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slicers/slicer2.xml" ContentType="application/vnd.ms-excel.slicer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Usuario\Downloads\"/>
    </mc:Choice>
  </mc:AlternateContent>
  <xr:revisionPtr revIDLastSave="0" documentId="13_ncr:1_{629E5C3C-D858-4FB4-943A-B6F46E20AB2C}" xr6:coauthVersionLast="47" xr6:coauthVersionMax="47" xr10:uidLastSave="{00000000-0000-0000-0000-000000000000}"/>
  <bookViews>
    <workbookView xWindow="28680" yWindow="-120" windowWidth="29040" windowHeight="15720" activeTab="2" xr2:uid="{79801B66-2E02-445E-BDB6-5C38E89D23C4}"/>
  </bookViews>
  <sheets>
    <sheet name="Setup" sheetId="1" r:id="rId1"/>
    <sheet name="Analisis" sheetId="2" r:id="rId2"/>
    <sheet name="Dashboard" sheetId="4" r:id="rId3"/>
    <sheet name="BD_Borrador" sheetId="3" state="hidden" r:id="rId4"/>
    <sheet name="Base de Datos" sheetId="6" r:id="rId5"/>
    <sheet name="Calc" sheetId="5" state="hidden" r:id="rId6"/>
  </sheets>
  <definedNames>
    <definedName name="_xlnm._FilterDatabase" localSheetId="4" hidden="1">'Base de Datos'!$A$1:$S$2200</definedName>
    <definedName name="_xlnm._FilterDatabase" localSheetId="3" hidden="1">BD_Borrador!$A$1:$Q$2200</definedName>
    <definedName name="SegmentaciónDeDatos_Icono">#N/A</definedName>
  </definedNames>
  <calcPr calcId="191029"/>
  <pivotCaches>
    <pivotCache cacheId="8" r:id="rId7"/>
  </pivotCaches>
  <extLst>
    <ext xmlns:x14="http://schemas.microsoft.com/office/spreadsheetml/2009/9/main" uri="{BBE1A952-AA13-448e-AADC-164F8A28A991}">
      <x14:slicerCaches>
        <x14:slicerCache r:id="rId8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3" i="6" l="1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C71" i="6"/>
  <c r="C72" i="6"/>
  <c r="C73" i="6"/>
  <c r="C74" i="6"/>
  <c r="C75" i="6"/>
  <c r="C76" i="6"/>
  <c r="C77" i="6"/>
  <c r="C78" i="6"/>
  <c r="C79" i="6"/>
  <c r="C80" i="6"/>
  <c r="C81" i="6"/>
  <c r="C82" i="6"/>
  <c r="C83" i="6"/>
  <c r="C84" i="6"/>
  <c r="C85" i="6"/>
  <c r="C86" i="6"/>
  <c r="C87" i="6"/>
  <c r="C88" i="6"/>
  <c r="C89" i="6"/>
  <c r="C90" i="6"/>
  <c r="C91" i="6"/>
  <c r="C92" i="6"/>
  <c r="C93" i="6"/>
  <c r="C94" i="6"/>
  <c r="C95" i="6"/>
  <c r="C96" i="6"/>
  <c r="C97" i="6"/>
  <c r="C98" i="6"/>
  <c r="C99" i="6"/>
  <c r="C100" i="6"/>
  <c r="C101" i="6"/>
  <c r="C102" i="6"/>
  <c r="C103" i="6"/>
  <c r="C104" i="6"/>
  <c r="C105" i="6"/>
  <c r="C106" i="6"/>
  <c r="C107" i="6"/>
  <c r="C108" i="6"/>
  <c r="C109" i="6"/>
  <c r="C110" i="6"/>
  <c r="C111" i="6"/>
  <c r="C112" i="6"/>
  <c r="C113" i="6"/>
  <c r="C114" i="6"/>
  <c r="C115" i="6"/>
  <c r="C116" i="6"/>
  <c r="C117" i="6"/>
  <c r="C118" i="6"/>
  <c r="C119" i="6"/>
  <c r="C120" i="6"/>
  <c r="C121" i="6"/>
  <c r="C122" i="6"/>
  <c r="C123" i="6"/>
  <c r="C124" i="6"/>
  <c r="C125" i="6"/>
  <c r="C126" i="6"/>
  <c r="C127" i="6"/>
  <c r="C128" i="6"/>
  <c r="C129" i="6"/>
  <c r="C130" i="6"/>
  <c r="C131" i="6"/>
  <c r="C132" i="6"/>
  <c r="C133" i="6"/>
  <c r="C134" i="6"/>
  <c r="C135" i="6"/>
  <c r="C136" i="6"/>
  <c r="C137" i="6"/>
  <c r="C138" i="6"/>
  <c r="C139" i="6"/>
  <c r="C140" i="6"/>
  <c r="C141" i="6"/>
  <c r="C142" i="6"/>
  <c r="C143" i="6"/>
  <c r="C144" i="6"/>
  <c r="C145" i="6"/>
  <c r="C146" i="6"/>
  <c r="C147" i="6"/>
  <c r="C148" i="6"/>
  <c r="C149" i="6"/>
  <c r="C150" i="6"/>
  <c r="C151" i="6"/>
  <c r="C152" i="6"/>
  <c r="C153" i="6"/>
  <c r="C154" i="6"/>
  <c r="C155" i="6"/>
  <c r="C156" i="6"/>
  <c r="C157" i="6"/>
  <c r="C158" i="6"/>
  <c r="C159" i="6"/>
  <c r="C160" i="6"/>
  <c r="C161" i="6"/>
  <c r="C162" i="6"/>
  <c r="C163" i="6"/>
  <c r="C164" i="6"/>
  <c r="C165" i="6"/>
  <c r="C166" i="6"/>
  <c r="C167" i="6"/>
  <c r="C168" i="6"/>
  <c r="C169" i="6"/>
  <c r="C170" i="6"/>
  <c r="C171" i="6"/>
  <c r="C172" i="6"/>
  <c r="C173" i="6"/>
  <c r="C174" i="6"/>
  <c r="C175" i="6"/>
  <c r="C176" i="6"/>
  <c r="C177" i="6"/>
  <c r="C178" i="6"/>
  <c r="C179" i="6"/>
  <c r="C180" i="6"/>
  <c r="C181" i="6"/>
  <c r="C182" i="6"/>
  <c r="C183" i="6"/>
  <c r="C184" i="6"/>
  <c r="C185" i="6"/>
  <c r="C186" i="6"/>
  <c r="C187" i="6"/>
  <c r="C188" i="6"/>
  <c r="C189" i="6"/>
  <c r="C190" i="6"/>
  <c r="C191" i="6"/>
  <c r="C192" i="6"/>
  <c r="C193" i="6"/>
  <c r="C194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22" i="6"/>
  <c r="C223" i="6"/>
  <c r="C224" i="6"/>
  <c r="C225" i="6"/>
  <c r="C226" i="6"/>
  <c r="C227" i="6"/>
  <c r="C228" i="6"/>
  <c r="C229" i="6"/>
  <c r="C230" i="6"/>
  <c r="C231" i="6"/>
  <c r="C232" i="6"/>
  <c r="C233" i="6"/>
  <c r="C234" i="6"/>
  <c r="C235" i="6"/>
  <c r="C236" i="6"/>
  <c r="C237" i="6"/>
  <c r="C238" i="6"/>
  <c r="C239" i="6"/>
  <c r="C240" i="6"/>
  <c r="C241" i="6"/>
  <c r="C242" i="6"/>
  <c r="C243" i="6"/>
  <c r="C244" i="6"/>
  <c r="C245" i="6"/>
  <c r="C246" i="6"/>
  <c r="C247" i="6"/>
  <c r="C248" i="6"/>
  <c r="C249" i="6"/>
  <c r="C250" i="6"/>
  <c r="C251" i="6"/>
  <c r="C252" i="6"/>
  <c r="C253" i="6"/>
  <c r="C254" i="6"/>
  <c r="C255" i="6"/>
  <c r="C256" i="6"/>
  <c r="C257" i="6"/>
  <c r="C258" i="6"/>
  <c r="C259" i="6"/>
  <c r="C260" i="6"/>
  <c r="C261" i="6"/>
  <c r="C262" i="6"/>
  <c r="C263" i="6"/>
  <c r="C264" i="6"/>
  <c r="C265" i="6"/>
  <c r="C266" i="6"/>
  <c r="C267" i="6"/>
  <c r="C268" i="6"/>
  <c r="C269" i="6"/>
  <c r="C270" i="6"/>
  <c r="C271" i="6"/>
  <c r="C272" i="6"/>
  <c r="C273" i="6"/>
  <c r="C274" i="6"/>
  <c r="C275" i="6"/>
  <c r="C276" i="6"/>
  <c r="C277" i="6"/>
  <c r="C278" i="6"/>
  <c r="C279" i="6"/>
  <c r="C280" i="6"/>
  <c r="C281" i="6"/>
  <c r="C282" i="6"/>
  <c r="C283" i="6"/>
  <c r="C284" i="6"/>
  <c r="C285" i="6"/>
  <c r="C286" i="6"/>
  <c r="C287" i="6"/>
  <c r="C288" i="6"/>
  <c r="C289" i="6"/>
  <c r="C290" i="6"/>
  <c r="C291" i="6"/>
  <c r="C292" i="6"/>
  <c r="C293" i="6"/>
  <c r="C294" i="6"/>
  <c r="C295" i="6"/>
  <c r="C296" i="6"/>
  <c r="C297" i="6"/>
  <c r="C298" i="6"/>
  <c r="C299" i="6"/>
  <c r="C300" i="6"/>
  <c r="C301" i="6"/>
  <c r="C302" i="6"/>
  <c r="C303" i="6"/>
  <c r="C304" i="6"/>
  <c r="C305" i="6"/>
  <c r="C306" i="6"/>
  <c r="C307" i="6"/>
  <c r="C308" i="6"/>
  <c r="C309" i="6"/>
  <c r="C310" i="6"/>
  <c r="C311" i="6"/>
  <c r="C312" i="6"/>
  <c r="C313" i="6"/>
  <c r="C314" i="6"/>
  <c r="C315" i="6"/>
  <c r="C316" i="6"/>
  <c r="C317" i="6"/>
  <c r="C318" i="6"/>
  <c r="C319" i="6"/>
  <c r="C320" i="6"/>
  <c r="C321" i="6"/>
  <c r="C322" i="6"/>
  <c r="C323" i="6"/>
  <c r="C324" i="6"/>
  <c r="C325" i="6"/>
  <c r="C326" i="6"/>
  <c r="C327" i="6"/>
  <c r="C328" i="6"/>
  <c r="C329" i="6"/>
  <c r="C330" i="6"/>
  <c r="C331" i="6"/>
  <c r="C332" i="6"/>
  <c r="C333" i="6"/>
  <c r="C334" i="6"/>
  <c r="C335" i="6"/>
  <c r="C336" i="6"/>
  <c r="C337" i="6"/>
  <c r="C338" i="6"/>
  <c r="C339" i="6"/>
  <c r="C340" i="6"/>
  <c r="C341" i="6"/>
  <c r="C342" i="6"/>
  <c r="C343" i="6"/>
  <c r="C344" i="6"/>
  <c r="C345" i="6"/>
  <c r="C346" i="6"/>
  <c r="C347" i="6"/>
  <c r="C348" i="6"/>
  <c r="C349" i="6"/>
  <c r="C350" i="6"/>
  <c r="C351" i="6"/>
  <c r="C352" i="6"/>
  <c r="C353" i="6"/>
  <c r="C354" i="6"/>
  <c r="C355" i="6"/>
  <c r="C356" i="6"/>
  <c r="C357" i="6"/>
  <c r="C358" i="6"/>
  <c r="C359" i="6"/>
  <c r="C360" i="6"/>
  <c r="C361" i="6"/>
  <c r="C362" i="6"/>
  <c r="C363" i="6"/>
  <c r="C364" i="6"/>
  <c r="C365" i="6"/>
  <c r="C366" i="6"/>
  <c r="C367" i="6"/>
  <c r="C368" i="6"/>
  <c r="C369" i="6"/>
  <c r="C370" i="6"/>
  <c r="C371" i="6"/>
  <c r="C372" i="6"/>
  <c r="C373" i="6"/>
  <c r="C374" i="6"/>
  <c r="C375" i="6"/>
  <c r="C376" i="6"/>
  <c r="C377" i="6"/>
  <c r="C378" i="6"/>
  <c r="C379" i="6"/>
  <c r="C380" i="6"/>
  <c r="C381" i="6"/>
  <c r="C382" i="6"/>
  <c r="C383" i="6"/>
  <c r="C384" i="6"/>
  <c r="C385" i="6"/>
  <c r="C386" i="6"/>
  <c r="C387" i="6"/>
  <c r="C388" i="6"/>
  <c r="C389" i="6"/>
  <c r="C390" i="6"/>
  <c r="C391" i="6"/>
  <c r="C392" i="6"/>
  <c r="C393" i="6"/>
  <c r="C394" i="6"/>
  <c r="C395" i="6"/>
  <c r="C396" i="6"/>
  <c r="C397" i="6"/>
  <c r="C398" i="6"/>
  <c r="C399" i="6"/>
  <c r="C400" i="6"/>
  <c r="C401" i="6"/>
  <c r="C402" i="6"/>
  <c r="C403" i="6"/>
  <c r="C404" i="6"/>
  <c r="C405" i="6"/>
  <c r="C406" i="6"/>
  <c r="C407" i="6"/>
  <c r="C408" i="6"/>
  <c r="C409" i="6"/>
  <c r="C410" i="6"/>
  <c r="C411" i="6"/>
  <c r="C412" i="6"/>
  <c r="C413" i="6"/>
  <c r="C414" i="6"/>
  <c r="C415" i="6"/>
  <c r="C416" i="6"/>
  <c r="C417" i="6"/>
  <c r="C418" i="6"/>
  <c r="C419" i="6"/>
  <c r="C420" i="6"/>
  <c r="C421" i="6"/>
  <c r="C422" i="6"/>
  <c r="C423" i="6"/>
  <c r="C424" i="6"/>
  <c r="C425" i="6"/>
  <c r="C426" i="6"/>
  <c r="C427" i="6"/>
  <c r="C428" i="6"/>
  <c r="C429" i="6"/>
  <c r="C430" i="6"/>
  <c r="C431" i="6"/>
  <c r="C432" i="6"/>
  <c r="C433" i="6"/>
  <c r="C434" i="6"/>
  <c r="C435" i="6"/>
  <c r="C436" i="6"/>
  <c r="C437" i="6"/>
  <c r="C438" i="6"/>
  <c r="C439" i="6"/>
  <c r="C440" i="6"/>
  <c r="C441" i="6"/>
  <c r="C442" i="6"/>
  <c r="C443" i="6"/>
  <c r="C444" i="6"/>
  <c r="C445" i="6"/>
  <c r="C446" i="6"/>
  <c r="C447" i="6"/>
  <c r="C448" i="6"/>
  <c r="C449" i="6"/>
  <c r="C450" i="6"/>
  <c r="C451" i="6"/>
  <c r="C452" i="6"/>
  <c r="C453" i="6"/>
  <c r="C454" i="6"/>
  <c r="C455" i="6"/>
  <c r="C456" i="6"/>
  <c r="C457" i="6"/>
  <c r="C458" i="6"/>
  <c r="C459" i="6"/>
  <c r="C460" i="6"/>
  <c r="C461" i="6"/>
  <c r="C462" i="6"/>
  <c r="C463" i="6"/>
  <c r="C464" i="6"/>
  <c r="C465" i="6"/>
  <c r="C466" i="6"/>
  <c r="C467" i="6"/>
  <c r="C468" i="6"/>
  <c r="C469" i="6"/>
  <c r="C470" i="6"/>
  <c r="C471" i="6"/>
  <c r="C472" i="6"/>
  <c r="C473" i="6"/>
  <c r="C474" i="6"/>
  <c r="C475" i="6"/>
  <c r="C476" i="6"/>
  <c r="C477" i="6"/>
  <c r="C478" i="6"/>
  <c r="C479" i="6"/>
  <c r="C480" i="6"/>
  <c r="C481" i="6"/>
  <c r="C482" i="6"/>
  <c r="C483" i="6"/>
  <c r="C484" i="6"/>
  <c r="C485" i="6"/>
  <c r="C486" i="6"/>
  <c r="C487" i="6"/>
  <c r="C488" i="6"/>
  <c r="C489" i="6"/>
  <c r="C490" i="6"/>
  <c r="C491" i="6"/>
  <c r="C492" i="6"/>
  <c r="C493" i="6"/>
  <c r="C494" i="6"/>
  <c r="C495" i="6"/>
  <c r="C496" i="6"/>
  <c r="C497" i="6"/>
  <c r="C498" i="6"/>
  <c r="C499" i="6"/>
  <c r="C500" i="6"/>
  <c r="C501" i="6"/>
  <c r="C502" i="6"/>
  <c r="C503" i="6"/>
  <c r="C504" i="6"/>
  <c r="C505" i="6"/>
  <c r="C506" i="6"/>
  <c r="C507" i="6"/>
  <c r="C508" i="6"/>
  <c r="C509" i="6"/>
  <c r="C510" i="6"/>
  <c r="C511" i="6"/>
  <c r="C512" i="6"/>
  <c r="C513" i="6"/>
  <c r="C514" i="6"/>
  <c r="C515" i="6"/>
  <c r="C516" i="6"/>
  <c r="C517" i="6"/>
  <c r="C518" i="6"/>
  <c r="C519" i="6"/>
  <c r="C520" i="6"/>
  <c r="C521" i="6"/>
  <c r="C522" i="6"/>
  <c r="C523" i="6"/>
  <c r="C524" i="6"/>
  <c r="C525" i="6"/>
  <c r="C526" i="6"/>
  <c r="C527" i="6"/>
  <c r="C528" i="6"/>
  <c r="C529" i="6"/>
  <c r="C530" i="6"/>
  <c r="C531" i="6"/>
  <c r="C532" i="6"/>
  <c r="C533" i="6"/>
  <c r="C534" i="6"/>
  <c r="C535" i="6"/>
  <c r="C536" i="6"/>
  <c r="C537" i="6"/>
  <c r="C538" i="6"/>
  <c r="C539" i="6"/>
  <c r="C540" i="6"/>
  <c r="C541" i="6"/>
  <c r="C542" i="6"/>
  <c r="C543" i="6"/>
  <c r="C544" i="6"/>
  <c r="C545" i="6"/>
  <c r="C546" i="6"/>
  <c r="C547" i="6"/>
  <c r="C548" i="6"/>
  <c r="C549" i="6"/>
  <c r="C550" i="6"/>
  <c r="C551" i="6"/>
  <c r="C552" i="6"/>
  <c r="C553" i="6"/>
  <c r="C554" i="6"/>
  <c r="C555" i="6"/>
  <c r="C556" i="6"/>
  <c r="C557" i="6"/>
  <c r="C558" i="6"/>
  <c r="C559" i="6"/>
  <c r="C560" i="6"/>
  <c r="C561" i="6"/>
  <c r="C562" i="6"/>
  <c r="C563" i="6"/>
  <c r="C564" i="6"/>
  <c r="C565" i="6"/>
  <c r="C566" i="6"/>
  <c r="C567" i="6"/>
  <c r="C568" i="6"/>
  <c r="C569" i="6"/>
  <c r="C570" i="6"/>
  <c r="C571" i="6"/>
  <c r="C572" i="6"/>
  <c r="C573" i="6"/>
  <c r="C574" i="6"/>
  <c r="C575" i="6"/>
  <c r="C576" i="6"/>
  <c r="C577" i="6"/>
  <c r="C578" i="6"/>
  <c r="C579" i="6"/>
  <c r="C580" i="6"/>
  <c r="C581" i="6"/>
  <c r="C582" i="6"/>
  <c r="C583" i="6"/>
  <c r="C584" i="6"/>
  <c r="C585" i="6"/>
  <c r="C586" i="6"/>
  <c r="C587" i="6"/>
  <c r="C588" i="6"/>
  <c r="C589" i="6"/>
  <c r="C590" i="6"/>
  <c r="C591" i="6"/>
  <c r="C592" i="6"/>
  <c r="C593" i="6"/>
  <c r="C594" i="6"/>
  <c r="C595" i="6"/>
  <c r="C596" i="6"/>
  <c r="C597" i="6"/>
  <c r="C598" i="6"/>
  <c r="C599" i="6"/>
  <c r="C600" i="6"/>
  <c r="C601" i="6"/>
  <c r="C602" i="6"/>
  <c r="C603" i="6"/>
  <c r="C604" i="6"/>
  <c r="C605" i="6"/>
  <c r="C606" i="6"/>
  <c r="C607" i="6"/>
  <c r="C608" i="6"/>
  <c r="C609" i="6"/>
  <c r="C610" i="6"/>
  <c r="C611" i="6"/>
  <c r="C612" i="6"/>
  <c r="C613" i="6"/>
  <c r="C614" i="6"/>
  <c r="C615" i="6"/>
  <c r="C616" i="6"/>
  <c r="C617" i="6"/>
  <c r="C618" i="6"/>
  <c r="C619" i="6"/>
  <c r="C620" i="6"/>
  <c r="C621" i="6"/>
  <c r="C622" i="6"/>
  <c r="C623" i="6"/>
  <c r="C624" i="6"/>
  <c r="C625" i="6"/>
  <c r="C626" i="6"/>
  <c r="C627" i="6"/>
  <c r="C628" i="6"/>
  <c r="C629" i="6"/>
  <c r="C630" i="6"/>
  <c r="C631" i="6"/>
  <c r="C632" i="6"/>
  <c r="C633" i="6"/>
  <c r="C634" i="6"/>
  <c r="C635" i="6"/>
  <c r="C636" i="6"/>
  <c r="C637" i="6"/>
  <c r="C638" i="6"/>
  <c r="C639" i="6"/>
  <c r="C640" i="6"/>
  <c r="C641" i="6"/>
  <c r="C642" i="6"/>
  <c r="C643" i="6"/>
  <c r="C644" i="6"/>
  <c r="C645" i="6"/>
  <c r="C646" i="6"/>
  <c r="C647" i="6"/>
  <c r="C648" i="6"/>
  <c r="C649" i="6"/>
  <c r="C650" i="6"/>
  <c r="C651" i="6"/>
  <c r="C652" i="6"/>
  <c r="C653" i="6"/>
  <c r="C654" i="6"/>
  <c r="C655" i="6"/>
  <c r="C656" i="6"/>
  <c r="C657" i="6"/>
  <c r="C658" i="6"/>
  <c r="C659" i="6"/>
  <c r="C660" i="6"/>
  <c r="C661" i="6"/>
  <c r="C662" i="6"/>
  <c r="C663" i="6"/>
  <c r="C664" i="6"/>
  <c r="C665" i="6"/>
  <c r="C666" i="6"/>
  <c r="C667" i="6"/>
  <c r="C668" i="6"/>
  <c r="C669" i="6"/>
  <c r="C670" i="6"/>
  <c r="C671" i="6"/>
  <c r="C672" i="6"/>
  <c r="C673" i="6"/>
  <c r="C674" i="6"/>
  <c r="C675" i="6"/>
  <c r="C676" i="6"/>
  <c r="C677" i="6"/>
  <c r="C678" i="6"/>
  <c r="C679" i="6"/>
  <c r="C680" i="6"/>
  <c r="C681" i="6"/>
  <c r="C682" i="6"/>
  <c r="C683" i="6"/>
  <c r="C684" i="6"/>
  <c r="C685" i="6"/>
  <c r="C686" i="6"/>
  <c r="C687" i="6"/>
  <c r="C688" i="6"/>
  <c r="C689" i="6"/>
  <c r="C690" i="6"/>
  <c r="C691" i="6"/>
  <c r="C692" i="6"/>
  <c r="C693" i="6"/>
  <c r="C694" i="6"/>
  <c r="C695" i="6"/>
  <c r="C696" i="6"/>
  <c r="C697" i="6"/>
  <c r="C698" i="6"/>
  <c r="C699" i="6"/>
  <c r="C700" i="6"/>
  <c r="C701" i="6"/>
  <c r="C702" i="6"/>
  <c r="C703" i="6"/>
  <c r="C704" i="6"/>
  <c r="C705" i="6"/>
  <c r="C706" i="6"/>
  <c r="C707" i="6"/>
  <c r="C708" i="6"/>
  <c r="C709" i="6"/>
  <c r="C710" i="6"/>
  <c r="C711" i="6"/>
  <c r="C712" i="6"/>
  <c r="C713" i="6"/>
  <c r="C714" i="6"/>
  <c r="C715" i="6"/>
  <c r="C716" i="6"/>
  <c r="C717" i="6"/>
  <c r="C718" i="6"/>
  <c r="C719" i="6"/>
  <c r="C720" i="6"/>
  <c r="C721" i="6"/>
  <c r="C722" i="6"/>
  <c r="C723" i="6"/>
  <c r="C724" i="6"/>
  <c r="C725" i="6"/>
  <c r="C726" i="6"/>
  <c r="C727" i="6"/>
  <c r="C728" i="6"/>
  <c r="C729" i="6"/>
  <c r="C730" i="6"/>
  <c r="C731" i="6"/>
  <c r="C732" i="6"/>
  <c r="C733" i="6"/>
  <c r="C734" i="6"/>
  <c r="C735" i="6"/>
  <c r="C736" i="6"/>
  <c r="C737" i="6"/>
  <c r="C738" i="6"/>
  <c r="C739" i="6"/>
  <c r="C740" i="6"/>
  <c r="C741" i="6"/>
  <c r="C742" i="6"/>
  <c r="C743" i="6"/>
  <c r="C744" i="6"/>
  <c r="C745" i="6"/>
  <c r="C746" i="6"/>
  <c r="C747" i="6"/>
  <c r="C748" i="6"/>
  <c r="C749" i="6"/>
  <c r="C750" i="6"/>
  <c r="C751" i="6"/>
  <c r="C752" i="6"/>
  <c r="C753" i="6"/>
  <c r="C754" i="6"/>
  <c r="C755" i="6"/>
  <c r="C756" i="6"/>
  <c r="C757" i="6"/>
  <c r="C758" i="6"/>
  <c r="C759" i="6"/>
  <c r="C760" i="6"/>
  <c r="C761" i="6"/>
  <c r="C762" i="6"/>
  <c r="C763" i="6"/>
  <c r="C764" i="6"/>
  <c r="C765" i="6"/>
  <c r="C766" i="6"/>
  <c r="C767" i="6"/>
  <c r="C768" i="6"/>
  <c r="C769" i="6"/>
  <c r="C770" i="6"/>
  <c r="C771" i="6"/>
  <c r="C772" i="6"/>
  <c r="C773" i="6"/>
  <c r="C774" i="6"/>
  <c r="C775" i="6"/>
  <c r="C776" i="6"/>
  <c r="C777" i="6"/>
  <c r="C778" i="6"/>
  <c r="C779" i="6"/>
  <c r="C780" i="6"/>
  <c r="C781" i="6"/>
  <c r="C782" i="6"/>
  <c r="C783" i="6"/>
  <c r="C784" i="6"/>
  <c r="C785" i="6"/>
  <c r="C786" i="6"/>
  <c r="C787" i="6"/>
  <c r="C788" i="6"/>
  <c r="C789" i="6"/>
  <c r="C790" i="6"/>
  <c r="C791" i="6"/>
  <c r="C792" i="6"/>
  <c r="C793" i="6"/>
  <c r="C794" i="6"/>
  <c r="C795" i="6"/>
  <c r="C796" i="6"/>
  <c r="C797" i="6"/>
  <c r="C798" i="6"/>
  <c r="C799" i="6"/>
  <c r="C800" i="6"/>
  <c r="C801" i="6"/>
  <c r="C802" i="6"/>
  <c r="C803" i="6"/>
  <c r="C804" i="6"/>
  <c r="C805" i="6"/>
  <c r="C806" i="6"/>
  <c r="C807" i="6"/>
  <c r="C808" i="6"/>
  <c r="C809" i="6"/>
  <c r="C810" i="6"/>
  <c r="C811" i="6"/>
  <c r="C812" i="6"/>
  <c r="C813" i="6"/>
  <c r="C814" i="6"/>
  <c r="C815" i="6"/>
  <c r="C816" i="6"/>
  <c r="C817" i="6"/>
  <c r="C818" i="6"/>
  <c r="C819" i="6"/>
  <c r="C820" i="6"/>
  <c r="C821" i="6"/>
  <c r="C822" i="6"/>
  <c r="C823" i="6"/>
  <c r="C824" i="6"/>
  <c r="C825" i="6"/>
  <c r="C826" i="6"/>
  <c r="C827" i="6"/>
  <c r="C828" i="6"/>
  <c r="C829" i="6"/>
  <c r="C830" i="6"/>
  <c r="C831" i="6"/>
  <c r="C832" i="6"/>
  <c r="C833" i="6"/>
  <c r="C834" i="6"/>
  <c r="C835" i="6"/>
  <c r="C836" i="6"/>
  <c r="C837" i="6"/>
  <c r="C838" i="6"/>
  <c r="C839" i="6"/>
  <c r="C840" i="6"/>
  <c r="C841" i="6"/>
  <c r="C842" i="6"/>
  <c r="C843" i="6"/>
  <c r="C844" i="6"/>
  <c r="C845" i="6"/>
  <c r="C846" i="6"/>
  <c r="C847" i="6"/>
  <c r="C848" i="6"/>
  <c r="C849" i="6"/>
  <c r="C850" i="6"/>
  <c r="C851" i="6"/>
  <c r="C852" i="6"/>
  <c r="C853" i="6"/>
  <c r="C854" i="6"/>
  <c r="C855" i="6"/>
  <c r="C856" i="6"/>
  <c r="C857" i="6"/>
  <c r="C858" i="6"/>
  <c r="C859" i="6"/>
  <c r="C860" i="6"/>
  <c r="C861" i="6"/>
  <c r="C862" i="6"/>
  <c r="C863" i="6"/>
  <c r="C864" i="6"/>
  <c r="C865" i="6"/>
  <c r="C866" i="6"/>
  <c r="C867" i="6"/>
  <c r="C868" i="6"/>
  <c r="C869" i="6"/>
  <c r="C870" i="6"/>
  <c r="C871" i="6"/>
  <c r="C872" i="6"/>
  <c r="C873" i="6"/>
  <c r="C874" i="6"/>
  <c r="C875" i="6"/>
  <c r="C876" i="6"/>
  <c r="C877" i="6"/>
  <c r="C878" i="6"/>
  <c r="C879" i="6"/>
  <c r="C880" i="6"/>
  <c r="C881" i="6"/>
  <c r="C882" i="6"/>
  <c r="C883" i="6"/>
  <c r="C884" i="6"/>
  <c r="C885" i="6"/>
  <c r="C886" i="6"/>
  <c r="C887" i="6"/>
  <c r="C888" i="6"/>
  <c r="C889" i="6"/>
  <c r="C890" i="6"/>
  <c r="C891" i="6"/>
  <c r="C892" i="6"/>
  <c r="C893" i="6"/>
  <c r="C894" i="6"/>
  <c r="C895" i="6"/>
  <c r="C896" i="6"/>
  <c r="C897" i="6"/>
  <c r="C898" i="6"/>
  <c r="C899" i="6"/>
  <c r="C900" i="6"/>
  <c r="C901" i="6"/>
  <c r="C902" i="6"/>
  <c r="C903" i="6"/>
  <c r="C904" i="6"/>
  <c r="C905" i="6"/>
  <c r="C906" i="6"/>
  <c r="C907" i="6"/>
  <c r="C908" i="6"/>
  <c r="C909" i="6"/>
  <c r="C910" i="6"/>
  <c r="C911" i="6"/>
  <c r="C912" i="6"/>
  <c r="C913" i="6"/>
  <c r="C914" i="6"/>
  <c r="C915" i="6"/>
  <c r="C916" i="6"/>
  <c r="C917" i="6"/>
  <c r="C918" i="6"/>
  <c r="C919" i="6"/>
  <c r="C920" i="6"/>
  <c r="C921" i="6"/>
  <c r="C922" i="6"/>
  <c r="C923" i="6"/>
  <c r="C924" i="6"/>
  <c r="C925" i="6"/>
  <c r="C926" i="6"/>
  <c r="C927" i="6"/>
  <c r="C928" i="6"/>
  <c r="C929" i="6"/>
  <c r="C930" i="6"/>
  <c r="C931" i="6"/>
  <c r="C932" i="6"/>
  <c r="C933" i="6"/>
  <c r="C934" i="6"/>
  <c r="C935" i="6"/>
  <c r="C936" i="6"/>
  <c r="C937" i="6"/>
  <c r="C938" i="6"/>
  <c r="C939" i="6"/>
  <c r="C940" i="6"/>
  <c r="C941" i="6"/>
  <c r="C942" i="6"/>
  <c r="C943" i="6"/>
  <c r="C944" i="6"/>
  <c r="C945" i="6"/>
  <c r="C946" i="6"/>
  <c r="C947" i="6"/>
  <c r="C948" i="6"/>
  <c r="C949" i="6"/>
  <c r="C950" i="6"/>
  <c r="C951" i="6"/>
  <c r="C952" i="6"/>
  <c r="C953" i="6"/>
  <c r="C954" i="6"/>
  <c r="C955" i="6"/>
  <c r="C956" i="6"/>
  <c r="C957" i="6"/>
  <c r="C958" i="6"/>
  <c r="C959" i="6"/>
  <c r="C960" i="6"/>
  <c r="C961" i="6"/>
  <c r="C962" i="6"/>
  <c r="C963" i="6"/>
  <c r="C964" i="6"/>
  <c r="C965" i="6"/>
  <c r="C966" i="6"/>
  <c r="C967" i="6"/>
  <c r="C968" i="6"/>
  <c r="C969" i="6"/>
  <c r="C970" i="6"/>
  <c r="C971" i="6"/>
  <c r="C972" i="6"/>
  <c r="C973" i="6"/>
  <c r="C974" i="6"/>
  <c r="C975" i="6"/>
  <c r="C976" i="6"/>
  <c r="C977" i="6"/>
  <c r="C978" i="6"/>
  <c r="C979" i="6"/>
  <c r="C980" i="6"/>
  <c r="C981" i="6"/>
  <c r="C982" i="6"/>
  <c r="C983" i="6"/>
  <c r="C984" i="6"/>
  <c r="C985" i="6"/>
  <c r="C986" i="6"/>
  <c r="C987" i="6"/>
  <c r="C988" i="6"/>
  <c r="C989" i="6"/>
  <c r="C990" i="6"/>
  <c r="C991" i="6"/>
  <c r="C992" i="6"/>
  <c r="C993" i="6"/>
  <c r="C994" i="6"/>
  <c r="C995" i="6"/>
  <c r="C996" i="6"/>
  <c r="C997" i="6"/>
  <c r="C998" i="6"/>
  <c r="C999" i="6"/>
  <c r="C1000" i="6"/>
  <c r="C1001" i="6"/>
  <c r="C1002" i="6"/>
  <c r="C1003" i="6"/>
  <c r="C1004" i="6"/>
  <c r="C1005" i="6"/>
  <c r="C1006" i="6"/>
  <c r="C1007" i="6"/>
  <c r="C1008" i="6"/>
  <c r="C1009" i="6"/>
  <c r="C1010" i="6"/>
  <c r="C1011" i="6"/>
  <c r="C1012" i="6"/>
  <c r="C1013" i="6"/>
  <c r="C1014" i="6"/>
  <c r="C1015" i="6"/>
  <c r="C1016" i="6"/>
  <c r="C1017" i="6"/>
  <c r="C1018" i="6"/>
  <c r="C1019" i="6"/>
  <c r="C1020" i="6"/>
  <c r="C1021" i="6"/>
  <c r="C1022" i="6"/>
  <c r="C1023" i="6"/>
  <c r="C1024" i="6"/>
  <c r="C1025" i="6"/>
  <c r="C1026" i="6"/>
  <c r="C1027" i="6"/>
  <c r="C1028" i="6"/>
  <c r="C1029" i="6"/>
  <c r="C1030" i="6"/>
  <c r="C1031" i="6"/>
  <c r="C1032" i="6"/>
  <c r="C1033" i="6"/>
  <c r="C1034" i="6"/>
  <c r="C1035" i="6"/>
  <c r="C1036" i="6"/>
  <c r="C1037" i="6"/>
  <c r="C1038" i="6"/>
  <c r="C1039" i="6"/>
  <c r="C1040" i="6"/>
  <c r="C1041" i="6"/>
  <c r="C1042" i="6"/>
  <c r="C1043" i="6"/>
  <c r="C1044" i="6"/>
  <c r="C1045" i="6"/>
  <c r="C1046" i="6"/>
  <c r="C1047" i="6"/>
  <c r="C1048" i="6"/>
  <c r="C1049" i="6"/>
  <c r="C1050" i="6"/>
  <c r="C1051" i="6"/>
  <c r="C1052" i="6"/>
  <c r="C1053" i="6"/>
  <c r="C1054" i="6"/>
  <c r="C1055" i="6"/>
  <c r="C1056" i="6"/>
  <c r="C1057" i="6"/>
  <c r="C1058" i="6"/>
  <c r="C1059" i="6"/>
  <c r="C1060" i="6"/>
  <c r="C1061" i="6"/>
  <c r="C1062" i="6"/>
  <c r="C1063" i="6"/>
  <c r="C1064" i="6"/>
  <c r="C1065" i="6"/>
  <c r="C1066" i="6"/>
  <c r="C1067" i="6"/>
  <c r="C1068" i="6"/>
  <c r="C1069" i="6"/>
  <c r="C1070" i="6"/>
  <c r="C1071" i="6"/>
  <c r="C1072" i="6"/>
  <c r="C1073" i="6"/>
  <c r="C1074" i="6"/>
  <c r="C1075" i="6"/>
  <c r="C1076" i="6"/>
  <c r="C1077" i="6"/>
  <c r="C1078" i="6"/>
  <c r="C1079" i="6"/>
  <c r="C1080" i="6"/>
  <c r="C1081" i="6"/>
  <c r="C1082" i="6"/>
  <c r="C1083" i="6"/>
  <c r="C1084" i="6"/>
  <c r="C1085" i="6"/>
  <c r="C1086" i="6"/>
  <c r="C1087" i="6"/>
  <c r="C1088" i="6"/>
  <c r="C1089" i="6"/>
  <c r="C1090" i="6"/>
  <c r="C1091" i="6"/>
  <c r="C1092" i="6"/>
  <c r="C1093" i="6"/>
  <c r="C1094" i="6"/>
  <c r="C1095" i="6"/>
  <c r="C1096" i="6"/>
  <c r="C1097" i="6"/>
  <c r="C1098" i="6"/>
  <c r="C1099" i="6"/>
  <c r="C1100" i="6"/>
  <c r="C1101" i="6"/>
  <c r="C1102" i="6"/>
  <c r="C1103" i="6"/>
  <c r="C1104" i="6"/>
  <c r="C1105" i="6"/>
  <c r="C1106" i="6"/>
  <c r="C1107" i="6"/>
  <c r="C1108" i="6"/>
  <c r="C1109" i="6"/>
  <c r="C1110" i="6"/>
  <c r="C1111" i="6"/>
  <c r="C1112" i="6"/>
  <c r="C1113" i="6"/>
  <c r="C1114" i="6"/>
  <c r="C1115" i="6"/>
  <c r="C1116" i="6"/>
  <c r="C1117" i="6"/>
  <c r="C1118" i="6"/>
  <c r="C1119" i="6"/>
  <c r="C1120" i="6"/>
  <c r="C1121" i="6"/>
  <c r="C1122" i="6"/>
  <c r="C1123" i="6"/>
  <c r="C1124" i="6"/>
  <c r="C1125" i="6"/>
  <c r="C1126" i="6"/>
  <c r="C1127" i="6"/>
  <c r="C1128" i="6"/>
  <c r="C1129" i="6"/>
  <c r="C1130" i="6"/>
  <c r="C1131" i="6"/>
  <c r="C1132" i="6"/>
  <c r="C1133" i="6"/>
  <c r="C1134" i="6"/>
  <c r="C1135" i="6"/>
  <c r="C1136" i="6"/>
  <c r="C1137" i="6"/>
  <c r="C1138" i="6"/>
  <c r="C1139" i="6"/>
  <c r="C1140" i="6"/>
  <c r="C1141" i="6"/>
  <c r="C1142" i="6"/>
  <c r="C1143" i="6"/>
  <c r="C1144" i="6"/>
  <c r="C1145" i="6"/>
  <c r="C1146" i="6"/>
  <c r="C1147" i="6"/>
  <c r="C1148" i="6"/>
  <c r="C1149" i="6"/>
  <c r="C1150" i="6"/>
  <c r="C1151" i="6"/>
  <c r="C1152" i="6"/>
  <c r="C1153" i="6"/>
  <c r="C1154" i="6"/>
  <c r="C1155" i="6"/>
  <c r="C1156" i="6"/>
  <c r="C1157" i="6"/>
  <c r="C1158" i="6"/>
  <c r="C1159" i="6"/>
  <c r="C1160" i="6"/>
  <c r="C1161" i="6"/>
  <c r="C1162" i="6"/>
  <c r="C1163" i="6"/>
  <c r="C1164" i="6"/>
  <c r="C1165" i="6"/>
  <c r="C1166" i="6"/>
  <c r="C1167" i="6"/>
  <c r="C1168" i="6"/>
  <c r="C1169" i="6"/>
  <c r="C1170" i="6"/>
  <c r="C1171" i="6"/>
  <c r="C1172" i="6"/>
  <c r="C1173" i="6"/>
  <c r="C1174" i="6"/>
  <c r="C1175" i="6"/>
  <c r="C1176" i="6"/>
  <c r="C1177" i="6"/>
  <c r="C1178" i="6"/>
  <c r="C1179" i="6"/>
  <c r="C1180" i="6"/>
  <c r="C1181" i="6"/>
  <c r="C1182" i="6"/>
  <c r="C1183" i="6"/>
  <c r="C1184" i="6"/>
  <c r="C1185" i="6"/>
  <c r="C1186" i="6"/>
  <c r="C1187" i="6"/>
  <c r="C1188" i="6"/>
  <c r="C1189" i="6"/>
  <c r="C1190" i="6"/>
  <c r="C1191" i="6"/>
  <c r="C1192" i="6"/>
  <c r="C1193" i="6"/>
  <c r="C1194" i="6"/>
  <c r="C1195" i="6"/>
  <c r="C1196" i="6"/>
  <c r="C1197" i="6"/>
  <c r="C1198" i="6"/>
  <c r="C1199" i="6"/>
  <c r="C1200" i="6"/>
  <c r="C1201" i="6"/>
  <c r="C1202" i="6"/>
  <c r="C1203" i="6"/>
  <c r="C1204" i="6"/>
  <c r="C1205" i="6"/>
  <c r="C1206" i="6"/>
  <c r="C1207" i="6"/>
  <c r="C1208" i="6"/>
  <c r="C1209" i="6"/>
  <c r="C1210" i="6"/>
  <c r="C1211" i="6"/>
  <c r="C1212" i="6"/>
  <c r="C1213" i="6"/>
  <c r="C1214" i="6"/>
  <c r="C1215" i="6"/>
  <c r="C1216" i="6"/>
  <c r="C1217" i="6"/>
  <c r="C1218" i="6"/>
  <c r="C1219" i="6"/>
  <c r="C1220" i="6"/>
  <c r="C1221" i="6"/>
  <c r="C1222" i="6"/>
  <c r="C1223" i="6"/>
  <c r="C1224" i="6"/>
  <c r="C1225" i="6"/>
  <c r="C1226" i="6"/>
  <c r="C1227" i="6"/>
  <c r="C1228" i="6"/>
  <c r="C1229" i="6"/>
  <c r="C1230" i="6"/>
  <c r="C1231" i="6"/>
  <c r="C1232" i="6"/>
  <c r="C1233" i="6"/>
  <c r="C1234" i="6"/>
  <c r="C1235" i="6"/>
  <c r="C1236" i="6"/>
  <c r="C1237" i="6"/>
  <c r="C1238" i="6"/>
  <c r="C1239" i="6"/>
  <c r="C1240" i="6"/>
  <c r="C1241" i="6"/>
  <c r="C1242" i="6"/>
  <c r="C1243" i="6"/>
  <c r="C1244" i="6"/>
  <c r="C1245" i="6"/>
  <c r="C1246" i="6"/>
  <c r="C1247" i="6"/>
  <c r="C1248" i="6"/>
  <c r="C1249" i="6"/>
  <c r="C1250" i="6"/>
  <c r="C1251" i="6"/>
  <c r="C1252" i="6"/>
  <c r="C1253" i="6"/>
  <c r="C1254" i="6"/>
  <c r="C1255" i="6"/>
  <c r="C1256" i="6"/>
  <c r="C1257" i="6"/>
  <c r="C1258" i="6"/>
  <c r="C1259" i="6"/>
  <c r="C1260" i="6"/>
  <c r="C1261" i="6"/>
  <c r="C1262" i="6"/>
  <c r="C1263" i="6"/>
  <c r="C1264" i="6"/>
  <c r="C1265" i="6"/>
  <c r="C1266" i="6"/>
  <c r="C1267" i="6"/>
  <c r="C1268" i="6"/>
  <c r="C1269" i="6"/>
  <c r="C1270" i="6"/>
  <c r="C1271" i="6"/>
  <c r="C1272" i="6"/>
  <c r="C1273" i="6"/>
  <c r="C1274" i="6"/>
  <c r="C1275" i="6"/>
  <c r="C1276" i="6"/>
  <c r="C1277" i="6"/>
  <c r="C1278" i="6"/>
  <c r="C1279" i="6"/>
  <c r="C1280" i="6"/>
  <c r="C1281" i="6"/>
  <c r="C1282" i="6"/>
  <c r="C1283" i="6"/>
  <c r="C1284" i="6"/>
  <c r="C1285" i="6"/>
  <c r="C1286" i="6"/>
  <c r="C1287" i="6"/>
  <c r="C1288" i="6"/>
  <c r="C1289" i="6"/>
  <c r="C1290" i="6"/>
  <c r="C1291" i="6"/>
  <c r="C1292" i="6"/>
  <c r="C1293" i="6"/>
  <c r="C1294" i="6"/>
  <c r="C1295" i="6"/>
  <c r="C1296" i="6"/>
  <c r="C1297" i="6"/>
  <c r="C1298" i="6"/>
  <c r="C1299" i="6"/>
  <c r="C1300" i="6"/>
  <c r="C1301" i="6"/>
  <c r="C1302" i="6"/>
  <c r="C1303" i="6"/>
  <c r="C1304" i="6"/>
  <c r="C1305" i="6"/>
  <c r="C1306" i="6"/>
  <c r="C1307" i="6"/>
  <c r="C1308" i="6"/>
  <c r="C1309" i="6"/>
  <c r="C1310" i="6"/>
  <c r="C1311" i="6"/>
  <c r="C1312" i="6"/>
  <c r="C1313" i="6"/>
  <c r="C1314" i="6"/>
  <c r="C1315" i="6"/>
  <c r="C1316" i="6"/>
  <c r="C1317" i="6"/>
  <c r="C1318" i="6"/>
  <c r="C1319" i="6"/>
  <c r="C1320" i="6"/>
  <c r="C1321" i="6"/>
  <c r="C1322" i="6"/>
  <c r="C1323" i="6"/>
  <c r="C1324" i="6"/>
  <c r="C1325" i="6"/>
  <c r="C1326" i="6"/>
  <c r="C1327" i="6"/>
  <c r="C1328" i="6"/>
  <c r="C1329" i="6"/>
  <c r="C1330" i="6"/>
  <c r="C1331" i="6"/>
  <c r="C1332" i="6"/>
  <c r="C1333" i="6"/>
  <c r="C1334" i="6"/>
  <c r="C1335" i="6"/>
  <c r="C1336" i="6"/>
  <c r="C1337" i="6"/>
  <c r="C1338" i="6"/>
  <c r="C1339" i="6"/>
  <c r="C1340" i="6"/>
  <c r="C1341" i="6"/>
  <c r="C1342" i="6"/>
  <c r="C1343" i="6"/>
  <c r="C1344" i="6"/>
  <c r="C1345" i="6"/>
  <c r="C1346" i="6"/>
  <c r="C1347" i="6"/>
  <c r="C1348" i="6"/>
  <c r="C1349" i="6"/>
  <c r="C1350" i="6"/>
  <c r="C1351" i="6"/>
  <c r="C1352" i="6"/>
  <c r="C1353" i="6"/>
  <c r="C1354" i="6"/>
  <c r="C1355" i="6"/>
  <c r="C1356" i="6"/>
  <c r="C1357" i="6"/>
  <c r="C1358" i="6"/>
  <c r="C1359" i="6"/>
  <c r="C1360" i="6"/>
  <c r="C1361" i="6"/>
  <c r="C1362" i="6"/>
  <c r="C1363" i="6"/>
  <c r="C1364" i="6"/>
  <c r="C1365" i="6"/>
  <c r="C1366" i="6"/>
  <c r="C1367" i="6"/>
  <c r="C1368" i="6"/>
  <c r="C1369" i="6"/>
  <c r="C1370" i="6"/>
  <c r="C1371" i="6"/>
  <c r="C1372" i="6"/>
  <c r="C1373" i="6"/>
  <c r="C1374" i="6"/>
  <c r="C1375" i="6"/>
  <c r="C1376" i="6"/>
  <c r="C1377" i="6"/>
  <c r="C1378" i="6"/>
  <c r="C1379" i="6"/>
  <c r="C1380" i="6"/>
  <c r="C1381" i="6"/>
  <c r="C1382" i="6"/>
  <c r="C1383" i="6"/>
  <c r="C1384" i="6"/>
  <c r="C1385" i="6"/>
  <c r="C1386" i="6"/>
  <c r="C1387" i="6"/>
  <c r="C1388" i="6"/>
  <c r="C1389" i="6"/>
  <c r="C1390" i="6"/>
  <c r="C1391" i="6"/>
  <c r="C1392" i="6"/>
  <c r="C1393" i="6"/>
  <c r="C1394" i="6"/>
  <c r="C1395" i="6"/>
  <c r="C1396" i="6"/>
  <c r="C1397" i="6"/>
  <c r="C1398" i="6"/>
  <c r="C1399" i="6"/>
  <c r="C1400" i="6"/>
  <c r="C1401" i="6"/>
  <c r="C1402" i="6"/>
  <c r="C1403" i="6"/>
  <c r="C1404" i="6"/>
  <c r="C1405" i="6"/>
  <c r="C1406" i="6"/>
  <c r="C1407" i="6"/>
  <c r="C1408" i="6"/>
  <c r="C1409" i="6"/>
  <c r="C1410" i="6"/>
  <c r="C1411" i="6"/>
  <c r="C1412" i="6"/>
  <c r="C1413" i="6"/>
  <c r="C1414" i="6"/>
  <c r="C1415" i="6"/>
  <c r="C1416" i="6"/>
  <c r="C1417" i="6"/>
  <c r="C1418" i="6"/>
  <c r="C1419" i="6"/>
  <c r="C1420" i="6"/>
  <c r="C1421" i="6"/>
  <c r="C1422" i="6"/>
  <c r="C1423" i="6"/>
  <c r="C1424" i="6"/>
  <c r="C1425" i="6"/>
  <c r="C1426" i="6"/>
  <c r="C1427" i="6"/>
  <c r="C1428" i="6"/>
  <c r="C1429" i="6"/>
  <c r="C1430" i="6"/>
  <c r="C1431" i="6"/>
  <c r="C1432" i="6"/>
  <c r="C1433" i="6"/>
  <c r="C1434" i="6"/>
  <c r="C1435" i="6"/>
  <c r="C1436" i="6"/>
  <c r="C1437" i="6"/>
  <c r="C1438" i="6"/>
  <c r="C1439" i="6"/>
  <c r="C1440" i="6"/>
  <c r="C1441" i="6"/>
  <c r="C1442" i="6"/>
  <c r="C1443" i="6"/>
  <c r="C1444" i="6"/>
  <c r="C1445" i="6"/>
  <c r="C1446" i="6"/>
  <c r="C1447" i="6"/>
  <c r="C1448" i="6"/>
  <c r="C1449" i="6"/>
  <c r="C1450" i="6"/>
  <c r="C1451" i="6"/>
  <c r="C1452" i="6"/>
  <c r="C1453" i="6"/>
  <c r="C1454" i="6"/>
  <c r="C1455" i="6"/>
  <c r="C1456" i="6"/>
  <c r="C1457" i="6"/>
  <c r="C1458" i="6"/>
  <c r="C1459" i="6"/>
  <c r="C1460" i="6"/>
  <c r="C1461" i="6"/>
  <c r="C1462" i="6"/>
  <c r="C1463" i="6"/>
  <c r="C1464" i="6"/>
  <c r="C1465" i="6"/>
  <c r="C1466" i="6"/>
  <c r="C1467" i="6"/>
  <c r="C1468" i="6"/>
  <c r="C1469" i="6"/>
  <c r="C1470" i="6"/>
  <c r="C1471" i="6"/>
  <c r="C1472" i="6"/>
  <c r="C1473" i="6"/>
  <c r="C1474" i="6"/>
  <c r="C1475" i="6"/>
  <c r="C1476" i="6"/>
  <c r="C1477" i="6"/>
  <c r="C1478" i="6"/>
  <c r="C1479" i="6"/>
  <c r="C1480" i="6"/>
  <c r="C1481" i="6"/>
  <c r="C1482" i="6"/>
  <c r="C1483" i="6"/>
  <c r="C1484" i="6"/>
  <c r="C1485" i="6"/>
  <c r="C1486" i="6"/>
  <c r="C1487" i="6"/>
  <c r="C1488" i="6"/>
  <c r="C1489" i="6"/>
  <c r="C1490" i="6"/>
  <c r="C1491" i="6"/>
  <c r="C1492" i="6"/>
  <c r="C1493" i="6"/>
  <c r="C1494" i="6"/>
  <c r="C1495" i="6"/>
  <c r="C1496" i="6"/>
  <c r="C1497" i="6"/>
  <c r="C1498" i="6"/>
  <c r="C1499" i="6"/>
  <c r="C1500" i="6"/>
  <c r="C1501" i="6"/>
  <c r="C1502" i="6"/>
  <c r="C1503" i="6"/>
  <c r="C1504" i="6"/>
  <c r="C1505" i="6"/>
  <c r="C1506" i="6"/>
  <c r="C1507" i="6"/>
  <c r="C1508" i="6"/>
  <c r="C1509" i="6"/>
  <c r="C1510" i="6"/>
  <c r="C1511" i="6"/>
  <c r="C1512" i="6"/>
  <c r="C1513" i="6"/>
  <c r="C1514" i="6"/>
  <c r="C1515" i="6"/>
  <c r="C1516" i="6"/>
  <c r="C1517" i="6"/>
  <c r="C1518" i="6"/>
  <c r="C1519" i="6"/>
  <c r="C1520" i="6"/>
  <c r="C1521" i="6"/>
  <c r="C1522" i="6"/>
  <c r="C1523" i="6"/>
  <c r="C1524" i="6"/>
  <c r="C1525" i="6"/>
  <c r="C1526" i="6"/>
  <c r="C1527" i="6"/>
  <c r="C1528" i="6"/>
  <c r="C1529" i="6"/>
  <c r="C1530" i="6"/>
  <c r="C1531" i="6"/>
  <c r="C1532" i="6"/>
  <c r="C1533" i="6"/>
  <c r="C1534" i="6"/>
  <c r="C1535" i="6"/>
  <c r="C1536" i="6"/>
  <c r="C1537" i="6"/>
  <c r="C1538" i="6"/>
  <c r="C1539" i="6"/>
  <c r="C1540" i="6"/>
  <c r="C1541" i="6"/>
  <c r="C1542" i="6"/>
  <c r="C1543" i="6"/>
  <c r="C1544" i="6"/>
  <c r="C1545" i="6"/>
  <c r="C1546" i="6"/>
  <c r="C1547" i="6"/>
  <c r="C1548" i="6"/>
  <c r="C1549" i="6"/>
  <c r="C1550" i="6"/>
  <c r="C1551" i="6"/>
  <c r="C1552" i="6"/>
  <c r="C1553" i="6"/>
  <c r="C1554" i="6"/>
  <c r="C1555" i="6"/>
  <c r="C1556" i="6"/>
  <c r="C1557" i="6"/>
  <c r="C1558" i="6"/>
  <c r="C1559" i="6"/>
  <c r="C1560" i="6"/>
  <c r="C1561" i="6"/>
  <c r="C1562" i="6"/>
  <c r="C1563" i="6"/>
  <c r="C1564" i="6"/>
  <c r="C1565" i="6"/>
  <c r="C1566" i="6"/>
  <c r="C1567" i="6"/>
  <c r="C1568" i="6"/>
  <c r="C1569" i="6"/>
  <c r="C1570" i="6"/>
  <c r="C1571" i="6"/>
  <c r="C1572" i="6"/>
  <c r="C1573" i="6"/>
  <c r="C1574" i="6"/>
  <c r="C1575" i="6"/>
  <c r="C1576" i="6"/>
  <c r="C1577" i="6"/>
  <c r="C1578" i="6"/>
  <c r="C1579" i="6"/>
  <c r="C1580" i="6"/>
  <c r="C1581" i="6"/>
  <c r="C1582" i="6"/>
  <c r="C1583" i="6"/>
  <c r="C1584" i="6"/>
  <c r="C1585" i="6"/>
  <c r="C1586" i="6"/>
  <c r="C1587" i="6"/>
  <c r="C1588" i="6"/>
  <c r="C1589" i="6"/>
  <c r="C1590" i="6"/>
  <c r="C1591" i="6"/>
  <c r="C1592" i="6"/>
  <c r="C1593" i="6"/>
  <c r="C1594" i="6"/>
  <c r="C1595" i="6"/>
  <c r="C1596" i="6"/>
  <c r="C1597" i="6"/>
  <c r="C1598" i="6"/>
  <c r="C1599" i="6"/>
  <c r="C1600" i="6"/>
  <c r="C1601" i="6"/>
  <c r="C1602" i="6"/>
  <c r="C1603" i="6"/>
  <c r="C1604" i="6"/>
  <c r="C1605" i="6"/>
  <c r="C1606" i="6"/>
  <c r="C1607" i="6"/>
  <c r="C1608" i="6"/>
  <c r="C1609" i="6"/>
  <c r="C1610" i="6"/>
  <c r="C1611" i="6"/>
  <c r="C1612" i="6"/>
  <c r="C1613" i="6"/>
  <c r="C1614" i="6"/>
  <c r="C1615" i="6"/>
  <c r="C1616" i="6"/>
  <c r="C1617" i="6"/>
  <c r="C1618" i="6"/>
  <c r="C1619" i="6"/>
  <c r="C1620" i="6"/>
  <c r="C1621" i="6"/>
  <c r="C1622" i="6"/>
  <c r="C1623" i="6"/>
  <c r="C1624" i="6"/>
  <c r="C1625" i="6"/>
  <c r="C1626" i="6"/>
  <c r="C1627" i="6"/>
  <c r="C1628" i="6"/>
  <c r="C1629" i="6"/>
  <c r="C1630" i="6"/>
  <c r="C1631" i="6"/>
  <c r="C1632" i="6"/>
  <c r="C1633" i="6"/>
  <c r="C1634" i="6"/>
  <c r="C1635" i="6"/>
  <c r="C1636" i="6"/>
  <c r="C1637" i="6"/>
  <c r="C1638" i="6"/>
  <c r="C1639" i="6"/>
  <c r="C1640" i="6"/>
  <c r="C1641" i="6"/>
  <c r="C1642" i="6"/>
  <c r="C1643" i="6"/>
  <c r="C1644" i="6"/>
  <c r="C1645" i="6"/>
  <c r="C1646" i="6"/>
  <c r="C1647" i="6"/>
  <c r="C1648" i="6"/>
  <c r="C1649" i="6"/>
  <c r="C1650" i="6"/>
  <c r="C1651" i="6"/>
  <c r="C1652" i="6"/>
  <c r="C1653" i="6"/>
  <c r="C1654" i="6"/>
  <c r="C1655" i="6"/>
  <c r="C1656" i="6"/>
  <c r="C1657" i="6"/>
  <c r="C1658" i="6"/>
  <c r="C1659" i="6"/>
  <c r="C1660" i="6"/>
  <c r="C1661" i="6"/>
  <c r="C1662" i="6"/>
  <c r="C1663" i="6"/>
  <c r="C1664" i="6"/>
  <c r="C1665" i="6"/>
  <c r="C1666" i="6"/>
  <c r="C1667" i="6"/>
  <c r="C1668" i="6"/>
  <c r="C1669" i="6"/>
  <c r="C1670" i="6"/>
  <c r="C1671" i="6"/>
  <c r="C1672" i="6"/>
  <c r="C1673" i="6"/>
  <c r="C1674" i="6"/>
  <c r="C1675" i="6"/>
  <c r="C1676" i="6"/>
  <c r="C1677" i="6"/>
  <c r="C1678" i="6"/>
  <c r="C1679" i="6"/>
  <c r="C1680" i="6"/>
  <c r="C1681" i="6"/>
  <c r="C1682" i="6"/>
  <c r="C1683" i="6"/>
  <c r="C1684" i="6"/>
  <c r="C1685" i="6"/>
  <c r="C1686" i="6"/>
  <c r="C1687" i="6"/>
  <c r="C1688" i="6"/>
  <c r="C1689" i="6"/>
  <c r="C1690" i="6"/>
  <c r="C1691" i="6"/>
  <c r="C1692" i="6"/>
  <c r="C1693" i="6"/>
  <c r="C1694" i="6"/>
  <c r="C1695" i="6"/>
  <c r="C1696" i="6"/>
  <c r="C1697" i="6"/>
  <c r="C1698" i="6"/>
  <c r="C1699" i="6"/>
  <c r="C1700" i="6"/>
  <c r="C1701" i="6"/>
  <c r="C1702" i="6"/>
  <c r="C1703" i="6"/>
  <c r="C1704" i="6"/>
  <c r="C1705" i="6"/>
  <c r="C1706" i="6"/>
  <c r="C1707" i="6"/>
  <c r="C1708" i="6"/>
  <c r="C1709" i="6"/>
  <c r="C1710" i="6"/>
  <c r="C1711" i="6"/>
  <c r="C1712" i="6"/>
  <c r="C1713" i="6"/>
  <c r="C1714" i="6"/>
  <c r="C1715" i="6"/>
  <c r="C1716" i="6"/>
  <c r="C1717" i="6"/>
  <c r="C1718" i="6"/>
  <c r="C1719" i="6"/>
  <c r="C1720" i="6"/>
  <c r="C1721" i="6"/>
  <c r="C1722" i="6"/>
  <c r="C1723" i="6"/>
  <c r="C1724" i="6"/>
  <c r="C1725" i="6"/>
  <c r="C1726" i="6"/>
  <c r="C1727" i="6"/>
  <c r="C1728" i="6"/>
  <c r="C1729" i="6"/>
  <c r="C1730" i="6"/>
  <c r="C1731" i="6"/>
  <c r="C1732" i="6"/>
  <c r="C1733" i="6"/>
  <c r="C1734" i="6"/>
  <c r="C1735" i="6"/>
  <c r="C1736" i="6"/>
  <c r="C1737" i="6"/>
  <c r="C1738" i="6"/>
  <c r="C1739" i="6"/>
  <c r="C1740" i="6"/>
  <c r="C1741" i="6"/>
  <c r="C1742" i="6"/>
  <c r="C1743" i="6"/>
  <c r="C1744" i="6"/>
  <c r="C1745" i="6"/>
  <c r="C1746" i="6"/>
  <c r="C1747" i="6"/>
  <c r="C1748" i="6"/>
  <c r="C1749" i="6"/>
  <c r="C1750" i="6"/>
  <c r="C1751" i="6"/>
  <c r="C1752" i="6"/>
  <c r="C1753" i="6"/>
  <c r="C1754" i="6"/>
  <c r="C1755" i="6"/>
  <c r="C1756" i="6"/>
  <c r="C1757" i="6"/>
  <c r="C1758" i="6"/>
  <c r="C1759" i="6"/>
  <c r="C1760" i="6"/>
  <c r="C1761" i="6"/>
  <c r="C1762" i="6"/>
  <c r="C1763" i="6"/>
  <c r="C1764" i="6"/>
  <c r="C1765" i="6"/>
  <c r="C1766" i="6"/>
  <c r="C1767" i="6"/>
  <c r="C1768" i="6"/>
  <c r="C1769" i="6"/>
  <c r="C1770" i="6"/>
  <c r="C1771" i="6"/>
  <c r="C1772" i="6"/>
  <c r="C1773" i="6"/>
  <c r="C1774" i="6"/>
  <c r="C1775" i="6"/>
  <c r="C1776" i="6"/>
  <c r="C1777" i="6"/>
  <c r="C1778" i="6"/>
  <c r="C1779" i="6"/>
  <c r="C1780" i="6"/>
  <c r="C1781" i="6"/>
  <c r="C1782" i="6"/>
  <c r="C1783" i="6"/>
  <c r="C1784" i="6"/>
  <c r="C1785" i="6"/>
  <c r="C1786" i="6"/>
  <c r="C1787" i="6"/>
  <c r="C1788" i="6"/>
  <c r="C1789" i="6"/>
  <c r="C1790" i="6"/>
  <c r="C1791" i="6"/>
  <c r="C1792" i="6"/>
  <c r="C1793" i="6"/>
  <c r="C1794" i="6"/>
  <c r="C1795" i="6"/>
  <c r="C1796" i="6"/>
  <c r="C1797" i="6"/>
  <c r="C1798" i="6"/>
  <c r="C1799" i="6"/>
  <c r="C1800" i="6"/>
  <c r="C1801" i="6"/>
  <c r="C1802" i="6"/>
  <c r="C1803" i="6"/>
  <c r="C1804" i="6"/>
  <c r="C1805" i="6"/>
  <c r="C1806" i="6"/>
  <c r="C1807" i="6"/>
  <c r="C1808" i="6"/>
  <c r="C1809" i="6"/>
  <c r="C1810" i="6"/>
  <c r="C1811" i="6"/>
  <c r="C1812" i="6"/>
  <c r="C1813" i="6"/>
  <c r="C1814" i="6"/>
  <c r="C1815" i="6"/>
  <c r="C1816" i="6"/>
  <c r="C1817" i="6"/>
  <c r="C1818" i="6"/>
  <c r="C1819" i="6"/>
  <c r="C1820" i="6"/>
  <c r="C1821" i="6"/>
  <c r="C1822" i="6"/>
  <c r="C1823" i="6"/>
  <c r="C1824" i="6"/>
  <c r="C1825" i="6"/>
  <c r="C1826" i="6"/>
  <c r="C1827" i="6"/>
  <c r="C1828" i="6"/>
  <c r="C1829" i="6"/>
  <c r="C1830" i="6"/>
  <c r="C1831" i="6"/>
  <c r="C1832" i="6"/>
  <c r="C1833" i="6"/>
  <c r="C1834" i="6"/>
  <c r="C1835" i="6"/>
  <c r="C1836" i="6"/>
  <c r="C1837" i="6"/>
  <c r="C1838" i="6"/>
  <c r="C1839" i="6"/>
  <c r="C1840" i="6"/>
  <c r="C1841" i="6"/>
  <c r="C1842" i="6"/>
  <c r="C1843" i="6"/>
  <c r="C1844" i="6"/>
  <c r="C1845" i="6"/>
  <c r="C1846" i="6"/>
  <c r="C1847" i="6"/>
  <c r="C1848" i="6"/>
  <c r="C1849" i="6"/>
  <c r="C1850" i="6"/>
  <c r="C1851" i="6"/>
  <c r="C1852" i="6"/>
  <c r="C1853" i="6"/>
  <c r="C1854" i="6"/>
  <c r="C1855" i="6"/>
  <c r="C1856" i="6"/>
  <c r="C1857" i="6"/>
  <c r="C1858" i="6"/>
  <c r="C1859" i="6"/>
  <c r="C1860" i="6"/>
  <c r="C1861" i="6"/>
  <c r="C1862" i="6"/>
  <c r="C1863" i="6"/>
  <c r="C1864" i="6"/>
  <c r="C1865" i="6"/>
  <c r="C1866" i="6"/>
  <c r="C1867" i="6"/>
  <c r="C1868" i="6"/>
  <c r="C1869" i="6"/>
  <c r="C1870" i="6"/>
  <c r="C1871" i="6"/>
  <c r="C1872" i="6"/>
  <c r="C1873" i="6"/>
  <c r="C1874" i="6"/>
  <c r="C1875" i="6"/>
  <c r="C1876" i="6"/>
  <c r="C1877" i="6"/>
  <c r="C1878" i="6"/>
  <c r="C1879" i="6"/>
  <c r="C1880" i="6"/>
  <c r="C1881" i="6"/>
  <c r="C1882" i="6"/>
  <c r="C1883" i="6"/>
  <c r="C1884" i="6"/>
  <c r="C1885" i="6"/>
  <c r="C1886" i="6"/>
  <c r="C1887" i="6"/>
  <c r="C1888" i="6"/>
  <c r="C1889" i="6"/>
  <c r="C1890" i="6"/>
  <c r="C1891" i="6"/>
  <c r="C1892" i="6"/>
  <c r="C1893" i="6"/>
  <c r="C1894" i="6"/>
  <c r="C1895" i="6"/>
  <c r="C1896" i="6"/>
  <c r="C1897" i="6"/>
  <c r="C1898" i="6"/>
  <c r="C1899" i="6"/>
  <c r="C1900" i="6"/>
  <c r="C1901" i="6"/>
  <c r="C1902" i="6"/>
  <c r="C1903" i="6"/>
  <c r="C1904" i="6"/>
  <c r="C1905" i="6"/>
  <c r="C1906" i="6"/>
  <c r="C1907" i="6"/>
  <c r="C1908" i="6"/>
  <c r="C1909" i="6"/>
  <c r="C1910" i="6"/>
  <c r="C1911" i="6"/>
  <c r="C1912" i="6"/>
  <c r="C1913" i="6"/>
  <c r="C1914" i="6"/>
  <c r="C1915" i="6"/>
  <c r="C1916" i="6"/>
  <c r="C1917" i="6"/>
  <c r="C1918" i="6"/>
  <c r="C1919" i="6"/>
  <c r="C1920" i="6"/>
  <c r="C1921" i="6"/>
  <c r="C1922" i="6"/>
  <c r="C1923" i="6"/>
  <c r="C1924" i="6"/>
  <c r="C1925" i="6"/>
  <c r="C1926" i="6"/>
  <c r="C1927" i="6"/>
  <c r="C1928" i="6"/>
  <c r="C1929" i="6"/>
  <c r="C1930" i="6"/>
  <c r="C1931" i="6"/>
  <c r="C1932" i="6"/>
  <c r="C1933" i="6"/>
  <c r="C1934" i="6"/>
  <c r="C1935" i="6"/>
  <c r="C1936" i="6"/>
  <c r="C1937" i="6"/>
  <c r="C1938" i="6"/>
  <c r="C1939" i="6"/>
  <c r="C1940" i="6"/>
  <c r="C1941" i="6"/>
  <c r="C1942" i="6"/>
  <c r="C1943" i="6"/>
  <c r="C1944" i="6"/>
  <c r="C1945" i="6"/>
  <c r="C1946" i="6"/>
  <c r="C1947" i="6"/>
  <c r="C1948" i="6"/>
  <c r="C1949" i="6"/>
  <c r="C1950" i="6"/>
  <c r="C1951" i="6"/>
  <c r="C1952" i="6"/>
  <c r="C1953" i="6"/>
  <c r="C1954" i="6"/>
  <c r="C1955" i="6"/>
  <c r="C1956" i="6"/>
  <c r="C1957" i="6"/>
  <c r="C1958" i="6"/>
  <c r="C1959" i="6"/>
  <c r="C1960" i="6"/>
  <c r="C1961" i="6"/>
  <c r="C1962" i="6"/>
  <c r="C1963" i="6"/>
  <c r="C1964" i="6"/>
  <c r="C1965" i="6"/>
  <c r="C1966" i="6"/>
  <c r="C1967" i="6"/>
  <c r="C1968" i="6"/>
  <c r="C1969" i="6"/>
  <c r="C1970" i="6"/>
  <c r="C1971" i="6"/>
  <c r="C1972" i="6"/>
  <c r="C1973" i="6"/>
  <c r="C1974" i="6"/>
  <c r="C1975" i="6"/>
  <c r="C1976" i="6"/>
  <c r="C1977" i="6"/>
  <c r="C1978" i="6"/>
  <c r="C1979" i="6"/>
  <c r="C1980" i="6"/>
  <c r="C1981" i="6"/>
  <c r="C1982" i="6"/>
  <c r="C1983" i="6"/>
  <c r="C1984" i="6"/>
  <c r="C1985" i="6"/>
  <c r="C1986" i="6"/>
  <c r="C1987" i="6"/>
  <c r="C1988" i="6"/>
  <c r="C1989" i="6"/>
  <c r="C1990" i="6"/>
  <c r="C1991" i="6"/>
  <c r="C1992" i="6"/>
  <c r="C1993" i="6"/>
  <c r="C1994" i="6"/>
  <c r="C1995" i="6"/>
  <c r="C1996" i="6"/>
  <c r="C1997" i="6"/>
  <c r="C1998" i="6"/>
  <c r="C1999" i="6"/>
  <c r="C2000" i="6"/>
  <c r="C2001" i="6"/>
  <c r="C2002" i="6"/>
  <c r="C2003" i="6"/>
  <c r="C2004" i="6"/>
  <c r="C2005" i="6"/>
  <c r="C2006" i="6"/>
  <c r="C2007" i="6"/>
  <c r="C2008" i="6"/>
  <c r="C2009" i="6"/>
  <c r="C2010" i="6"/>
  <c r="C2011" i="6"/>
  <c r="C2012" i="6"/>
  <c r="C2013" i="6"/>
  <c r="C2014" i="6"/>
  <c r="C2015" i="6"/>
  <c r="C2016" i="6"/>
  <c r="C2017" i="6"/>
  <c r="C2018" i="6"/>
  <c r="C2019" i="6"/>
  <c r="C2020" i="6"/>
  <c r="C2021" i="6"/>
  <c r="C2022" i="6"/>
  <c r="C2023" i="6"/>
  <c r="C2024" i="6"/>
  <c r="C2025" i="6"/>
  <c r="C2026" i="6"/>
  <c r="C2027" i="6"/>
  <c r="C2028" i="6"/>
  <c r="C2029" i="6"/>
  <c r="C2030" i="6"/>
  <c r="C2031" i="6"/>
  <c r="C2032" i="6"/>
  <c r="C2033" i="6"/>
  <c r="C2034" i="6"/>
  <c r="C2035" i="6"/>
  <c r="C2036" i="6"/>
  <c r="C2037" i="6"/>
  <c r="C2038" i="6"/>
  <c r="C2039" i="6"/>
  <c r="C2040" i="6"/>
  <c r="C2041" i="6"/>
  <c r="C2042" i="6"/>
  <c r="C2043" i="6"/>
  <c r="C2044" i="6"/>
  <c r="C2045" i="6"/>
  <c r="C2046" i="6"/>
  <c r="C2047" i="6"/>
  <c r="C2048" i="6"/>
  <c r="C2049" i="6"/>
  <c r="C2050" i="6"/>
  <c r="C2051" i="6"/>
  <c r="C2052" i="6"/>
  <c r="C2053" i="6"/>
  <c r="C2054" i="6"/>
  <c r="C2055" i="6"/>
  <c r="C2056" i="6"/>
  <c r="C2057" i="6"/>
  <c r="C2058" i="6"/>
  <c r="C2059" i="6"/>
  <c r="C2060" i="6"/>
  <c r="C2061" i="6"/>
  <c r="C2062" i="6"/>
  <c r="C2063" i="6"/>
  <c r="C2064" i="6"/>
  <c r="C2065" i="6"/>
  <c r="C2066" i="6"/>
  <c r="C2067" i="6"/>
  <c r="C2068" i="6"/>
  <c r="C2069" i="6"/>
  <c r="C2070" i="6"/>
  <c r="C2071" i="6"/>
  <c r="C2072" i="6"/>
  <c r="C2073" i="6"/>
  <c r="C2074" i="6"/>
  <c r="C2075" i="6"/>
  <c r="C2076" i="6"/>
  <c r="C2077" i="6"/>
  <c r="C2078" i="6"/>
  <c r="C2079" i="6"/>
  <c r="C2080" i="6"/>
  <c r="C2081" i="6"/>
  <c r="C2082" i="6"/>
  <c r="C2083" i="6"/>
  <c r="C2084" i="6"/>
  <c r="C2085" i="6"/>
  <c r="C2086" i="6"/>
  <c r="C2087" i="6"/>
  <c r="C2088" i="6"/>
  <c r="C2089" i="6"/>
  <c r="C2090" i="6"/>
  <c r="C2091" i="6"/>
  <c r="C2092" i="6"/>
  <c r="C2093" i="6"/>
  <c r="C2094" i="6"/>
  <c r="C2095" i="6"/>
  <c r="C2096" i="6"/>
  <c r="C2097" i="6"/>
  <c r="C2098" i="6"/>
  <c r="C2099" i="6"/>
  <c r="C2100" i="6"/>
  <c r="C2101" i="6"/>
  <c r="C2102" i="6"/>
  <c r="C2103" i="6"/>
  <c r="C2104" i="6"/>
  <c r="C2105" i="6"/>
  <c r="C2106" i="6"/>
  <c r="C2107" i="6"/>
  <c r="C2108" i="6"/>
  <c r="C2109" i="6"/>
  <c r="C2110" i="6"/>
  <c r="C2111" i="6"/>
  <c r="C2112" i="6"/>
  <c r="C2113" i="6"/>
  <c r="C2114" i="6"/>
  <c r="C2115" i="6"/>
  <c r="C2116" i="6"/>
  <c r="C2117" i="6"/>
  <c r="C2118" i="6"/>
  <c r="C2119" i="6"/>
  <c r="C2120" i="6"/>
  <c r="C2121" i="6"/>
  <c r="C2122" i="6"/>
  <c r="C2123" i="6"/>
  <c r="C2124" i="6"/>
  <c r="C2125" i="6"/>
  <c r="C2126" i="6"/>
  <c r="C2127" i="6"/>
  <c r="C2128" i="6"/>
  <c r="C2129" i="6"/>
  <c r="C2130" i="6"/>
  <c r="C2131" i="6"/>
  <c r="C2132" i="6"/>
  <c r="C2133" i="6"/>
  <c r="C2134" i="6"/>
  <c r="C2135" i="6"/>
  <c r="C2136" i="6"/>
  <c r="C2137" i="6"/>
  <c r="C2138" i="6"/>
  <c r="C2139" i="6"/>
  <c r="C2140" i="6"/>
  <c r="C2141" i="6"/>
  <c r="C2142" i="6"/>
  <c r="C2143" i="6"/>
  <c r="C2144" i="6"/>
  <c r="C2145" i="6"/>
  <c r="C2146" i="6"/>
  <c r="C2147" i="6"/>
  <c r="C2148" i="6"/>
  <c r="C2149" i="6"/>
  <c r="C2150" i="6"/>
  <c r="C2151" i="6"/>
  <c r="C2152" i="6"/>
  <c r="C2153" i="6"/>
  <c r="C2154" i="6"/>
  <c r="C2155" i="6"/>
  <c r="C2156" i="6"/>
  <c r="C2157" i="6"/>
  <c r="C2158" i="6"/>
  <c r="C2159" i="6"/>
  <c r="C2160" i="6"/>
  <c r="C2161" i="6"/>
  <c r="C2162" i="6"/>
  <c r="C2163" i="6"/>
  <c r="C2164" i="6"/>
  <c r="C2165" i="6"/>
  <c r="C2166" i="6"/>
  <c r="C2167" i="6"/>
  <c r="C2168" i="6"/>
  <c r="C2169" i="6"/>
  <c r="C2170" i="6"/>
  <c r="C2171" i="6"/>
  <c r="C2172" i="6"/>
  <c r="C2173" i="6"/>
  <c r="C2174" i="6"/>
  <c r="C2175" i="6"/>
  <c r="C2176" i="6"/>
  <c r="C2177" i="6"/>
  <c r="C2178" i="6"/>
  <c r="C2179" i="6"/>
  <c r="C2180" i="6"/>
  <c r="C2181" i="6"/>
  <c r="C2182" i="6"/>
  <c r="C2183" i="6"/>
  <c r="C2184" i="6"/>
  <c r="C2185" i="6"/>
  <c r="C2186" i="6"/>
  <c r="C2187" i="6"/>
  <c r="C2188" i="6"/>
  <c r="C2189" i="6"/>
  <c r="C2190" i="6"/>
  <c r="C2191" i="6"/>
  <c r="C2192" i="6"/>
  <c r="C2193" i="6"/>
  <c r="C2194" i="6"/>
  <c r="C2195" i="6"/>
  <c r="C2196" i="6"/>
  <c r="C2197" i="6"/>
  <c r="C2198" i="6"/>
  <c r="C2199" i="6"/>
  <c r="C2200" i="6"/>
  <c r="C2" i="6"/>
  <c r="AR8" i="2"/>
  <c r="AA5" i="2"/>
  <c r="AA6" i="2"/>
  <c r="AA7" i="2"/>
  <c r="AA8" i="2"/>
  <c r="AA9" i="2"/>
  <c r="AA10" i="2"/>
  <c r="AA11" i="2"/>
  <c r="AA12" i="2"/>
  <c r="AA13" i="2"/>
  <c r="AA14" i="2"/>
  <c r="AA15" i="2"/>
  <c r="AA16" i="2"/>
  <c r="Z5" i="2"/>
  <c r="Z6" i="2"/>
  <c r="Z7" i="2"/>
  <c r="Z8" i="2"/>
  <c r="Z9" i="2"/>
  <c r="Z10" i="2"/>
  <c r="Z11" i="2"/>
  <c r="Z12" i="2"/>
  <c r="Z13" i="2"/>
  <c r="Z14" i="2"/>
  <c r="Z15" i="2"/>
  <c r="Z16" i="2"/>
  <c r="T9" i="2"/>
  <c r="U9" i="2"/>
  <c r="T5" i="2"/>
  <c r="U6" i="2"/>
  <c r="U7" i="2"/>
  <c r="T8" i="2"/>
  <c r="T6" i="2"/>
  <c r="T7" i="2"/>
  <c r="AE11" i="2"/>
  <c r="AI7" i="2"/>
  <c r="AE10" i="2"/>
  <c r="AJ7" i="2"/>
  <c r="AF10" i="2" l="1"/>
  <c r="AF11" i="2"/>
  <c r="P3" i="3"/>
  <c r="Q3" i="3" s="1"/>
  <c r="P4" i="3"/>
  <c r="Q4" i="3" s="1"/>
  <c r="P5" i="3"/>
  <c r="Q5" i="3" s="1"/>
  <c r="P6" i="3"/>
  <c r="Q6" i="3" s="1"/>
  <c r="P7" i="3"/>
  <c r="Q7" i="3" s="1"/>
  <c r="P8" i="3"/>
  <c r="Q8" i="3" s="1"/>
  <c r="P9" i="3"/>
  <c r="Q9" i="3" s="1"/>
  <c r="P10" i="3"/>
  <c r="Q10" i="3" s="1"/>
  <c r="P11" i="3"/>
  <c r="Q11" i="3" s="1"/>
  <c r="P12" i="3"/>
  <c r="Q12" i="3" s="1"/>
  <c r="P13" i="3"/>
  <c r="Q13" i="3" s="1"/>
  <c r="P14" i="3"/>
  <c r="Q14" i="3" s="1"/>
  <c r="P15" i="3"/>
  <c r="Q15" i="3" s="1"/>
  <c r="P16" i="3"/>
  <c r="Q16" i="3" s="1"/>
  <c r="P17" i="3"/>
  <c r="Q17" i="3" s="1"/>
  <c r="P18" i="3"/>
  <c r="Q18" i="3" s="1"/>
  <c r="P19" i="3"/>
  <c r="Q19" i="3" s="1"/>
  <c r="P20" i="3"/>
  <c r="Q20" i="3" s="1"/>
  <c r="P21" i="3"/>
  <c r="Q21" i="3" s="1"/>
  <c r="P22" i="3"/>
  <c r="Q22" i="3" s="1"/>
  <c r="P23" i="3"/>
  <c r="Q23" i="3" s="1"/>
  <c r="P24" i="3"/>
  <c r="Q24" i="3" s="1"/>
  <c r="P25" i="3"/>
  <c r="Q25" i="3" s="1"/>
  <c r="P26" i="3"/>
  <c r="Q26" i="3" s="1"/>
  <c r="P27" i="3"/>
  <c r="Q27" i="3" s="1"/>
  <c r="P28" i="3"/>
  <c r="Q28" i="3" s="1"/>
  <c r="P29" i="3"/>
  <c r="Q29" i="3" s="1"/>
  <c r="P30" i="3"/>
  <c r="Q30" i="3" s="1"/>
  <c r="P31" i="3"/>
  <c r="Q31" i="3" s="1"/>
  <c r="P32" i="3"/>
  <c r="Q32" i="3" s="1"/>
  <c r="P33" i="3"/>
  <c r="Q33" i="3" s="1"/>
  <c r="P34" i="3"/>
  <c r="Q34" i="3" s="1"/>
  <c r="P35" i="3"/>
  <c r="Q35" i="3" s="1"/>
  <c r="P36" i="3"/>
  <c r="Q36" i="3" s="1"/>
  <c r="P37" i="3"/>
  <c r="Q37" i="3" s="1"/>
  <c r="P38" i="3"/>
  <c r="Q38" i="3" s="1"/>
  <c r="P39" i="3"/>
  <c r="Q39" i="3" s="1"/>
  <c r="P40" i="3"/>
  <c r="Q40" i="3" s="1"/>
  <c r="P41" i="3"/>
  <c r="Q41" i="3" s="1"/>
  <c r="P42" i="3"/>
  <c r="Q42" i="3" s="1"/>
  <c r="P43" i="3"/>
  <c r="Q43" i="3" s="1"/>
  <c r="P44" i="3"/>
  <c r="Q44" i="3" s="1"/>
  <c r="P45" i="3"/>
  <c r="Q45" i="3" s="1"/>
  <c r="P46" i="3"/>
  <c r="Q46" i="3" s="1"/>
  <c r="P47" i="3"/>
  <c r="Q47" i="3" s="1"/>
  <c r="P48" i="3"/>
  <c r="Q48" i="3" s="1"/>
  <c r="P49" i="3"/>
  <c r="Q49" i="3" s="1"/>
  <c r="P50" i="3"/>
  <c r="Q50" i="3" s="1"/>
  <c r="P51" i="3"/>
  <c r="Q51" i="3" s="1"/>
  <c r="P52" i="3"/>
  <c r="Q52" i="3" s="1"/>
  <c r="P53" i="3"/>
  <c r="Q53" i="3" s="1"/>
  <c r="P54" i="3"/>
  <c r="Q54" i="3" s="1"/>
  <c r="P55" i="3"/>
  <c r="Q55" i="3" s="1"/>
  <c r="P56" i="3"/>
  <c r="Q56" i="3" s="1"/>
  <c r="P57" i="3"/>
  <c r="Q57" i="3" s="1"/>
  <c r="P58" i="3"/>
  <c r="Q58" i="3" s="1"/>
  <c r="P59" i="3"/>
  <c r="Q59" i="3" s="1"/>
  <c r="P60" i="3"/>
  <c r="Q60" i="3" s="1"/>
  <c r="P61" i="3"/>
  <c r="Q61" i="3" s="1"/>
  <c r="P62" i="3"/>
  <c r="Q62" i="3" s="1"/>
  <c r="P63" i="3"/>
  <c r="Q63" i="3" s="1"/>
  <c r="P64" i="3"/>
  <c r="Q64" i="3" s="1"/>
  <c r="P65" i="3"/>
  <c r="Q65" i="3" s="1"/>
  <c r="P66" i="3"/>
  <c r="Q66" i="3" s="1"/>
  <c r="P67" i="3"/>
  <c r="Q67" i="3" s="1"/>
  <c r="P68" i="3"/>
  <c r="Q68" i="3" s="1"/>
  <c r="P69" i="3"/>
  <c r="Q69" i="3" s="1"/>
  <c r="P70" i="3"/>
  <c r="Q70" i="3" s="1"/>
  <c r="P71" i="3"/>
  <c r="Q71" i="3" s="1"/>
  <c r="P72" i="3"/>
  <c r="Q72" i="3" s="1"/>
  <c r="P73" i="3"/>
  <c r="Q73" i="3" s="1"/>
  <c r="P74" i="3"/>
  <c r="Q74" i="3" s="1"/>
  <c r="P75" i="3"/>
  <c r="Q75" i="3" s="1"/>
  <c r="P76" i="3"/>
  <c r="Q76" i="3" s="1"/>
  <c r="P77" i="3"/>
  <c r="Q77" i="3" s="1"/>
  <c r="P78" i="3"/>
  <c r="Q78" i="3" s="1"/>
  <c r="P79" i="3"/>
  <c r="Q79" i="3" s="1"/>
  <c r="P80" i="3"/>
  <c r="Q80" i="3" s="1"/>
  <c r="P81" i="3"/>
  <c r="Q81" i="3" s="1"/>
  <c r="P82" i="3"/>
  <c r="Q82" i="3" s="1"/>
  <c r="P83" i="3"/>
  <c r="Q83" i="3" s="1"/>
  <c r="P84" i="3"/>
  <c r="Q84" i="3" s="1"/>
  <c r="P85" i="3"/>
  <c r="Q85" i="3" s="1"/>
  <c r="P86" i="3"/>
  <c r="Q86" i="3" s="1"/>
  <c r="P87" i="3"/>
  <c r="Q87" i="3" s="1"/>
  <c r="P88" i="3"/>
  <c r="Q88" i="3" s="1"/>
  <c r="P89" i="3"/>
  <c r="Q89" i="3" s="1"/>
  <c r="P90" i="3"/>
  <c r="Q90" i="3" s="1"/>
  <c r="P91" i="3"/>
  <c r="Q91" i="3" s="1"/>
  <c r="P92" i="3"/>
  <c r="Q92" i="3" s="1"/>
  <c r="P93" i="3"/>
  <c r="Q93" i="3" s="1"/>
  <c r="P94" i="3"/>
  <c r="Q94" i="3" s="1"/>
  <c r="P95" i="3"/>
  <c r="Q95" i="3" s="1"/>
  <c r="P96" i="3"/>
  <c r="Q96" i="3" s="1"/>
  <c r="P97" i="3"/>
  <c r="Q97" i="3" s="1"/>
  <c r="P98" i="3"/>
  <c r="Q98" i="3" s="1"/>
  <c r="P99" i="3"/>
  <c r="Q99" i="3" s="1"/>
  <c r="P100" i="3"/>
  <c r="Q100" i="3" s="1"/>
  <c r="P101" i="3"/>
  <c r="Q101" i="3" s="1"/>
  <c r="P102" i="3"/>
  <c r="Q102" i="3" s="1"/>
  <c r="P103" i="3"/>
  <c r="Q103" i="3" s="1"/>
  <c r="P104" i="3"/>
  <c r="Q104" i="3" s="1"/>
  <c r="P105" i="3"/>
  <c r="Q105" i="3" s="1"/>
  <c r="P106" i="3"/>
  <c r="Q106" i="3" s="1"/>
  <c r="P107" i="3"/>
  <c r="Q107" i="3" s="1"/>
  <c r="P108" i="3"/>
  <c r="Q108" i="3" s="1"/>
  <c r="P109" i="3"/>
  <c r="Q109" i="3" s="1"/>
  <c r="P110" i="3"/>
  <c r="Q110" i="3" s="1"/>
  <c r="P111" i="3"/>
  <c r="Q111" i="3" s="1"/>
  <c r="P112" i="3"/>
  <c r="Q112" i="3" s="1"/>
  <c r="P113" i="3"/>
  <c r="Q113" i="3" s="1"/>
  <c r="P114" i="3"/>
  <c r="Q114" i="3" s="1"/>
  <c r="P115" i="3"/>
  <c r="Q115" i="3" s="1"/>
  <c r="P116" i="3"/>
  <c r="Q116" i="3" s="1"/>
  <c r="P117" i="3"/>
  <c r="Q117" i="3" s="1"/>
  <c r="P118" i="3"/>
  <c r="Q118" i="3" s="1"/>
  <c r="P119" i="3"/>
  <c r="Q119" i="3" s="1"/>
  <c r="P120" i="3"/>
  <c r="Q120" i="3" s="1"/>
  <c r="P121" i="3"/>
  <c r="Q121" i="3" s="1"/>
  <c r="P122" i="3"/>
  <c r="Q122" i="3" s="1"/>
  <c r="P123" i="3"/>
  <c r="Q123" i="3" s="1"/>
  <c r="P124" i="3"/>
  <c r="Q124" i="3" s="1"/>
  <c r="P125" i="3"/>
  <c r="Q125" i="3" s="1"/>
  <c r="P126" i="3"/>
  <c r="Q126" i="3" s="1"/>
  <c r="P127" i="3"/>
  <c r="Q127" i="3" s="1"/>
  <c r="P128" i="3"/>
  <c r="Q128" i="3" s="1"/>
  <c r="P129" i="3"/>
  <c r="Q129" i="3" s="1"/>
  <c r="P130" i="3"/>
  <c r="Q130" i="3" s="1"/>
  <c r="P131" i="3"/>
  <c r="Q131" i="3" s="1"/>
  <c r="P132" i="3"/>
  <c r="Q132" i="3" s="1"/>
  <c r="P133" i="3"/>
  <c r="Q133" i="3" s="1"/>
  <c r="P134" i="3"/>
  <c r="Q134" i="3" s="1"/>
  <c r="P135" i="3"/>
  <c r="Q135" i="3" s="1"/>
  <c r="P136" i="3"/>
  <c r="Q136" i="3" s="1"/>
  <c r="P137" i="3"/>
  <c r="Q137" i="3" s="1"/>
  <c r="P138" i="3"/>
  <c r="Q138" i="3" s="1"/>
  <c r="P139" i="3"/>
  <c r="Q139" i="3" s="1"/>
  <c r="P140" i="3"/>
  <c r="Q140" i="3" s="1"/>
  <c r="P141" i="3"/>
  <c r="Q141" i="3" s="1"/>
  <c r="P142" i="3"/>
  <c r="Q142" i="3" s="1"/>
  <c r="P143" i="3"/>
  <c r="Q143" i="3" s="1"/>
  <c r="P144" i="3"/>
  <c r="Q144" i="3" s="1"/>
  <c r="P145" i="3"/>
  <c r="Q145" i="3" s="1"/>
  <c r="P146" i="3"/>
  <c r="Q146" i="3" s="1"/>
  <c r="P147" i="3"/>
  <c r="Q147" i="3" s="1"/>
  <c r="P148" i="3"/>
  <c r="Q148" i="3" s="1"/>
  <c r="P149" i="3"/>
  <c r="Q149" i="3" s="1"/>
  <c r="P150" i="3"/>
  <c r="Q150" i="3" s="1"/>
  <c r="P151" i="3"/>
  <c r="Q151" i="3" s="1"/>
  <c r="P152" i="3"/>
  <c r="Q152" i="3" s="1"/>
  <c r="P153" i="3"/>
  <c r="Q153" i="3" s="1"/>
  <c r="P154" i="3"/>
  <c r="Q154" i="3" s="1"/>
  <c r="P155" i="3"/>
  <c r="Q155" i="3" s="1"/>
  <c r="P156" i="3"/>
  <c r="Q156" i="3" s="1"/>
  <c r="P157" i="3"/>
  <c r="Q157" i="3" s="1"/>
  <c r="P158" i="3"/>
  <c r="Q158" i="3" s="1"/>
  <c r="P159" i="3"/>
  <c r="Q159" i="3" s="1"/>
  <c r="P160" i="3"/>
  <c r="Q160" i="3" s="1"/>
  <c r="P161" i="3"/>
  <c r="Q161" i="3" s="1"/>
  <c r="P162" i="3"/>
  <c r="Q162" i="3" s="1"/>
  <c r="P163" i="3"/>
  <c r="Q163" i="3" s="1"/>
  <c r="P164" i="3"/>
  <c r="Q164" i="3" s="1"/>
  <c r="P165" i="3"/>
  <c r="Q165" i="3" s="1"/>
  <c r="P166" i="3"/>
  <c r="Q166" i="3" s="1"/>
  <c r="P167" i="3"/>
  <c r="Q167" i="3" s="1"/>
  <c r="P168" i="3"/>
  <c r="Q168" i="3" s="1"/>
  <c r="P169" i="3"/>
  <c r="Q169" i="3" s="1"/>
  <c r="P170" i="3"/>
  <c r="Q170" i="3" s="1"/>
  <c r="P171" i="3"/>
  <c r="Q171" i="3" s="1"/>
  <c r="P172" i="3"/>
  <c r="Q172" i="3" s="1"/>
  <c r="P173" i="3"/>
  <c r="Q173" i="3" s="1"/>
  <c r="P174" i="3"/>
  <c r="Q174" i="3" s="1"/>
  <c r="P175" i="3"/>
  <c r="Q175" i="3" s="1"/>
  <c r="P176" i="3"/>
  <c r="Q176" i="3" s="1"/>
  <c r="P177" i="3"/>
  <c r="Q177" i="3" s="1"/>
  <c r="P178" i="3"/>
  <c r="Q178" i="3" s="1"/>
  <c r="P179" i="3"/>
  <c r="Q179" i="3" s="1"/>
  <c r="P180" i="3"/>
  <c r="Q180" i="3" s="1"/>
  <c r="P181" i="3"/>
  <c r="Q181" i="3" s="1"/>
  <c r="P182" i="3"/>
  <c r="Q182" i="3" s="1"/>
  <c r="P183" i="3"/>
  <c r="Q183" i="3" s="1"/>
  <c r="P184" i="3"/>
  <c r="Q184" i="3" s="1"/>
  <c r="P185" i="3"/>
  <c r="Q185" i="3" s="1"/>
  <c r="P186" i="3"/>
  <c r="Q186" i="3" s="1"/>
  <c r="P187" i="3"/>
  <c r="Q187" i="3" s="1"/>
  <c r="P188" i="3"/>
  <c r="Q188" i="3" s="1"/>
  <c r="P189" i="3"/>
  <c r="Q189" i="3" s="1"/>
  <c r="P190" i="3"/>
  <c r="Q190" i="3" s="1"/>
  <c r="P191" i="3"/>
  <c r="Q191" i="3" s="1"/>
  <c r="P192" i="3"/>
  <c r="Q192" i="3" s="1"/>
  <c r="P193" i="3"/>
  <c r="Q193" i="3" s="1"/>
  <c r="P194" i="3"/>
  <c r="Q194" i="3" s="1"/>
  <c r="P195" i="3"/>
  <c r="Q195" i="3" s="1"/>
  <c r="P196" i="3"/>
  <c r="Q196" i="3" s="1"/>
  <c r="P197" i="3"/>
  <c r="Q197" i="3" s="1"/>
  <c r="P198" i="3"/>
  <c r="Q198" i="3" s="1"/>
  <c r="P199" i="3"/>
  <c r="Q199" i="3" s="1"/>
  <c r="P200" i="3"/>
  <c r="Q200" i="3" s="1"/>
  <c r="P201" i="3"/>
  <c r="Q201" i="3" s="1"/>
  <c r="P202" i="3"/>
  <c r="Q202" i="3" s="1"/>
  <c r="P203" i="3"/>
  <c r="Q203" i="3" s="1"/>
  <c r="P204" i="3"/>
  <c r="Q204" i="3" s="1"/>
  <c r="P205" i="3"/>
  <c r="Q205" i="3" s="1"/>
  <c r="P206" i="3"/>
  <c r="Q206" i="3" s="1"/>
  <c r="P207" i="3"/>
  <c r="Q207" i="3" s="1"/>
  <c r="P208" i="3"/>
  <c r="Q208" i="3" s="1"/>
  <c r="P209" i="3"/>
  <c r="Q209" i="3" s="1"/>
  <c r="P210" i="3"/>
  <c r="Q210" i="3" s="1"/>
  <c r="P211" i="3"/>
  <c r="Q211" i="3" s="1"/>
  <c r="P212" i="3"/>
  <c r="Q212" i="3" s="1"/>
  <c r="P213" i="3"/>
  <c r="Q213" i="3" s="1"/>
  <c r="P214" i="3"/>
  <c r="Q214" i="3" s="1"/>
  <c r="P215" i="3"/>
  <c r="Q215" i="3" s="1"/>
  <c r="P216" i="3"/>
  <c r="Q216" i="3" s="1"/>
  <c r="P217" i="3"/>
  <c r="Q217" i="3" s="1"/>
  <c r="P218" i="3"/>
  <c r="Q218" i="3" s="1"/>
  <c r="P219" i="3"/>
  <c r="Q219" i="3" s="1"/>
  <c r="P220" i="3"/>
  <c r="Q220" i="3" s="1"/>
  <c r="P221" i="3"/>
  <c r="Q221" i="3" s="1"/>
  <c r="P222" i="3"/>
  <c r="Q222" i="3" s="1"/>
  <c r="P223" i="3"/>
  <c r="Q223" i="3" s="1"/>
  <c r="P224" i="3"/>
  <c r="Q224" i="3" s="1"/>
  <c r="P225" i="3"/>
  <c r="Q225" i="3" s="1"/>
  <c r="P226" i="3"/>
  <c r="Q226" i="3" s="1"/>
  <c r="P227" i="3"/>
  <c r="Q227" i="3" s="1"/>
  <c r="P228" i="3"/>
  <c r="Q228" i="3" s="1"/>
  <c r="P229" i="3"/>
  <c r="Q229" i="3" s="1"/>
  <c r="P230" i="3"/>
  <c r="Q230" i="3" s="1"/>
  <c r="P231" i="3"/>
  <c r="Q231" i="3" s="1"/>
  <c r="P232" i="3"/>
  <c r="Q232" i="3" s="1"/>
  <c r="P233" i="3"/>
  <c r="Q233" i="3" s="1"/>
  <c r="P234" i="3"/>
  <c r="Q234" i="3" s="1"/>
  <c r="P235" i="3"/>
  <c r="Q235" i="3" s="1"/>
  <c r="P236" i="3"/>
  <c r="Q236" i="3" s="1"/>
  <c r="P237" i="3"/>
  <c r="Q237" i="3" s="1"/>
  <c r="P238" i="3"/>
  <c r="Q238" i="3" s="1"/>
  <c r="P239" i="3"/>
  <c r="Q239" i="3" s="1"/>
  <c r="P240" i="3"/>
  <c r="Q240" i="3" s="1"/>
  <c r="P241" i="3"/>
  <c r="Q241" i="3" s="1"/>
  <c r="P242" i="3"/>
  <c r="Q242" i="3" s="1"/>
  <c r="P243" i="3"/>
  <c r="Q243" i="3" s="1"/>
  <c r="P244" i="3"/>
  <c r="Q244" i="3" s="1"/>
  <c r="P245" i="3"/>
  <c r="Q245" i="3" s="1"/>
  <c r="P246" i="3"/>
  <c r="Q246" i="3" s="1"/>
  <c r="P247" i="3"/>
  <c r="Q247" i="3" s="1"/>
  <c r="P248" i="3"/>
  <c r="Q248" i="3" s="1"/>
  <c r="P249" i="3"/>
  <c r="Q249" i="3" s="1"/>
  <c r="P250" i="3"/>
  <c r="Q250" i="3" s="1"/>
  <c r="P251" i="3"/>
  <c r="Q251" i="3" s="1"/>
  <c r="P252" i="3"/>
  <c r="Q252" i="3" s="1"/>
  <c r="P253" i="3"/>
  <c r="Q253" i="3" s="1"/>
  <c r="P254" i="3"/>
  <c r="Q254" i="3" s="1"/>
  <c r="P255" i="3"/>
  <c r="Q255" i="3" s="1"/>
  <c r="P256" i="3"/>
  <c r="Q256" i="3" s="1"/>
  <c r="P257" i="3"/>
  <c r="Q257" i="3" s="1"/>
  <c r="P258" i="3"/>
  <c r="Q258" i="3" s="1"/>
  <c r="P259" i="3"/>
  <c r="Q259" i="3" s="1"/>
  <c r="P260" i="3"/>
  <c r="Q260" i="3" s="1"/>
  <c r="P261" i="3"/>
  <c r="Q261" i="3" s="1"/>
  <c r="P262" i="3"/>
  <c r="Q262" i="3" s="1"/>
  <c r="P263" i="3"/>
  <c r="Q263" i="3" s="1"/>
  <c r="P264" i="3"/>
  <c r="Q264" i="3" s="1"/>
  <c r="P265" i="3"/>
  <c r="Q265" i="3" s="1"/>
  <c r="P266" i="3"/>
  <c r="Q266" i="3" s="1"/>
  <c r="P267" i="3"/>
  <c r="Q267" i="3" s="1"/>
  <c r="P268" i="3"/>
  <c r="Q268" i="3" s="1"/>
  <c r="P269" i="3"/>
  <c r="Q269" i="3" s="1"/>
  <c r="P270" i="3"/>
  <c r="Q270" i="3" s="1"/>
  <c r="P271" i="3"/>
  <c r="Q271" i="3" s="1"/>
  <c r="P272" i="3"/>
  <c r="Q272" i="3" s="1"/>
  <c r="P273" i="3"/>
  <c r="Q273" i="3" s="1"/>
  <c r="P274" i="3"/>
  <c r="Q274" i="3" s="1"/>
  <c r="P275" i="3"/>
  <c r="Q275" i="3" s="1"/>
  <c r="P276" i="3"/>
  <c r="Q276" i="3" s="1"/>
  <c r="P277" i="3"/>
  <c r="Q277" i="3" s="1"/>
  <c r="P278" i="3"/>
  <c r="Q278" i="3" s="1"/>
  <c r="P279" i="3"/>
  <c r="Q279" i="3" s="1"/>
  <c r="P280" i="3"/>
  <c r="Q280" i="3" s="1"/>
  <c r="P281" i="3"/>
  <c r="Q281" i="3" s="1"/>
  <c r="P282" i="3"/>
  <c r="Q282" i="3" s="1"/>
  <c r="P283" i="3"/>
  <c r="Q283" i="3" s="1"/>
  <c r="P284" i="3"/>
  <c r="Q284" i="3" s="1"/>
  <c r="P285" i="3"/>
  <c r="Q285" i="3" s="1"/>
  <c r="P286" i="3"/>
  <c r="Q286" i="3" s="1"/>
  <c r="P287" i="3"/>
  <c r="Q287" i="3" s="1"/>
  <c r="P288" i="3"/>
  <c r="Q288" i="3" s="1"/>
  <c r="P289" i="3"/>
  <c r="Q289" i="3" s="1"/>
  <c r="P290" i="3"/>
  <c r="Q290" i="3" s="1"/>
  <c r="P291" i="3"/>
  <c r="Q291" i="3" s="1"/>
  <c r="P292" i="3"/>
  <c r="Q292" i="3" s="1"/>
  <c r="P293" i="3"/>
  <c r="Q293" i="3" s="1"/>
  <c r="P294" i="3"/>
  <c r="Q294" i="3" s="1"/>
  <c r="P295" i="3"/>
  <c r="Q295" i="3" s="1"/>
  <c r="P296" i="3"/>
  <c r="Q296" i="3" s="1"/>
  <c r="P297" i="3"/>
  <c r="Q297" i="3" s="1"/>
  <c r="P298" i="3"/>
  <c r="Q298" i="3" s="1"/>
  <c r="P299" i="3"/>
  <c r="Q299" i="3" s="1"/>
  <c r="P300" i="3"/>
  <c r="Q300" i="3" s="1"/>
  <c r="P301" i="3"/>
  <c r="Q301" i="3" s="1"/>
  <c r="P302" i="3"/>
  <c r="Q302" i="3" s="1"/>
  <c r="P303" i="3"/>
  <c r="Q303" i="3" s="1"/>
  <c r="P304" i="3"/>
  <c r="Q304" i="3" s="1"/>
  <c r="P305" i="3"/>
  <c r="Q305" i="3" s="1"/>
  <c r="P306" i="3"/>
  <c r="Q306" i="3" s="1"/>
  <c r="P307" i="3"/>
  <c r="Q307" i="3" s="1"/>
  <c r="P308" i="3"/>
  <c r="Q308" i="3" s="1"/>
  <c r="P309" i="3"/>
  <c r="Q309" i="3" s="1"/>
  <c r="P310" i="3"/>
  <c r="Q310" i="3" s="1"/>
  <c r="P311" i="3"/>
  <c r="Q311" i="3" s="1"/>
  <c r="P312" i="3"/>
  <c r="Q312" i="3" s="1"/>
  <c r="P313" i="3"/>
  <c r="Q313" i="3" s="1"/>
  <c r="P314" i="3"/>
  <c r="Q314" i="3" s="1"/>
  <c r="P315" i="3"/>
  <c r="Q315" i="3" s="1"/>
  <c r="P316" i="3"/>
  <c r="Q316" i="3" s="1"/>
  <c r="P317" i="3"/>
  <c r="Q317" i="3" s="1"/>
  <c r="P318" i="3"/>
  <c r="Q318" i="3" s="1"/>
  <c r="P319" i="3"/>
  <c r="Q319" i="3" s="1"/>
  <c r="P320" i="3"/>
  <c r="Q320" i="3" s="1"/>
  <c r="P321" i="3"/>
  <c r="Q321" i="3" s="1"/>
  <c r="P322" i="3"/>
  <c r="Q322" i="3" s="1"/>
  <c r="P323" i="3"/>
  <c r="Q323" i="3" s="1"/>
  <c r="P324" i="3"/>
  <c r="Q324" i="3" s="1"/>
  <c r="P325" i="3"/>
  <c r="Q325" i="3" s="1"/>
  <c r="P326" i="3"/>
  <c r="Q326" i="3" s="1"/>
  <c r="P327" i="3"/>
  <c r="Q327" i="3" s="1"/>
  <c r="P328" i="3"/>
  <c r="Q328" i="3" s="1"/>
  <c r="P329" i="3"/>
  <c r="Q329" i="3" s="1"/>
  <c r="P330" i="3"/>
  <c r="Q330" i="3" s="1"/>
  <c r="P331" i="3"/>
  <c r="Q331" i="3" s="1"/>
  <c r="P332" i="3"/>
  <c r="Q332" i="3" s="1"/>
  <c r="P333" i="3"/>
  <c r="Q333" i="3" s="1"/>
  <c r="P334" i="3"/>
  <c r="Q334" i="3" s="1"/>
  <c r="P335" i="3"/>
  <c r="Q335" i="3" s="1"/>
  <c r="P336" i="3"/>
  <c r="Q336" i="3" s="1"/>
  <c r="P337" i="3"/>
  <c r="Q337" i="3" s="1"/>
  <c r="P338" i="3"/>
  <c r="Q338" i="3" s="1"/>
  <c r="P339" i="3"/>
  <c r="Q339" i="3" s="1"/>
  <c r="P340" i="3"/>
  <c r="Q340" i="3" s="1"/>
  <c r="P341" i="3"/>
  <c r="Q341" i="3" s="1"/>
  <c r="P342" i="3"/>
  <c r="Q342" i="3" s="1"/>
  <c r="P343" i="3"/>
  <c r="Q343" i="3" s="1"/>
  <c r="P344" i="3"/>
  <c r="Q344" i="3" s="1"/>
  <c r="P345" i="3"/>
  <c r="Q345" i="3" s="1"/>
  <c r="P346" i="3"/>
  <c r="Q346" i="3" s="1"/>
  <c r="P347" i="3"/>
  <c r="Q347" i="3" s="1"/>
  <c r="P348" i="3"/>
  <c r="Q348" i="3" s="1"/>
  <c r="P349" i="3"/>
  <c r="Q349" i="3" s="1"/>
  <c r="P350" i="3"/>
  <c r="Q350" i="3" s="1"/>
  <c r="P351" i="3"/>
  <c r="Q351" i="3" s="1"/>
  <c r="P352" i="3"/>
  <c r="Q352" i="3" s="1"/>
  <c r="P353" i="3"/>
  <c r="Q353" i="3" s="1"/>
  <c r="P354" i="3"/>
  <c r="Q354" i="3" s="1"/>
  <c r="P355" i="3"/>
  <c r="Q355" i="3" s="1"/>
  <c r="P356" i="3"/>
  <c r="Q356" i="3" s="1"/>
  <c r="P357" i="3"/>
  <c r="Q357" i="3" s="1"/>
  <c r="P358" i="3"/>
  <c r="Q358" i="3" s="1"/>
  <c r="P359" i="3"/>
  <c r="Q359" i="3" s="1"/>
  <c r="P360" i="3"/>
  <c r="Q360" i="3" s="1"/>
  <c r="P361" i="3"/>
  <c r="Q361" i="3" s="1"/>
  <c r="P362" i="3"/>
  <c r="Q362" i="3" s="1"/>
  <c r="P363" i="3"/>
  <c r="Q363" i="3" s="1"/>
  <c r="P364" i="3"/>
  <c r="Q364" i="3" s="1"/>
  <c r="P365" i="3"/>
  <c r="Q365" i="3" s="1"/>
  <c r="P366" i="3"/>
  <c r="Q366" i="3" s="1"/>
  <c r="P367" i="3"/>
  <c r="Q367" i="3" s="1"/>
  <c r="P368" i="3"/>
  <c r="Q368" i="3" s="1"/>
  <c r="P369" i="3"/>
  <c r="Q369" i="3" s="1"/>
  <c r="P370" i="3"/>
  <c r="Q370" i="3" s="1"/>
  <c r="P371" i="3"/>
  <c r="Q371" i="3" s="1"/>
  <c r="P372" i="3"/>
  <c r="Q372" i="3" s="1"/>
  <c r="P373" i="3"/>
  <c r="Q373" i="3" s="1"/>
  <c r="P374" i="3"/>
  <c r="Q374" i="3" s="1"/>
  <c r="P375" i="3"/>
  <c r="Q375" i="3" s="1"/>
  <c r="P376" i="3"/>
  <c r="Q376" i="3" s="1"/>
  <c r="P377" i="3"/>
  <c r="Q377" i="3" s="1"/>
  <c r="P378" i="3"/>
  <c r="Q378" i="3" s="1"/>
  <c r="P379" i="3"/>
  <c r="Q379" i="3" s="1"/>
  <c r="P380" i="3"/>
  <c r="Q380" i="3" s="1"/>
  <c r="P381" i="3"/>
  <c r="Q381" i="3" s="1"/>
  <c r="P382" i="3"/>
  <c r="Q382" i="3" s="1"/>
  <c r="P383" i="3"/>
  <c r="Q383" i="3" s="1"/>
  <c r="P384" i="3"/>
  <c r="Q384" i="3" s="1"/>
  <c r="P385" i="3"/>
  <c r="Q385" i="3" s="1"/>
  <c r="P386" i="3"/>
  <c r="Q386" i="3" s="1"/>
  <c r="P387" i="3"/>
  <c r="Q387" i="3" s="1"/>
  <c r="P388" i="3"/>
  <c r="Q388" i="3" s="1"/>
  <c r="P389" i="3"/>
  <c r="Q389" i="3" s="1"/>
  <c r="P390" i="3"/>
  <c r="Q390" i="3" s="1"/>
  <c r="P391" i="3"/>
  <c r="Q391" i="3" s="1"/>
  <c r="P392" i="3"/>
  <c r="Q392" i="3" s="1"/>
  <c r="P393" i="3"/>
  <c r="Q393" i="3" s="1"/>
  <c r="P394" i="3"/>
  <c r="Q394" i="3" s="1"/>
  <c r="P395" i="3"/>
  <c r="Q395" i="3" s="1"/>
  <c r="P396" i="3"/>
  <c r="Q396" i="3" s="1"/>
  <c r="P397" i="3"/>
  <c r="Q397" i="3" s="1"/>
  <c r="P398" i="3"/>
  <c r="Q398" i="3" s="1"/>
  <c r="P399" i="3"/>
  <c r="Q399" i="3" s="1"/>
  <c r="P400" i="3"/>
  <c r="Q400" i="3" s="1"/>
  <c r="P401" i="3"/>
  <c r="Q401" i="3" s="1"/>
  <c r="P402" i="3"/>
  <c r="Q402" i="3" s="1"/>
  <c r="P403" i="3"/>
  <c r="Q403" i="3" s="1"/>
  <c r="P404" i="3"/>
  <c r="Q404" i="3" s="1"/>
  <c r="P405" i="3"/>
  <c r="Q405" i="3" s="1"/>
  <c r="P406" i="3"/>
  <c r="Q406" i="3" s="1"/>
  <c r="P407" i="3"/>
  <c r="Q407" i="3" s="1"/>
  <c r="P408" i="3"/>
  <c r="Q408" i="3" s="1"/>
  <c r="P409" i="3"/>
  <c r="Q409" i="3" s="1"/>
  <c r="P410" i="3"/>
  <c r="Q410" i="3" s="1"/>
  <c r="P411" i="3"/>
  <c r="Q411" i="3" s="1"/>
  <c r="P412" i="3"/>
  <c r="Q412" i="3" s="1"/>
  <c r="P413" i="3"/>
  <c r="Q413" i="3" s="1"/>
  <c r="P414" i="3"/>
  <c r="Q414" i="3" s="1"/>
  <c r="P415" i="3"/>
  <c r="Q415" i="3" s="1"/>
  <c r="P416" i="3"/>
  <c r="Q416" i="3" s="1"/>
  <c r="P417" i="3"/>
  <c r="Q417" i="3" s="1"/>
  <c r="P418" i="3"/>
  <c r="Q418" i="3" s="1"/>
  <c r="P419" i="3"/>
  <c r="Q419" i="3" s="1"/>
  <c r="P420" i="3"/>
  <c r="Q420" i="3" s="1"/>
  <c r="P421" i="3"/>
  <c r="Q421" i="3" s="1"/>
  <c r="P422" i="3"/>
  <c r="Q422" i="3" s="1"/>
  <c r="P423" i="3"/>
  <c r="Q423" i="3" s="1"/>
  <c r="P424" i="3"/>
  <c r="Q424" i="3" s="1"/>
  <c r="P425" i="3"/>
  <c r="Q425" i="3" s="1"/>
  <c r="P426" i="3"/>
  <c r="Q426" i="3" s="1"/>
  <c r="P427" i="3"/>
  <c r="Q427" i="3" s="1"/>
  <c r="P428" i="3"/>
  <c r="Q428" i="3" s="1"/>
  <c r="P429" i="3"/>
  <c r="Q429" i="3" s="1"/>
  <c r="P430" i="3"/>
  <c r="Q430" i="3" s="1"/>
  <c r="P431" i="3"/>
  <c r="Q431" i="3" s="1"/>
  <c r="P432" i="3"/>
  <c r="Q432" i="3" s="1"/>
  <c r="P433" i="3"/>
  <c r="Q433" i="3" s="1"/>
  <c r="P434" i="3"/>
  <c r="Q434" i="3" s="1"/>
  <c r="P435" i="3"/>
  <c r="Q435" i="3" s="1"/>
  <c r="P436" i="3"/>
  <c r="Q436" i="3" s="1"/>
  <c r="P437" i="3"/>
  <c r="Q437" i="3" s="1"/>
  <c r="P438" i="3"/>
  <c r="Q438" i="3" s="1"/>
  <c r="P439" i="3"/>
  <c r="Q439" i="3" s="1"/>
  <c r="P440" i="3"/>
  <c r="Q440" i="3" s="1"/>
  <c r="P441" i="3"/>
  <c r="Q441" i="3" s="1"/>
  <c r="P442" i="3"/>
  <c r="Q442" i="3" s="1"/>
  <c r="P443" i="3"/>
  <c r="Q443" i="3" s="1"/>
  <c r="P444" i="3"/>
  <c r="Q444" i="3" s="1"/>
  <c r="P445" i="3"/>
  <c r="Q445" i="3" s="1"/>
  <c r="P446" i="3"/>
  <c r="Q446" i="3" s="1"/>
  <c r="P447" i="3"/>
  <c r="Q447" i="3" s="1"/>
  <c r="P448" i="3"/>
  <c r="Q448" i="3" s="1"/>
  <c r="P449" i="3"/>
  <c r="Q449" i="3" s="1"/>
  <c r="P450" i="3"/>
  <c r="Q450" i="3" s="1"/>
  <c r="P451" i="3"/>
  <c r="Q451" i="3" s="1"/>
  <c r="P452" i="3"/>
  <c r="Q452" i="3" s="1"/>
  <c r="P453" i="3"/>
  <c r="Q453" i="3" s="1"/>
  <c r="P454" i="3"/>
  <c r="Q454" i="3" s="1"/>
  <c r="P455" i="3"/>
  <c r="Q455" i="3" s="1"/>
  <c r="P456" i="3"/>
  <c r="Q456" i="3" s="1"/>
  <c r="P457" i="3"/>
  <c r="Q457" i="3" s="1"/>
  <c r="P458" i="3"/>
  <c r="Q458" i="3" s="1"/>
  <c r="P459" i="3"/>
  <c r="Q459" i="3" s="1"/>
  <c r="P460" i="3"/>
  <c r="Q460" i="3" s="1"/>
  <c r="P461" i="3"/>
  <c r="Q461" i="3" s="1"/>
  <c r="P462" i="3"/>
  <c r="Q462" i="3" s="1"/>
  <c r="P463" i="3"/>
  <c r="Q463" i="3" s="1"/>
  <c r="P464" i="3"/>
  <c r="Q464" i="3" s="1"/>
  <c r="P465" i="3"/>
  <c r="Q465" i="3" s="1"/>
  <c r="P466" i="3"/>
  <c r="Q466" i="3" s="1"/>
  <c r="P467" i="3"/>
  <c r="Q467" i="3" s="1"/>
  <c r="P468" i="3"/>
  <c r="Q468" i="3" s="1"/>
  <c r="P469" i="3"/>
  <c r="Q469" i="3" s="1"/>
  <c r="P470" i="3"/>
  <c r="Q470" i="3" s="1"/>
  <c r="P471" i="3"/>
  <c r="Q471" i="3" s="1"/>
  <c r="P472" i="3"/>
  <c r="Q472" i="3" s="1"/>
  <c r="P473" i="3"/>
  <c r="Q473" i="3" s="1"/>
  <c r="P474" i="3"/>
  <c r="Q474" i="3" s="1"/>
  <c r="P475" i="3"/>
  <c r="Q475" i="3" s="1"/>
  <c r="P476" i="3"/>
  <c r="Q476" i="3" s="1"/>
  <c r="P477" i="3"/>
  <c r="Q477" i="3" s="1"/>
  <c r="P478" i="3"/>
  <c r="Q478" i="3" s="1"/>
  <c r="P479" i="3"/>
  <c r="Q479" i="3" s="1"/>
  <c r="P480" i="3"/>
  <c r="Q480" i="3" s="1"/>
  <c r="P481" i="3"/>
  <c r="Q481" i="3" s="1"/>
  <c r="P482" i="3"/>
  <c r="Q482" i="3" s="1"/>
  <c r="P483" i="3"/>
  <c r="Q483" i="3" s="1"/>
  <c r="P484" i="3"/>
  <c r="Q484" i="3" s="1"/>
  <c r="P485" i="3"/>
  <c r="Q485" i="3" s="1"/>
  <c r="P486" i="3"/>
  <c r="Q486" i="3" s="1"/>
  <c r="P487" i="3"/>
  <c r="Q487" i="3" s="1"/>
  <c r="P488" i="3"/>
  <c r="Q488" i="3" s="1"/>
  <c r="P489" i="3"/>
  <c r="Q489" i="3" s="1"/>
  <c r="P490" i="3"/>
  <c r="Q490" i="3" s="1"/>
  <c r="P491" i="3"/>
  <c r="Q491" i="3" s="1"/>
  <c r="P492" i="3"/>
  <c r="Q492" i="3" s="1"/>
  <c r="P493" i="3"/>
  <c r="Q493" i="3" s="1"/>
  <c r="P494" i="3"/>
  <c r="Q494" i="3" s="1"/>
  <c r="P495" i="3"/>
  <c r="Q495" i="3" s="1"/>
  <c r="P496" i="3"/>
  <c r="Q496" i="3" s="1"/>
  <c r="P497" i="3"/>
  <c r="Q497" i="3" s="1"/>
  <c r="P498" i="3"/>
  <c r="Q498" i="3" s="1"/>
  <c r="P499" i="3"/>
  <c r="Q499" i="3" s="1"/>
  <c r="P500" i="3"/>
  <c r="Q500" i="3" s="1"/>
  <c r="P501" i="3"/>
  <c r="Q501" i="3" s="1"/>
  <c r="P502" i="3"/>
  <c r="Q502" i="3" s="1"/>
  <c r="P503" i="3"/>
  <c r="Q503" i="3" s="1"/>
  <c r="P504" i="3"/>
  <c r="Q504" i="3" s="1"/>
  <c r="P505" i="3"/>
  <c r="Q505" i="3" s="1"/>
  <c r="P506" i="3"/>
  <c r="Q506" i="3" s="1"/>
  <c r="P507" i="3"/>
  <c r="Q507" i="3" s="1"/>
  <c r="P508" i="3"/>
  <c r="Q508" i="3" s="1"/>
  <c r="P509" i="3"/>
  <c r="Q509" i="3" s="1"/>
  <c r="P510" i="3"/>
  <c r="Q510" i="3" s="1"/>
  <c r="P511" i="3"/>
  <c r="Q511" i="3" s="1"/>
  <c r="P512" i="3"/>
  <c r="Q512" i="3" s="1"/>
  <c r="P513" i="3"/>
  <c r="Q513" i="3" s="1"/>
  <c r="P514" i="3"/>
  <c r="Q514" i="3" s="1"/>
  <c r="P515" i="3"/>
  <c r="Q515" i="3" s="1"/>
  <c r="P516" i="3"/>
  <c r="Q516" i="3" s="1"/>
  <c r="P517" i="3"/>
  <c r="Q517" i="3" s="1"/>
  <c r="P518" i="3"/>
  <c r="Q518" i="3" s="1"/>
  <c r="P519" i="3"/>
  <c r="Q519" i="3" s="1"/>
  <c r="P520" i="3"/>
  <c r="Q520" i="3" s="1"/>
  <c r="P521" i="3"/>
  <c r="Q521" i="3" s="1"/>
  <c r="P522" i="3"/>
  <c r="Q522" i="3" s="1"/>
  <c r="P523" i="3"/>
  <c r="Q523" i="3" s="1"/>
  <c r="P524" i="3"/>
  <c r="Q524" i="3" s="1"/>
  <c r="P525" i="3"/>
  <c r="Q525" i="3" s="1"/>
  <c r="P526" i="3"/>
  <c r="Q526" i="3" s="1"/>
  <c r="P527" i="3"/>
  <c r="Q527" i="3" s="1"/>
  <c r="P528" i="3"/>
  <c r="Q528" i="3" s="1"/>
  <c r="P529" i="3"/>
  <c r="Q529" i="3" s="1"/>
  <c r="P530" i="3"/>
  <c r="Q530" i="3" s="1"/>
  <c r="P531" i="3"/>
  <c r="Q531" i="3" s="1"/>
  <c r="P532" i="3"/>
  <c r="Q532" i="3" s="1"/>
  <c r="P533" i="3"/>
  <c r="Q533" i="3" s="1"/>
  <c r="P534" i="3"/>
  <c r="Q534" i="3" s="1"/>
  <c r="P535" i="3"/>
  <c r="Q535" i="3" s="1"/>
  <c r="P536" i="3"/>
  <c r="Q536" i="3" s="1"/>
  <c r="P537" i="3"/>
  <c r="Q537" i="3" s="1"/>
  <c r="P538" i="3"/>
  <c r="Q538" i="3" s="1"/>
  <c r="P539" i="3"/>
  <c r="Q539" i="3" s="1"/>
  <c r="P540" i="3"/>
  <c r="Q540" i="3" s="1"/>
  <c r="P541" i="3"/>
  <c r="Q541" i="3" s="1"/>
  <c r="P542" i="3"/>
  <c r="Q542" i="3" s="1"/>
  <c r="P543" i="3"/>
  <c r="Q543" i="3" s="1"/>
  <c r="P544" i="3"/>
  <c r="Q544" i="3" s="1"/>
  <c r="P545" i="3"/>
  <c r="Q545" i="3" s="1"/>
  <c r="P546" i="3"/>
  <c r="Q546" i="3" s="1"/>
  <c r="P547" i="3"/>
  <c r="Q547" i="3" s="1"/>
  <c r="P548" i="3"/>
  <c r="Q548" i="3" s="1"/>
  <c r="P549" i="3"/>
  <c r="Q549" i="3" s="1"/>
  <c r="P550" i="3"/>
  <c r="Q550" i="3" s="1"/>
  <c r="P551" i="3"/>
  <c r="Q551" i="3" s="1"/>
  <c r="P552" i="3"/>
  <c r="Q552" i="3" s="1"/>
  <c r="P553" i="3"/>
  <c r="Q553" i="3" s="1"/>
  <c r="P554" i="3"/>
  <c r="Q554" i="3" s="1"/>
  <c r="P555" i="3"/>
  <c r="Q555" i="3" s="1"/>
  <c r="P556" i="3"/>
  <c r="Q556" i="3" s="1"/>
  <c r="P557" i="3"/>
  <c r="Q557" i="3" s="1"/>
  <c r="P558" i="3"/>
  <c r="Q558" i="3" s="1"/>
  <c r="P559" i="3"/>
  <c r="Q559" i="3" s="1"/>
  <c r="P560" i="3"/>
  <c r="Q560" i="3" s="1"/>
  <c r="P561" i="3"/>
  <c r="Q561" i="3" s="1"/>
  <c r="P562" i="3"/>
  <c r="Q562" i="3" s="1"/>
  <c r="P563" i="3"/>
  <c r="Q563" i="3" s="1"/>
  <c r="P564" i="3"/>
  <c r="Q564" i="3" s="1"/>
  <c r="P565" i="3"/>
  <c r="Q565" i="3" s="1"/>
  <c r="P566" i="3"/>
  <c r="Q566" i="3" s="1"/>
  <c r="P567" i="3"/>
  <c r="Q567" i="3" s="1"/>
  <c r="P568" i="3"/>
  <c r="Q568" i="3" s="1"/>
  <c r="P569" i="3"/>
  <c r="Q569" i="3" s="1"/>
  <c r="P570" i="3"/>
  <c r="Q570" i="3" s="1"/>
  <c r="P571" i="3"/>
  <c r="Q571" i="3" s="1"/>
  <c r="P572" i="3"/>
  <c r="Q572" i="3" s="1"/>
  <c r="P573" i="3"/>
  <c r="Q573" i="3" s="1"/>
  <c r="P574" i="3"/>
  <c r="Q574" i="3" s="1"/>
  <c r="P575" i="3"/>
  <c r="Q575" i="3" s="1"/>
  <c r="P576" i="3"/>
  <c r="Q576" i="3" s="1"/>
  <c r="P577" i="3"/>
  <c r="Q577" i="3" s="1"/>
  <c r="P578" i="3"/>
  <c r="Q578" i="3" s="1"/>
  <c r="P579" i="3"/>
  <c r="Q579" i="3" s="1"/>
  <c r="P580" i="3"/>
  <c r="Q580" i="3" s="1"/>
  <c r="P581" i="3"/>
  <c r="Q581" i="3" s="1"/>
  <c r="P582" i="3"/>
  <c r="Q582" i="3" s="1"/>
  <c r="P583" i="3"/>
  <c r="Q583" i="3" s="1"/>
  <c r="P584" i="3"/>
  <c r="Q584" i="3" s="1"/>
  <c r="P585" i="3"/>
  <c r="Q585" i="3" s="1"/>
  <c r="P586" i="3"/>
  <c r="Q586" i="3" s="1"/>
  <c r="P587" i="3"/>
  <c r="Q587" i="3" s="1"/>
  <c r="P588" i="3"/>
  <c r="Q588" i="3" s="1"/>
  <c r="P589" i="3"/>
  <c r="Q589" i="3" s="1"/>
  <c r="P590" i="3"/>
  <c r="Q590" i="3" s="1"/>
  <c r="P591" i="3"/>
  <c r="Q591" i="3" s="1"/>
  <c r="P592" i="3"/>
  <c r="Q592" i="3" s="1"/>
  <c r="P593" i="3"/>
  <c r="Q593" i="3" s="1"/>
  <c r="P594" i="3"/>
  <c r="Q594" i="3" s="1"/>
  <c r="P595" i="3"/>
  <c r="Q595" i="3" s="1"/>
  <c r="P596" i="3"/>
  <c r="Q596" i="3" s="1"/>
  <c r="P597" i="3"/>
  <c r="Q597" i="3" s="1"/>
  <c r="P598" i="3"/>
  <c r="Q598" i="3" s="1"/>
  <c r="P599" i="3"/>
  <c r="Q599" i="3" s="1"/>
  <c r="P600" i="3"/>
  <c r="Q600" i="3" s="1"/>
  <c r="P601" i="3"/>
  <c r="Q601" i="3" s="1"/>
  <c r="P602" i="3"/>
  <c r="Q602" i="3" s="1"/>
  <c r="P603" i="3"/>
  <c r="Q603" i="3" s="1"/>
  <c r="P604" i="3"/>
  <c r="Q604" i="3" s="1"/>
  <c r="P605" i="3"/>
  <c r="Q605" i="3" s="1"/>
  <c r="P606" i="3"/>
  <c r="Q606" i="3" s="1"/>
  <c r="P607" i="3"/>
  <c r="Q607" i="3" s="1"/>
  <c r="P608" i="3"/>
  <c r="Q608" i="3" s="1"/>
  <c r="P609" i="3"/>
  <c r="Q609" i="3" s="1"/>
  <c r="P610" i="3"/>
  <c r="Q610" i="3" s="1"/>
  <c r="P611" i="3"/>
  <c r="Q611" i="3" s="1"/>
  <c r="P612" i="3"/>
  <c r="Q612" i="3" s="1"/>
  <c r="P613" i="3"/>
  <c r="Q613" i="3" s="1"/>
  <c r="P614" i="3"/>
  <c r="Q614" i="3" s="1"/>
  <c r="P615" i="3"/>
  <c r="Q615" i="3" s="1"/>
  <c r="P616" i="3"/>
  <c r="Q616" i="3" s="1"/>
  <c r="P617" i="3"/>
  <c r="Q617" i="3" s="1"/>
  <c r="P618" i="3"/>
  <c r="Q618" i="3" s="1"/>
  <c r="P619" i="3"/>
  <c r="Q619" i="3" s="1"/>
  <c r="P620" i="3"/>
  <c r="Q620" i="3" s="1"/>
  <c r="P621" i="3"/>
  <c r="Q621" i="3" s="1"/>
  <c r="P622" i="3"/>
  <c r="Q622" i="3" s="1"/>
  <c r="P623" i="3"/>
  <c r="Q623" i="3" s="1"/>
  <c r="P624" i="3"/>
  <c r="Q624" i="3" s="1"/>
  <c r="P625" i="3"/>
  <c r="Q625" i="3" s="1"/>
  <c r="P626" i="3"/>
  <c r="Q626" i="3" s="1"/>
  <c r="P627" i="3"/>
  <c r="Q627" i="3" s="1"/>
  <c r="P628" i="3"/>
  <c r="Q628" i="3" s="1"/>
  <c r="P629" i="3"/>
  <c r="Q629" i="3" s="1"/>
  <c r="P630" i="3"/>
  <c r="Q630" i="3" s="1"/>
  <c r="P631" i="3"/>
  <c r="Q631" i="3" s="1"/>
  <c r="P632" i="3"/>
  <c r="Q632" i="3" s="1"/>
  <c r="P633" i="3"/>
  <c r="Q633" i="3" s="1"/>
  <c r="P634" i="3"/>
  <c r="Q634" i="3" s="1"/>
  <c r="P635" i="3"/>
  <c r="Q635" i="3" s="1"/>
  <c r="P636" i="3"/>
  <c r="Q636" i="3" s="1"/>
  <c r="P637" i="3"/>
  <c r="Q637" i="3" s="1"/>
  <c r="P638" i="3"/>
  <c r="Q638" i="3" s="1"/>
  <c r="P639" i="3"/>
  <c r="Q639" i="3" s="1"/>
  <c r="P640" i="3"/>
  <c r="Q640" i="3" s="1"/>
  <c r="P641" i="3"/>
  <c r="Q641" i="3" s="1"/>
  <c r="P642" i="3"/>
  <c r="Q642" i="3" s="1"/>
  <c r="P643" i="3"/>
  <c r="Q643" i="3" s="1"/>
  <c r="P644" i="3"/>
  <c r="Q644" i="3" s="1"/>
  <c r="P645" i="3"/>
  <c r="Q645" i="3" s="1"/>
  <c r="P646" i="3"/>
  <c r="Q646" i="3" s="1"/>
  <c r="P647" i="3"/>
  <c r="Q647" i="3" s="1"/>
  <c r="P648" i="3"/>
  <c r="Q648" i="3" s="1"/>
  <c r="P649" i="3"/>
  <c r="Q649" i="3" s="1"/>
  <c r="P650" i="3"/>
  <c r="Q650" i="3" s="1"/>
  <c r="P651" i="3"/>
  <c r="Q651" i="3" s="1"/>
  <c r="P652" i="3"/>
  <c r="Q652" i="3" s="1"/>
  <c r="P653" i="3"/>
  <c r="Q653" i="3" s="1"/>
  <c r="P654" i="3"/>
  <c r="Q654" i="3" s="1"/>
  <c r="P655" i="3"/>
  <c r="Q655" i="3" s="1"/>
  <c r="P656" i="3"/>
  <c r="Q656" i="3" s="1"/>
  <c r="P657" i="3"/>
  <c r="Q657" i="3" s="1"/>
  <c r="P658" i="3"/>
  <c r="Q658" i="3" s="1"/>
  <c r="P659" i="3"/>
  <c r="Q659" i="3" s="1"/>
  <c r="P660" i="3"/>
  <c r="Q660" i="3" s="1"/>
  <c r="P661" i="3"/>
  <c r="Q661" i="3" s="1"/>
  <c r="P662" i="3"/>
  <c r="Q662" i="3" s="1"/>
  <c r="P663" i="3"/>
  <c r="Q663" i="3" s="1"/>
  <c r="P664" i="3"/>
  <c r="Q664" i="3" s="1"/>
  <c r="P665" i="3"/>
  <c r="Q665" i="3" s="1"/>
  <c r="P666" i="3"/>
  <c r="Q666" i="3" s="1"/>
  <c r="P667" i="3"/>
  <c r="Q667" i="3" s="1"/>
  <c r="P668" i="3"/>
  <c r="Q668" i="3" s="1"/>
  <c r="P669" i="3"/>
  <c r="Q669" i="3" s="1"/>
  <c r="P670" i="3"/>
  <c r="Q670" i="3" s="1"/>
  <c r="P671" i="3"/>
  <c r="Q671" i="3" s="1"/>
  <c r="P672" i="3"/>
  <c r="Q672" i="3" s="1"/>
  <c r="P673" i="3"/>
  <c r="Q673" i="3" s="1"/>
  <c r="P674" i="3"/>
  <c r="Q674" i="3" s="1"/>
  <c r="P675" i="3"/>
  <c r="Q675" i="3" s="1"/>
  <c r="P676" i="3"/>
  <c r="Q676" i="3" s="1"/>
  <c r="P677" i="3"/>
  <c r="Q677" i="3" s="1"/>
  <c r="P678" i="3"/>
  <c r="Q678" i="3" s="1"/>
  <c r="P679" i="3"/>
  <c r="Q679" i="3" s="1"/>
  <c r="P680" i="3"/>
  <c r="Q680" i="3" s="1"/>
  <c r="P681" i="3"/>
  <c r="Q681" i="3" s="1"/>
  <c r="P682" i="3"/>
  <c r="Q682" i="3" s="1"/>
  <c r="P683" i="3"/>
  <c r="Q683" i="3" s="1"/>
  <c r="P684" i="3"/>
  <c r="Q684" i="3" s="1"/>
  <c r="P685" i="3"/>
  <c r="Q685" i="3" s="1"/>
  <c r="P686" i="3"/>
  <c r="Q686" i="3" s="1"/>
  <c r="P687" i="3"/>
  <c r="Q687" i="3" s="1"/>
  <c r="P688" i="3"/>
  <c r="Q688" i="3" s="1"/>
  <c r="P689" i="3"/>
  <c r="Q689" i="3" s="1"/>
  <c r="P690" i="3"/>
  <c r="Q690" i="3" s="1"/>
  <c r="P691" i="3"/>
  <c r="Q691" i="3" s="1"/>
  <c r="P692" i="3"/>
  <c r="Q692" i="3" s="1"/>
  <c r="P693" i="3"/>
  <c r="Q693" i="3" s="1"/>
  <c r="P694" i="3"/>
  <c r="Q694" i="3" s="1"/>
  <c r="P695" i="3"/>
  <c r="Q695" i="3" s="1"/>
  <c r="P696" i="3"/>
  <c r="Q696" i="3" s="1"/>
  <c r="P697" i="3"/>
  <c r="Q697" i="3" s="1"/>
  <c r="P698" i="3"/>
  <c r="Q698" i="3" s="1"/>
  <c r="P699" i="3"/>
  <c r="Q699" i="3" s="1"/>
  <c r="P700" i="3"/>
  <c r="Q700" i="3" s="1"/>
  <c r="P701" i="3"/>
  <c r="Q701" i="3" s="1"/>
  <c r="P702" i="3"/>
  <c r="Q702" i="3" s="1"/>
  <c r="P703" i="3"/>
  <c r="Q703" i="3" s="1"/>
  <c r="P704" i="3"/>
  <c r="Q704" i="3" s="1"/>
  <c r="P705" i="3"/>
  <c r="Q705" i="3" s="1"/>
  <c r="P706" i="3"/>
  <c r="Q706" i="3" s="1"/>
  <c r="P707" i="3"/>
  <c r="Q707" i="3" s="1"/>
  <c r="P708" i="3"/>
  <c r="Q708" i="3" s="1"/>
  <c r="P709" i="3"/>
  <c r="Q709" i="3" s="1"/>
  <c r="P710" i="3"/>
  <c r="Q710" i="3" s="1"/>
  <c r="P711" i="3"/>
  <c r="Q711" i="3" s="1"/>
  <c r="P712" i="3"/>
  <c r="Q712" i="3" s="1"/>
  <c r="P713" i="3"/>
  <c r="Q713" i="3" s="1"/>
  <c r="P714" i="3"/>
  <c r="Q714" i="3" s="1"/>
  <c r="P715" i="3"/>
  <c r="Q715" i="3" s="1"/>
  <c r="P716" i="3"/>
  <c r="Q716" i="3" s="1"/>
  <c r="P717" i="3"/>
  <c r="Q717" i="3" s="1"/>
  <c r="P718" i="3"/>
  <c r="Q718" i="3" s="1"/>
  <c r="P719" i="3"/>
  <c r="Q719" i="3" s="1"/>
  <c r="P720" i="3"/>
  <c r="Q720" i="3" s="1"/>
  <c r="P721" i="3"/>
  <c r="Q721" i="3" s="1"/>
  <c r="P722" i="3"/>
  <c r="Q722" i="3" s="1"/>
  <c r="P723" i="3"/>
  <c r="Q723" i="3" s="1"/>
  <c r="P724" i="3"/>
  <c r="Q724" i="3" s="1"/>
  <c r="P725" i="3"/>
  <c r="Q725" i="3" s="1"/>
  <c r="P726" i="3"/>
  <c r="Q726" i="3" s="1"/>
  <c r="P727" i="3"/>
  <c r="Q727" i="3" s="1"/>
  <c r="P728" i="3"/>
  <c r="Q728" i="3" s="1"/>
  <c r="P729" i="3"/>
  <c r="Q729" i="3" s="1"/>
  <c r="P730" i="3"/>
  <c r="Q730" i="3" s="1"/>
  <c r="P731" i="3"/>
  <c r="Q731" i="3" s="1"/>
  <c r="P732" i="3"/>
  <c r="Q732" i="3" s="1"/>
  <c r="P733" i="3"/>
  <c r="Q733" i="3" s="1"/>
  <c r="P734" i="3"/>
  <c r="Q734" i="3" s="1"/>
  <c r="P735" i="3"/>
  <c r="Q735" i="3" s="1"/>
  <c r="P736" i="3"/>
  <c r="Q736" i="3" s="1"/>
  <c r="P737" i="3"/>
  <c r="Q737" i="3" s="1"/>
  <c r="P738" i="3"/>
  <c r="Q738" i="3" s="1"/>
  <c r="P739" i="3"/>
  <c r="Q739" i="3" s="1"/>
  <c r="P740" i="3"/>
  <c r="Q740" i="3" s="1"/>
  <c r="P741" i="3"/>
  <c r="Q741" i="3" s="1"/>
  <c r="P742" i="3"/>
  <c r="Q742" i="3" s="1"/>
  <c r="P743" i="3"/>
  <c r="Q743" i="3" s="1"/>
  <c r="P744" i="3"/>
  <c r="Q744" i="3" s="1"/>
  <c r="P745" i="3"/>
  <c r="Q745" i="3" s="1"/>
  <c r="P746" i="3"/>
  <c r="Q746" i="3" s="1"/>
  <c r="P747" i="3"/>
  <c r="Q747" i="3" s="1"/>
  <c r="P748" i="3"/>
  <c r="Q748" i="3" s="1"/>
  <c r="P749" i="3"/>
  <c r="Q749" i="3" s="1"/>
  <c r="P750" i="3"/>
  <c r="Q750" i="3" s="1"/>
  <c r="P751" i="3"/>
  <c r="Q751" i="3" s="1"/>
  <c r="P752" i="3"/>
  <c r="Q752" i="3" s="1"/>
  <c r="P753" i="3"/>
  <c r="Q753" i="3" s="1"/>
  <c r="P754" i="3"/>
  <c r="Q754" i="3" s="1"/>
  <c r="P755" i="3"/>
  <c r="Q755" i="3" s="1"/>
  <c r="P756" i="3"/>
  <c r="Q756" i="3" s="1"/>
  <c r="P757" i="3"/>
  <c r="Q757" i="3" s="1"/>
  <c r="P758" i="3"/>
  <c r="Q758" i="3" s="1"/>
  <c r="P759" i="3"/>
  <c r="Q759" i="3" s="1"/>
  <c r="P760" i="3"/>
  <c r="Q760" i="3" s="1"/>
  <c r="P761" i="3"/>
  <c r="Q761" i="3" s="1"/>
  <c r="P762" i="3"/>
  <c r="Q762" i="3" s="1"/>
  <c r="P763" i="3"/>
  <c r="Q763" i="3" s="1"/>
  <c r="P764" i="3"/>
  <c r="Q764" i="3" s="1"/>
  <c r="P765" i="3"/>
  <c r="Q765" i="3" s="1"/>
  <c r="P766" i="3"/>
  <c r="Q766" i="3" s="1"/>
  <c r="P767" i="3"/>
  <c r="Q767" i="3" s="1"/>
  <c r="P768" i="3"/>
  <c r="Q768" i="3" s="1"/>
  <c r="P769" i="3"/>
  <c r="Q769" i="3" s="1"/>
  <c r="P770" i="3"/>
  <c r="Q770" i="3" s="1"/>
  <c r="P771" i="3"/>
  <c r="Q771" i="3" s="1"/>
  <c r="P772" i="3"/>
  <c r="Q772" i="3" s="1"/>
  <c r="P773" i="3"/>
  <c r="Q773" i="3" s="1"/>
  <c r="P774" i="3"/>
  <c r="Q774" i="3" s="1"/>
  <c r="P775" i="3"/>
  <c r="Q775" i="3" s="1"/>
  <c r="P776" i="3"/>
  <c r="Q776" i="3" s="1"/>
  <c r="P777" i="3"/>
  <c r="Q777" i="3" s="1"/>
  <c r="P778" i="3"/>
  <c r="Q778" i="3" s="1"/>
  <c r="P779" i="3"/>
  <c r="Q779" i="3" s="1"/>
  <c r="P780" i="3"/>
  <c r="Q780" i="3" s="1"/>
  <c r="P781" i="3"/>
  <c r="Q781" i="3" s="1"/>
  <c r="P782" i="3"/>
  <c r="Q782" i="3" s="1"/>
  <c r="P783" i="3"/>
  <c r="Q783" i="3" s="1"/>
  <c r="P784" i="3"/>
  <c r="Q784" i="3" s="1"/>
  <c r="P785" i="3"/>
  <c r="Q785" i="3" s="1"/>
  <c r="P786" i="3"/>
  <c r="Q786" i="3" s="1"/>
  <c r="P787" i="3"/>
  <c r="Q787" i="3" s="1"/>
  <c r="P788" i="3"/>
  <c r="Q788" i="3" s="1"/>
  <c r="P789" i="3"/>
  <c r="Q789" i="3" s="1"/>
  <c r="P790" i="3"/>
  <c r="Q790" i="3" s="1"/>
  <c r="P791" i="3"/>
  <c r="Q791" i="3" s="1"/>
  <c r="P792" i="3"/>
  <c r="Q792" i="3" s="1"/>
  <c r="P793" i="3"/>
  <c r="Q793" i="3" s="1"/>
  <c r="P794" i="3"/>
  <c r="Q794" i="3" s="1"/>
  <c r="P795" i="3"/>
  <c r="Q795" i="3" s="1"/>
  <c r="P796" i="3"/>
  <c r="Q796" i="3" s="1"/>
  <c r="P797" i="3"/>
  <c r="Q797" i="3" s="1"/>
  <c r="P798" i="3"/>
  <c r="Q798" i="3" s="1"/>
  <c r="P799" i="3"/>
  <c r="Q799" i="3" s="1"/>
  <c r="P800" i="3"/>
  <c r="Q800" i="3" s="1"/>
  <c r="P801" i="3"/>
  <c r="Q801" i="3" s="1"/>
  <c r="P802" i="3"/>
  <c r="Q802" i="3" s="1"/>
  <c r="P803" i="3"/>
  <c r="Q803" i="3" s="1"/>
  <c r="P804" i="3"/>
  <c r="Q804" i="3" s="1"/>
  <c r="P805" i="3"/>
  <c r="Q805" i="3" s="1"/>
  <c r="P806" i="3"/>
  <c r="Q806" i="3" s="1"/>
  <c r="P807" i="3"/>
  <c r="Q807" i="3" s="1"/>
  <c r="P808" i="3"/>
  <c r="Q808" i="3" s="1"/>
  <c r="P809" i="3"/>
  <c r="Q809" i="3" s="1"/>
  <c r="P810" i="3"/>
  <c r="Q810" i="3" s="1"/>
  <c r="P811" i="3"/>
  <c r="Q811" i="3" s="1"/>
  <c r="P812" i="3"/>
  <c r="Q812" i="3" s="1"/>
  <c r="P813" i="3"/>
  <c r="Q813" i="3" s="1"/>
  <c r="P814" i="3"/>
  <c r="Q814" i="3" s="1"/>
  <c r="P815" i="3"/>
  <c r="Q815" i="3" s="1"/>
  <c r="P816" i="3"/>
  <c r="Q816" i="3" s="1"/>
  <c r="P817" i="3"/>
  <c r="Q817" i="3" s="1"/>
  <c r="P818" i="3"/>
  <c r="Q818" i="3" s="1"/>
  <c r="P819" i="3"/>
  <c r="Q819" i="3" s="1"/>
  <c r="P820" i="3"/>
  <c r="Q820" i="3" s="1"/>
  <c r="P821" i="3"/>
  <c r="Q821" i="3" s="1"/>
  <c r="P822" i="3"/>
  <c r="Q822" i="3" s="1"/>
  <c r="P823" i="3"/>
  <c r="Q823" i="3" s="1"/>
  <c r="P824" i="3"/>
  <c r="Q824" i="3" s="1"/>
  <c r="P825" i="3"/>
  <c r="Q825" i="3" s="1"/>
  <c r="P826" i="3"/>
  <c r="Q826" i="3" s="1"/>
  <c r="P827" i="3"/>
  <c r="Q827" i="3" s="1"/>
  <c r="P828" i="3"/>
  <c r="Q828" i="3" s="1"/>
  <c r="P829" i="3"/>
  <c r="Q829" i="3" s="1"/>
  <c r="P830" i="3"/>
  <c r="Q830" i="3" s="1"/>
  <c r="P831" i="3"/>
  <c r="Q831" i="3" s="1"/>
  <c r="P832" i="3"/>
  <c r="Q832" i="3" s="1"/>
  <c r="P833" i="3"/>
  <c r="Q833" i="3" s="1"/>
  <c r="P834" i="3"/>
  <c r="Q834" i="3" s="1"/>
  <c r="P835" i="3"/>
  <c r="Q835" i="3" s="1"/>
  <c r="P836" i="3"/>
  <c r="Q836" i="3" s="1"/>
  <c r="P837" i="3"/>
  <c r="Q837" i="3" s="1"/>
  <c r="P838" i="3"/>
  <c r="Q838" i="3" s="1"/>
  <c r="P839" i="3"/>
  <c r="Q839" i="3" s="1"/>
  <c r="P840" i="3"/>
  <c r="Q840" i="3" s="1"/>
  <c r="P841" i="3"/>
  <c r="Q841" i="3" s="1"/>
  <c r="P842" i="3"/>
  <c r="Q842" i="3" s="1"/>
  <c r="P843" i="3"/>
  <c r="Q843" i="3" s="1"/>
  <c r="P844" i="3"/>
  <c r="Q844" i="3" s="1"/>
  <c r="P845" i="3"/>
  <c r="Q845" i="3" s="1"/>
  <c r="P846" i="3"/>
  <c r="Q846" i="3" s="1"/>
  <c r="P847" i="3"/>
  <c r="Q847" i="3" s="1"/>
  <c r="P848" i="3"/>
  <c r="Q848" i="3" s="1"/>
  <c r="P849" i="3"/>
  <c r="Q849" i="3" s="1"/>
  <c r="P850" i="3"/>
  <c r="Q850" i="3" s="1"/>
  <c r="P851" i="3"/>
  <c r="Q851" i="3" s="1"/>
  <c r="P852" i="3"/>
  <c r="Q852" i="3" s="1"/>
  <c r="P853" i="3"/>
  <c r="Q853" i="3" s="1"/>
  <c r="P854" i="3"/>
  <c r="Q854" i="3" s="1"/>
  <c r="P855" i="3"/>
  <c r="Q855" i="3" s="1"/>
  <c r="P856" i="3"/>
  <c r="Q856" i="3" s="1"/>
  <c r="P857" i="3"/>
  <c r="Q857" i="3" s="1"/>
  <c r="P858" i="3"/>
  <c r="Q858" i="3" s="1"/>
  <c r="P859" i="3"/>
  <c r="Q859" i="3" s="1"/>
  <c r="P860" i="3"/>
  <c r="Q860" i="3" s="1"/>
  <c r="P861" i="3"/>
  <c r="Q861" i="3" s="1"/>
  <c r="P862" i="3"/>
  <c r="Q862" i="3" s="1"/>
  <c r="P863" i="3"/>
  <c r="Q863" i="3" s="1"/>
  <c r="P864" i="3"/>
  <c r="Q864" i="3" s="1"/>
  <c r="P865" i="3"/>
  <c r="Q865" i="3" s="1"/>
  <c r="P866" i="3"/>
  <c r="Q866" i="3" s="1"/>
  <c r="P867" i="3"/>
  <c r="Q867" i="3" s="1"/>
  <c r="P868" i="3"/>
  <c r="Q868" i="3" s="1"/>
  <c r="P869" i="3"/>
  <c r="Q869" i="3" s="1"/>
  <c r="P870" i="3"/>
  <c r="Q870" i="3" s="1"/>
  <c r="P871" i="3"/>
  <c r="Q871" i="3" s="1"/>
  <c r="P872" i="3"/>
  <c r="Q872" i="3" s="1"/>
  <c r="P873" i="3"/>
  <c r="Q873" i="3" s="1"/>
  <c r="P874" i="3"/>
  <c r="Q874" i="3" s="1"/>
  <c r="P875" i="3"/>
  <c r="Q875" i="3" s="1"/>
  <c r="P876" i="3"/>
  <c r="Q876" i="3" s="1"/>
  <c r="P877" i="3"/>
  <c r="Q877" i="3" s="1"/>
  <c r="P878" i="3"/>
  <c r="Q878" i="3" s="1"/>
  <c r="P879" i="3"/>
  <c r="Q879" i="3" s="1"/>
  <c r="P880" i="3"/>
  <c r="Q880" i="3" s="1"/>
  <c r="P881" i="3"/>
  <c r="Q881" i="3" s="1"/>
  <c r="P882" i="3"/>
  <c r="Q882" i="3" s="1"/>
  <c r="P883" i="3"/>
  <c r="Q883" i="3" s="1"/>
  <c r="P884" i="3"/>
  <c r="Q884" i="3" s="1"/>
  <c r="P885" i="3"/>
  <c r="Q885" i="3" s="1"/>
  <c r="P886" i="3"/>
  <c r="Q886" i="3" s="1"/>
  <c r="P887" i="3"/>
  <c r="Q887" i="3" s="1"/>
  <c r="P888" i="3"/>
  <c r="Q888" i="3" s="1"/>
  <c r="P889" i="3"/>
  <c r="Q889" i="3" s="1"/>
  <c r="P890" i="3"/>
  <c r="Q890" i="3" s="1"/>
  <c r="P891" i="3"/>
  <c r="Q891" i="3" s="1"/>
  <c r="P892" i="3"/>
  <c r="Q892" i="3" s="1"/>
  <c r="P893" i="3"/>
  <c r="Q893" i="3" s="1"/>
  <c r="P894" i="3"/>
  <c r="Q894" i="3" s="1"/>
  <c r="P895" i="3"/>
  <c r="Q895" i="3" s="1"/>
  <c r="P896" i="3"/>
  <c r="Q896" i="3" s="1"/>
  <c r="P897" i="3"/>
  <c r="Q897" i="3" s="1"/>
  <c r="P898" i="3"/>
  <c r="Q898" i="3" s="1"/>
  <c r="P899" i="3"/>
  <c r="Q899" i="3" s="1"/>
  <c r="P900" i="3"/>
  <c r="Q900" i="3" s="1"/>
  <c r="P901" i="3"/>
  <c r="Q901" i="3" s="1"/>
  <c r="P902" i="3"/>
  <c r="Q902" i="3" s="1"/>
  <c r="P903" i="3"/>
  <c r="Q903" i="3" s="1"/>
  <c r="P904" i="3"/>
  <c r="Q904" i="3" s="1"/>
  <c r="P905" i="3"/>
  <c r="Q905" i="3" s="1"/>
  <c r="P906" i="3"/>
  <c r="Q906" i="3" s="1"/>
  <c r="P907" i="3"/>
  <c r="Q907" i="3" s="1"/>
  <c r="P908" i="3"/>
  <c r="Q908" i="3" s="1"/>
  <c r="P909" i="3"/>
  <c r="Q909" i="3" s="1"/>
  <c r="P910" i="3"/>
  <c r="Q910" i="3" s="1"/>
  <c r="P911" i="3"/>
  <c r="Q911" i="3" s="1"/>
  <c r="P912" i="3"/>
  <c r="Q912" i="3" s="1"/>
  <c r="P913" i="3"/>
  <c r="Q913" i="3" s="1"/>
  <c r="P914" i="3"/>
  <c r="Q914" i="3" s="1"/>
  <c r="P915" i="3"/>
  <c r="Q915" i="3" s="1"/>
  <c r="P916" i="3"/>
  <c r="Q916" i="3" s="1"/>
  <c r="P917" i="3"/>
  <c r="Q917" i="3" s="1"/>
  <c r="P918" i="3"/>
  <c r="Q918" i="3" s="1"/>
  <c r="P919" i="3"/>
  <c r="Q919" i="3" s="1"/>
  <c r="P920" i="3"/>
  <c r="Q920" i="3" s="1"/>
  <c r="P921" i="3"/>
  <c r="Q921" i="3" s="1"/>
  <c r="P922" i="3"/>
  <c r="Q922" i="3" s="1"/>
  <c r="P923" i="3"/>
  <c r="Q923" i="3" s="1"/>
  <c r="P924" i="3"/>
  <c r="Q924" i="3" s="1"/>
  <c r="P925" i="3"/>
  <c r="Q925" i="3" s="1"/>
  <c r="P926" i="3"/>
  <c r="Q926" i="3" s="1"/>
  <c r="P927" i="3"/>
  <c r="Q927" i="3" s="1"/>
  <c r="P928" i="3"/>
  <c r="Q928" i="3" s="1"/>
  <c r="P929" i="3"/>
  <c r="Q929" i="3" s="1"/>
  <c r="P930" i="3"/>
  <c r="Q930" i="3" s="1"/>
  <c r="P931" i="3"/>
  <c r="Q931" i="3" s="1"/>
  <c r="P932" i="3"/>
  <c r="Q932" i="3" s="1"/>
  <c r="P933" i="3"/>
  <c r="Q933" i="3" s="1"/>
  <c r="P934" i="3"/>
  <c r="Q934" i="3" s="1"/>
  <c r="P935" i="3"/>
  <c r="Q935" i="3" s="1"/>
  <c r="P936" i="3"/>
  <c r="Q936" i="3" s="1"/>
  <c r="P937" i="3"/>
  <c r="Q937" i="3" s="1"/>
  <c r="P938" i="3"/>
  <c r="Q938" i="3" s="1"/>
  <c r="P939" i="3"/>
  <c r="Q939" i="3" s="1"/>
  <c r="P940" i="3"/>
  <c r="Q940" i="3" s="1"/>
  <c r="P941" i="3"/>
  <c r="Q941" i="3" s="1"/>
  <c r="P942" i="3"/>
  <c r="Q942" i="3" s="1"/>
  <c r="P943" i="3"/>
  <c r="Q943" i="3" s="1"/>
  <c r="P944" i="3"/>
  <c r="Q944" i="3" s="1"/>
  <c r="P945" i="3"/>
  <c r="Q945" i="3" s="1"/>
  <c r="P946" i="3"/>
  <c r="Q946" i="3" s="1"/>
  <c r="P947" i="3"/>
  <c r="Q947" i="3" s="1"/>
  <c r="P948" i="3"/>
  <c r="Q948" i="3" s="1"/>
  <c r="P949" i="3"/>
  <c r="Q949" i="3" s="1"/>
  <c r="P950" i="3"/>
  <c r="Q950" i="3" s="1"/>
  <c r="P951" i="3"/>
  <c r="Q951" i="3" s="1"/>
  <c r="P952" i="3"/>
  <c r="Q952" i="3" s="1"/>
  <c r="P953" i="3"/>
  <c r="Q953" i="3" s="1"/>
  <c r="P954" i="3"/>
  <c r="Q954" i="3" s="1"/>
  <c r="P955" i="3"/>
  <c r="Q955" i="3" s="1"/>
  <c r="P956" i="3"/>
  <c r="Q956" i="3" s="1"/>
  <c r="P957" i="3"/>
  <c r="Q957" i="3" s="1"/>
  <c r="P958" i="3"/>
  <c r="Q958" i="3" s="1"/>
  <c r="P959" i="3"/>
  <c r="Q959" i="3" s="1"/>
  <c r="P960" i="3"/>
  <c r="Q960" i="3" s="1"/>
  <c r="P961" i="3"/>
  <c r="Q961" i="3" s="1"/>
  <c r="P962" i="3"/>
  <c r="Q962" i="3" s="1"/>
  <c r="P963" i="3"/>
  <c r="Q963" i="3" s="1"/>
  <c r="P964" i="3"/>
  <c r="Q964" i="3" s="1"/>
  <c r="P965" i="3"/>
  <c r="Q965" i="3" s="1"/>
  <c r="P966" i="3"/>
  <c r="Q966" i="3" s="1"/>
  <c r="P967" i="3"/>
  <c r="Q967" i="3" s="1"/>
  <c r="P968" i="3"/>
  <c r="Q968" i="3" s="1"/>
  <c r="P969" i="3"/>
  <c r="Q969" i="3" s="1"/>
  <c r="P970" i="3"/>
  <c r="Q970" i="3" s="1"/>
  <c r="P971" i="3"/>
  <c r="Q971" i="3" s="1"/>
  <c r="P972" i="3"/>
  <c r="Q972" i="3" s="1"/>
  <c r="P973" i="3"/>
  <c r="Q973" i="3" s="1"/>
  <c r="P974" i="3"/>
  <c r="Q974" i="3" s="1"/>
  <c r="P975" i="3"/>
  <c r="Q975" i="3" s="1"/>
  <c r="P976" i="3"/>
  <c r="Q976" i="3" s="1"/>
  <c r="P977" i="3"/>
  <c r="Q977" i="3" s="1"/>
  <c r="P978" i="3"/>
  <c r="Q978" i="3" s="1"/>
  <c r="P979" i="3"/>
  <c r="Q979" i="3" s="1"/>
  <c r="P980" i="3"/>
  <c r="Q980" i="3" s="1"/>
  <c r="P981" i="3"/>
  <c r="Q981" i="3" s="1"/>
  <c r="P982" i="3"/>
  <c r="Q982" i="3" s="1"/>
  <c r="P983" i="3"/>
  <c r="Q983" i="3" s="1"/>
  <c r="P984" i="3"/>
  <c r="Q984" i="3" s="1"/>
  <c r="P985" i="3"/>
  <c r="Q985" i="3" s="1"/>
  <c r="P986" i="3"/>
  <c r="Q986" i="3" s="1"/>
  <c r="P987" i="3"/>
  <c r="Q987" i="3" s="1"/>
  <c r="P988" i="3"/>
  <c r="Q988" i="3" s="1"/>
  <c r="P989" i="3"/>
  <c r="Q989" i="3" s="1"/>
  <c r="P990" i="3"/>
  <c r="Q990" i="3" s="1"/>
  <c r="P991" i="3"/>
  <c r="Q991" i="3" s="1"/>
  <c r="P992" i="3"/>
  <c r="Q992" i="3" s="1"/>
  <c r="P993" i="3"/>
  <c r="Q993" i="3" s="1"/>
  <c r="P994" i="3"/>
  <c r="Q994" i="3" s="1"/>
  <c r="P995" i="3"/>
  <c r="Q995" i="3" s="1"/>
  <c r="P996" i="3"/>
  <c r="Q996" i="3" s="1"/>
  <c r="P997" i="3"/>
  <c r="Q997" i="3" s="1"/>
  <c r="P998" i="3"/>
  <c r="Q998" i="3" s="1"/>
  <c r="P999" i="3"/>
  <c r="Q999" i="3" s="1"/>
  <c r="P1000" i="3"/>
  <c r="Q1000" i="3" s="1"/>
  <c r="P1001" i="3"/>
  <c r="Q1001" i="3" s="1"/>
  <c r="P1002" i="3"/>
  <c r="Q1002" i="3" s="1"/>
  <c r="P1003" i="3"/>
  <c r="Q1003" i="3" s="1"/>
  <c r="P1004" i="3"/>
  <c r="Q1004" i="3" s="1"/>
  <c r="P1005" i="3"/>
  <c r="Q1005" i="3" s="1"/>
  <c r="P1006" i="3"/>
  <c r="Q1006" i="3" s="1"/>
  <c r="P1007" i="3"/>
  <c r="Q1007" i="3" s="1"/>
  <c r="P1008" i="3"/>
  <c r="Q1008" i="3" s="1"/>
  <c r="P1009" i="3"/>
  <c r="Q1009" i="3" s="1"/>
  <c r="P1010" i="3"/>
  <c r="Q1010" i="3" s="1"/>
  <c r="P1011" i="3"/>
  <c r="Q1011" i="3" s="1"/>
  <c r="P1012" i="3"/>
  <c r="Q1012" i="3" s="1"/>
  <c r="P1013" i="3"/>
  <c r="Q1013" i="3" s="1"/>
  <c r="P1014" i="3"/>
  <c r="Q1014" i="3" s="1"/>
  <c r="P1015" i="3"/>
  <c r="Q1015" i="3" s="1"/>
  <c r="P1016" i="3"/>
  <c r="Q1016" i="3" s="1"/>
  <c r="P1017" i="3"/>
  <c r="Q1017" i="3" s="1"/>
  <c r="P1018" i="3"/>
  <c r="Q1018" i="3" s="1"/>
  <c r="P1019" i="3"/>
  <c r="Q1019" i="3" s="1"/>
  <c r="P1020" i="3"/>
  <c r="Q1020" i="3" s="1"/>
  <c r="P1021" i="3"/>
  <c r="Q1021" i="3" s="1"/>
  <c r="P1022" i="3"/>
  <c r="Q1022" i="3" s="1"/>
  <c r="P1023" i="3"/>
  <c r="Q1023" i="3" s="1"/>
  <c r="P1024" i="3"/>
  <c r="Q1024" i="3" s="1"/>
  <c r="P1025" i="3"/>
  <c r="Q1025" i="3" s="1"/>
  <c r="P1026" i="3"/>
  <c r="Q1026" i="3" s="1"/>
  <c r="P1027" i="3"/>
  <c r="Q1027" i="3" s="1"/>
  <c r="P1028" i="3"/>
  <c r="Q1028" i="3" s="1"/>
  <c r="P1029" i="3"/>
  <c r="Q1029" i="3" s="1"/>
  <c r="P1030" i="3"/>
  <c r="Q1030" i="3" s="1"/>
  <c r="P1031" i="3"/>
  <c r="Q1031" i="3" s="1"/>
  <c r="P1032" i="3"/>
  <c r="Q1032" i="3" s="1"/>
  <c r="P1033" i="3"/>
  <c r="Q1033" i="3" s="1"/>
  <c r="P1034" i="3"/>
  <c r="Q1034" i="3" s="1"/>
  <c r="P1035" i="3"/>
  <c r="Q1035" i="3" s="1"/>
  <c r="P1036" i="3"/>
  <c r="Q1036" i="3" s="1"/>
  <c r="P1037" i="3"/>
  <c r="Q1037" i="3" s="1"/>
  <c r="P1038" i="3"/>
  <c r="Q1038" i="3" s="1"/>
  <c r="P1039" i="3"/>
  <c r="Q1039" i="3" s="1"/>
  <c r="P1040" i="3"/>
  <c r="Q1040" i="3" s="1"/>
  <c r="P1041" i="3"/>
  <c r="Q1041" i="3" s="1"/>
  <c r="P1042" i="3"/>
  <c r="Q1042" i="3" s="1"/>
  <c r="P1043" i="3"/>
  <c r="Q1043" i="3" s="1"/>
  <c r="P1044" i="3"/>
  <c r="Q1044" i="3" s="1"/>
  <c r="P1045" i="3"/>
  <c r="Q1045" i="3" s="1"/>
  <c r="P1046" i="3"/>
  <c r="Q1046" i="3" s="1"/>
  <c r="P1047" i="3"/>
  <c r="Q1047" i="3" s="1"/>
  <c r="P1048" i="3"/>
  <c r="Q1048" i="3" s="1"/>
  <c r="P1049" i="3"/>
  <c r="Q1049" i="3" s="1"/>
  <c r="P1050" i="3"/>
  <c r="Q1050" i="3" s="1"/>
  <c r="P1051" i="3"/>
  <c r="Q1051" i="3" s="1"/>
  <c r="P1052" i="3"/>
  <c r="Q1052" i="3" s="1"/>
  <c r="P1053" i="3"/>
  <c r="Q1053" i="3" s="1"/>
  <c r="P1054" i="3"/>
  <c r="Q1054" i="3" s="1"/>
  <c r="P1055" i="3"/>
  <c r="Q1055" i="3" s="1"/>
  <c r="P1056" i="3"/>
  <c r="Q1056" i="3" s="1"/>
  <c r="P1057" i="3"/>
  <c r="Q1057" i="3" s="1"/>
  <c r="P1058" i="3"/>
  <c r="Q1058" i="3" s="1"/>
  <c r="P1059" i="3"/>
  <c r="Q1059" i="3" s="1"/>
  <c r="P1060" i="3"/>
  <c r="Q1060" i="3" s="1"/>
  <c r="P1061" i="3"/>
  <c r="Q1061" i="3" s="1"/>
  <c r="P1062" i="3"/>
  <c r="Q1062" i="3" s="1"/>
  <c r="P1063" i="3"/>
  <c r="Q1063" i="3" s="1"/>
  <c r="P1064" i="3"/>
  <c r="Q1064" i="3" s="1"/>
  <c r="P1065" i="3"/>
  <c r="Q1065" i="3" s="1"/>
  <c r="P1066" i="3"/>
  <c r="Q1066" i="3" s="1"/>
  <c r="P1067" i="3"/>
  <c r="Q1067" i="3" s="1"/>
  <c r="P1068" i="3"/>
  <c r="Q1068" i="3" s="1"/>
  <c r="P1069" i="3"/>
  <c r="Q1069" i="3" s="1"/>
  <c r="P1070" i="3"/>
  <c r="Q1070" i="3" s="1"/>
  <c r="P1071" i="3"/>
  <c r="Q1071" i="3" s="1"/>
  <c r="P1072" i="3"/>
  <c r="Q1072" i="3" s="1"/>
  <c r="P1073" i="3"/>
  <c r="Q1073" i="3" s="1"/>
  <c r="P1074" i="3"/>
  <c r="Q1074" i="3" s="1"/>
  <c r="P1075" i="3"/>
  <c r="Q1075" i="3" s="1"/>
  <c r="P1076" i="3"/>
  <c r="Q1076" i="3" s="1"/>
  <c r="P1077" i="3"/>
  <c r="Q1077" i="3" s="1"/>
  <c r="P1078" i="3"/>
  <c r="Q1078" i="3" s="1"/>
  <c r="P1079" i="3"/>
  <c r="Q1079" i="3" s="1"/>
  <c r="P1080" i="3"/>
  <c r="Q1080" i="3" s="1"/>
  <c r="P1081" i="3"/>
  <c r="Q1081" i="3" s="1"/>
  <c r="P1082" i="3"/>
  <c r="Q1082" i="3" s="1"/>
  <c r="P1083" i="3"/>
  <c r="Q1083" i="3" s="1"/>
  <c r="P1084" i="3"/>
  <c r="Q1084" i="3" s="1"/>
  <c r="P1085" i="3"/>
  <c r="Q1085" i="3" s="1"/>
  <c r="P1086" i="3"/>
  <c r="Q1086" i="3" s="1"/>
  <c r="P1087" i="3"/>
  <c r="Q1087" i="3" s="1"/>
  <c r="P1088" i="3"/>
  <c r="Q1088" i="3" s="1"/>
  <c r="P1089" i="3"/>
  <c r="Q1089" i="3" s="1"/>
  <c r="P1090" i="3"/>
  <c r="Q1090" i="3" s="1"/>
  <c r="P1091" i="3"/>
  <c r="Q1091" i="3" s="1"/>
  <c r="P1092" i="3"/>
  <c r="Q1092" i="3" s="1"/>
  <c r="P1093" i="3"/>
  <c r="Q1093" i="3" s="1"/>
  <c r="P1094" i="3"/>
  <c r="Q1094" i="3" s="1"/>
  <c r="P1095" i="3"/>
  <c r="Q1095" i="3" s="1"/>
  <c r="P1096" i="3"/>
  <c r="Q1096" i="3" s="1"/>
  <c r="P1097" i="3"/>
  <c r="Q1097" i="3" s="1"/>
  <c r="P1098" i="3"/>
  <c r="Q1098" i="3" s="1"/>
  <c r="P1099" i="3"/>
  <c r="Q1099" i="3" s="1"/>
  <c r="P1100" i="3"/>
  <c r="Q1100" i="3" s="1"/>
  <c r="P1101" i="3"/>
  <c r="Q1101" i="3" s="1"/>
  <c r="P1102" i="3"/>
  <c r="Q1102" i="3" s="1"/>
  <c r="P1103" i="3"/>
  <c r="Q1103" i="3" s="1"/>
  <c r="P1104" i="3"/>
  <c r="Q1104" i="3" s="1"/>
  <c r="P1105" i="3"/>
  <c r="Q1105" i="3" s="1"/>
  <c r="P1106" i="3"/>
  <c r="Q1106" i="3" s="1"/>
  <c r="P1107" i="3"/>
  <c r="Q1107" i="3" s="1"/>
  <c r="P1108" i="3"/>
  <c r="Q1108" i="3" s="1"/>
  <c r="P1109" i="3"/>
  <c r="Q1109" i="3" s="1"/>
  <c r="P1110" i="3"/>
  <c r="Q1110" i="3" s="1"/>
  <c r="P1111" i="3"/>
  <c r="Q1111" i="3" s="1"/>
  <c r="P1112" i="3"/>
  <c r="Q1112" i="3" s="1"/>
  <c r="P1113" i="3"/>
  <c r="Q1113" i="3" s="1"/>
  <c r="P1114" i="3"/>
  <c r="Q1114" i="3" s="1"/>
  <c r="P1115" i="3"/>
  <c r="Q1115" i="3" s="1"/>
  <c r="P1116" i="3"/>
  <c r="Q1116" i="3" s="1"/>
  <c r="P1117" i="3"/>
  <c r="Q1117" i="3" s="1"/>
  <c r="P1118" i="3"/>
  <c r="Q1118" i="3" s="1"/>
  <c r="P1119" i="3"/>
  <c r="Q1119" i="3" s="1"/>
  <c r="P1120" i="3"/>
  <c r="Q1120" i="3" s="1"/>
  <c r="P1121" i="3"/>
  <c r="Q1121" i="3" s="1"/>
  <c r="P1122" i="3"/>
  <c r="Q1122" i="3" s="1"/>
  <c r="P1123" i="3"/>
  <c r="Q1123" i="3" s="1"/>
  <c r="P1124" i="3"/>
  <c r="Q1124" i="3" s="1"/>
  <c r="P1125" i="3"/>
  <c r="Q1125" i="3" s="1"/>
  <c r="P1126" i="3"/>
  <c r="Q1126" i="3" s="1"/>
  <c r="P1127" i="3"/>
  <c r="Q1127" i="3" s="1"/>
  <c r="P1128" i="3"/>
  <c r="Q1128" i="3" s="1"/>
  <c r="P1129" i="3"/>
  <c r="Q1129" i="3" s="1"/>
  <c r="P1130" i="3"/>
  <c r="Q1130" i="3" s="1"/>
  <c r="P1131" i="3"/>
  <c r="Q1131" i="3" s="1"/>
  <c r="P1132" i="3"/>
  <c r="Q1132" i="3" s="1"/>
  <c r="P1133" i="3"/>
  <c r="Q1133" i="3" s="1"/>
  <c r="P1134" i="3"/>
  <c r="Q1134" i="3" s="1"/>
  <c r="P1135" i="3"/>
  <c r="Q1135" i="3" s="1"/>
  <c r="P1136" i="3"/>
  <c r="Q1136" i="3" s="1"/>
  <c r="P1137" i="3"/>
  <c r="Q1137" i="3" s="1"/>
  <c r="P1138" i="3"/>
  <c r="Q1138" i="3" s="1"/>
  <c r="P1139" i="3"/>
  <c r="Q1139" i="3" s="1"/>
  <c r="P1140" i="3"/>
  <c r="Q1140" i="3" s="1"/>
  <c r="P1141" i="3"/>
  <c r="Q1141" i="3" s="1"/>
  <c r="P1142" i="3"/>
  <c r="Q1142" i="3" s="1"/>
  <c r="P1143" i="3"/>
  <c r="Q1143" i="3" s="1"/>
  <c r="P1144" i="3"/>
  <c r="Q1144" i="3" s="1"/>
  <c r="P1145" i="3"/>
  <c r="Q1145" i="3" s="1"/>
  <c r="P1146" i="3"/>
  <c r="Q1146" i="3" s="1"/>
  <c r="P1147" i="3"/>
  <c r="Q1147" i="3" s="1"/>
  <c r="P1148" i="3"/>
  <c r="Q1148" i="3" s="1"/>
  <c r="P1149" i="3"/>
  <c r="Q1149" i="3" s="1"/>
  <c r="P1150" i="3"/>
  <c r="Q1150" i="3" s="1"/>
  <c r="P1151" i="3"/>
  <c r="Q1151" i="3" s="1"/>
  <c r="P1152" i="3"/>
  <c r="Q1152" i="3" s="1"/>
  <c r="P1153" i="3"/>
  <c r="Q1153" i="3" s="1"/>
  <c r="P1154" i="3"/>
  <c r="Q1154" i="3" s="1"/>
  <c r="P1155" i="3"/>
  <c r="Q1155" i="3" s="1"/>
  <c r="P1156" i="3"/>
  <c r="Q1156" i="3" s="1"/>
  <c r="P1157" i="3"/>
  <c r="Q1157" i="3" s="1"/>
  <c r="P1158" i="3"/>
  <c r="Q1158" i="3" s="1"/>
  <c r="P1159" i="3"/>
  <c r="Q1159" i="3" s="1"/>
  <c r="P1160" i="3"/>
  <c r="Q1160" i="3" s="1"/>
  <c r="P1161" i="3"/>
  <c r="Q1161" i="3" s="1"/>
  <c r="P1162" i="3"/>
  <c r="Q1162" i="3" s="1"/>
  <c r="P1163" i="3"/>
  <c r="Q1163" i="3" s="1"/>
  <c r="P1164" i="3"/>
  <c r="Q1164" i="3" s="1"/>
  <c r="P1165" i="3"/>
  <c r="Q1165" i="3" s="1"/>
  <c r="P1166" i="3"/>
  <c r="Q1166" i="3" s="1"/>
  <c r="P1167" i="3"/>
  <c r="Q1167" i="3" s="1"/>
  <c r="P1168" i="3"/>
  <c r="Q1168" i="3" s="1"/>
  <c r="P1169" i="3"/>
  <c r="Q1169" i="3" s="1"/>
  <c r="P1170" i="3"/>
  <c r="Q1170" i="3" s="1"/>
  <c r="P1171" i="3"/>
  <c r="Q1171" i="3" s="1"/>
  <c r="P1172" i="3"/>
  <c r="Q1172" i="3" s="1"/>
  <c r="P1173" i="3"/>
  <c r="Q1173" i="3" s="1"/>
  <c r="P1174" i="3"/>
  <c r="Q1174" i="3" s="1"/>
  <c r="P1175" i="3"/>
  <c r="Q1175" i="3" s="1"/>
  <c r="P1176" i="3"/>
  <c r="Q1176" i="3" s="1"/>
  <c r="P1177" i="3"/>
  <c r="Q1177" i="3" s="1"/>
  <c r="P1178" i="3"/>
  <c r="Q1178" i="3" s="1"/>
  <c r="P1179" i="3"/>
  <c r="Q1179" i="3" s="1"/>
  <c r="P1180" i="3"/>
  <c r="Q1180" i="3" s="1"/>
  <c r="P1181" i="3"/>
  <c r="Q1181" i="3" s="1"/>
  <c r="P1182" i="3"/>
  <c r="Q1182" i="3" s="1"/>
  <c r="P1183" i="3"/>
  <c r="Q1183" i="3" s="1"/>
  <c r="P1184" i="3"/>
  <c r="Q1184" i="3" s="1"/>
  <c r="P1185" i="3"/>
  <c r="Q1185" i="3" s="1"/>
  <c r="P1186" i="3"/>
  <c r="Q1186" i="3" s="1"/>
  <c r="P1187" i="3"/>
  <c r="Q1187" i="3" s="1"/>
  <c r="P1188" i="3"/>
  <c r="Q1188" i="3" s="1"/>
  <c r="P1189" i="3"/>
  <c r="Q1189" i="3" s="1"/>
  <c r="P1190" i="3"/>
  <c r="Q1190" i="3" s="1"/>
  <c r="P1191" i="3"/>
  <c r="Q1191" i="3" s="1"/>
  <c r="P1192" i="3"/>
  <c r="Q1192" i="3" s="1"/>
  <c r="P1193" i="3"/>
  <c r="Q1193" i="3" s="1"/>
  <c r="P1194" i="3"/>
  <c r="Q1194" i="3" s="1"/>
  <c r="P1195" i="3"/>
  <c r="Q1195" i="3" s="1"/>
  <c r="P1196" i="3"/>
  <c r="Q1196" i="3" s="1"/>
  <c r="P1197" i="3"/>
  <c r="Q1197" i="3" s="1"/>
  <c r="P1198" i="3"/>
  <c r="Q1198" i="3" s="1"/>
  <c r="P1199" i="3"/>
  <c r="Q1199" i="3" s="1"/>
  <c r="P1200" i="3"/>
  <c r="Q1200" i="3" s="1"/>
  <c r="P1201" i="3"/>
  <c r="Q1201" i="3" s="1"/>
  <c r="P1202" i="3"/>
  <c r="Q1202" i="3" s="1"/>
  <c r="P1203" i="3"/>
  <c r="Q1203" i="3" s="1"/>
  <c r="P1204" i="3"/>
  <c r="Q1204" i="3" s="1"/>
  <c r="P1205" i="3"/>
  <c r="Q1205" i="3" s="1"/>
  <c r="P1206" i="3"/>
  <c r="Q1206" i="3" s="1"/>
  <c r="P1207" i="3"/>
  <c r="Q1207" i="3" s="1"/>
  <c r="P1208" i="3"/>
  <c r="Q1208" i="3" s="1"/>
  <c r="P1209" i="3"/>
  <c r="Q1209" i="3" s="1"/>
  <c r="P1210" i="3"/>
  <c r="Q1210" i="3" s="1"/>
  <c r="P1211" i="3"/>
  <c r="Q1211" i="3" s="1"/>
  <c r="P1212" i="3"/>
  <c r="Q1212" i="3" s="1"/>
  <c r="P1213" i="3"/>
  <c r="Q1213" i="3" s="1"/>
  <c r="P1214" i="3"/>
  <c r="Q1214" i="3" s="1"/>
  <c r="P1215" i="3"/>
  <c r="Q1215" i="3" s="1"/>
  <c r="P1216" i="3"/>
  <c r="Q1216" i="3" s="1"/>
  <c r="P1217" i="3"/>
  <c r="Q1217" i="3" s="1"/>
  <c r="P1218" i="3"/>
  <c r="Q1218" i="3" s="1"/>
  <c r="P1219" i="3"/>
  <c r="Q1219" i="3" s="1"/>
  <c r="P1220" i="3"/>
  <c r="Q1220" i="3" s="1"/>
  <c r="P1221" i="3"/>
  <c r="Q1221" i="3" s="1"/>
  <c r="P1222" i="3"/>
  <c r="Q1222" i="3" s="1"/>
  <c r="P1223" i="3"/>
  <c r="Q1223" i="3" s="1"/>
  <c r="P1224" i="3"/>
  <c r="Q1224" i="3" s="1"/>
  <c r="P1225" i="3"/>
  <c r="Q1225" i="3" s="1"/>
  <c r="P1226" i="3"/>
  <c r="Q1226" i="3" s="1"/>
  <c r="P1227" i="3"/>
  <c r="Q1227" i="3" s="1"/>
  <c r="P1228" i="3"/>
  <c r="Q1228" i="3" s="1"/>
  <c r="P1229" i="3"/>
  <c r="Q1229" i="3" s="1"/>
  <c r="P1230" i="3"/>
  <c r="Q1230" i="3" s="1"/>
  <c r="P1231" i="3"/>
  <c r="Q1231" i="3" s="1"/>
  <c r="P1232" i="3"/>
  <c r="Q1232" i="3" s="1"/>
  <c r="P1233" i="3"/>
  <c r="Q1233" i="3" s="1"/>
  <c r="P1234" i="3"/>
  <c r="Q1234" i="3" s="1"/>
  <c r="P1235" i="3"/>
  <c r="Q1235" i="3" s="1"/>
  <c r="P1236" i="3"/>
  <c r="Q1236" i="3" s="1"/>
  <c r="P1237" i="3"/>
  <c r="Q1237" i="3" s="1"/>
  <c r="P1238" i="3"/>
  <c r="Q1238" i="3" s="1"/>
  <c r="P1239" i="3"/>
  <c r="Q1239" i="3" s="1"/>
  <c r="P1240" i="3"/>
  <c r="Q1240" i="3" s="1"/>
  <c r="P1241" i="3"/>
  <c r="Q1241" i="3" s="1"/>
  <c r="P1242" i="3"/>
  <c r="Q1242" i="3" s="1"/>
  <c r="P1243" i="3"/>
  <c r="Q1243" i="3" s="1"/>
  <c r="P1244" i="3"/>
  <c r="Q1244" i="3" s="1"/>
  <c r="P1245" i="3"/>
  <c r="Q1245" i="3" s="1"/>
  <c r="P1246" i="3"/>
  <c r="Q1246" i="3" s="1"/>
  <c r="P1247" i="3"/>
  <c r="Q1247" i="3" s="1"/>
  <c r="P1248" i="3"/>
  <c r="Q1248" i="3" s="1"/>
  <c r="P1249" i="3"/>
  <c r="Q1249" i="3" s="1"/>
  <c r="P1250" i="3"/>
  <c r="Q1250" i="3" s="1"/>
  <c r="P1251" i="3"/>
  <c r="Q1251" i="3" s="1"/>
  <c r="P1252" i="3"/>
  <c r="Q1252" i="3" s="1"/>
  <c r="P1253" i="3"/>
  <c r="Q1253" i="3" s="1"/>
  <c r="P1254" i="3"/>
  <c r="Q1254" i="3" s="1"/>
  <c r="P1255" i="3"/>
  <c r="Q1255" i="3" s="1"/>
  <c r="P1256" i="3"/>
  <c r="Q1256" i="3" s="1"/>
  <c r="P1257" i="3"/>
  <c r="Q1257" i="3" s="1"/>
  <c r="P1258" i="3"/>
  <c r="Q1258" i="3" s="1"/>
  <c r="P1259" i="3"/>
  <c r="Q1259" i="3" s="1"/>
  <c r="P1260" i="3"/>
  <c r="Q1260" i="3" s="1"/>
  <c r="P1261" i="3"/>
  <c r="Q1261" i="3" s="1"/>
  <c r="P1262" i="3"/>
  <c r="Q1262" i="3" s="1"/>
  <c r="P1263" i="3"/>
  <c r="Q1263" i="3" s="1"/>
  <c r="P1264" i="3"/>
  <c r="Q1264" i="3" s="1"/>
  <c r="P1265" i="3"/>
  <c r="Q1265" i="3" s="1"/>
  <c r="P1266" i="3"/>
  <c r="Q1266" i="3" s="1"/>
  <c r="P1267" i="3"/>
  <c r="Q1267" i="3" s="1"/>
  <c r="P1268" i="3"/>
  <c r="Q1268" i="3" s="1"/>
  <c r="P1269" i="3"/>
  <c r="Q1269" i="3" s="1"/>
  <c r="P1270" i="3"/>
  <c r="Q1270" i="3" s="1"/>
  <c r="P1271" i="3"/>
  <c r="Q1271" i="3" s="1"/>
  <c r="P1272" i="3"/>
  <c r="Q1272" i="3" s="1"/>
  <c r="P1273" i="3"/>
  <c r="Q1273" i="3" s="1"/>
  <c r="P1274" i="3"/>
  <c r="Q1274" i="3" s="1"/>
  <c r="P1275" i="3"/>
  <c r="Q1275" i="3" s="1"/>
  <c r="P1276" i="3"/>
  <c r="Q1276" i="3" s="1"/>
  <c r="P1277" i="3"/>
  <c r="Q1277" i="3" s="1"/>
  <c r="P1278" i="3"/>
  <c r="Q1278" i="3" s="1"/>
  <c r="P1279" i="3"/>
  <c r="Q1279" i="3" s="1"/>
  <c r="P1280" i="3"/>
  <c r="Q1280" i="3" s="1"/>
  <c r="P1281" i="3"/>
  <c r="Q1281" i="3" s="1"/>
  <c r="P1282" i="3"/>
  <c r="Q1282" i="3" s="1"/>
  <c r="P1283" i="3"/>
  <c r="Q1283" i="3" s="1"/>
  <c r="P1284" i="3"/>
  <c r="Q1284" i="3" s="1"/>
  <c r="P1285" i="3"/>
  <c r="Q1285" i="3" s="1"/>
  <c r="P1286" i="3"/>
  <c r="Q1286" i="3" s="1"/>
  <c r="P1287" i="3"/>
  <c r="Q1287" i="3" s="1"/>
  <c r="P1288" i="3"/>
  <c r="Q1288" i="3" s="1"/>
  <c r="P1289" i="3"/>
  <c r="Q1289" i="3" s="1"/>
  <c r="P1290" i="3"/>
  <c r="Q1290" i="3" s="1"/>
  <c r="P1291" i="3"/>
  <c r="Q1291" i="3" s="1"/>
  <c r="P1292" i="3"/>
  <c r="Q1292" i="3" s="1"/>
  <c r="P1293" i="3"/>
  <c r="Q1293" i="3" s="1"/>
  <c r="P1294" i="3"/>
  <c r="Q1294" i="3" s="1"/>
  <c r="P1295" i="3"/>
  <c r="Q1295" i="3" s="1"/>
  <c r="P1296" i="3"/>
  <c r="Q1296" i="3" s="1"/>
  <c r="P1297" i="3"/>
  <c r="Q1297" i="3" s="1"/>
  <c r="P1298" i="3"/>
  <c r="Q1298" i="3" s="1"/>
  <c r="P1299" i="3"/>
  <c r="Q1299" i="3" s="1"/>
  <c r="P1300" i="3"/>
  <c r="Q1300" i="3" s="1"/>
  <c r="P1301" i="3"/>
  <c r="Q1301" i="3" s="1"/>
  <c r="P1302" i="3"/>
  <c r="Q1302" i="3" s="1"/>
  <c r="P1303" i="3"/>
  <c r="Q1303" i="3" s="1"/>
  <c r="P1304" i="3"/>
  <c r="Q1304" i="3" s="1"/>
  <c r="P1305" i="3"/>
  <c r="Q1305" i="3" s="1"/>
  <c r="P1306" i="3"/>
  <c r="Q1306" i="3" s="1"/>
  <c r="P1307" i="3"/>
  <c r="Q1307" i="3" s="1"/>
  <c r="P1308" i="3"/>
  <c r="Q1308" i="3" s="1"/>
  <c r="P1309" i="3"/>
  <c r="Q1309" i="3" s="1"/>
  <c r="P1310" i="3"/>
  <c r="Q1310" i="3" s="1"/>
  <c r="P1311" i="3"/>
  <c r="Q1311" i="3" s="1"/>
  <c r="P1312" i="3"/>
  <c r="Q1312" i="3" s="1"/>
  <c r="P1313" i="3"/>
  <c r="Q1313" i="3" s="1"/>
  <c r="P1314" i="3"/>
  <c r="Q1314" i="3" s="1"/>
  <c r="P1315" i="3"/>
  <c r="Q1315" i="3" s="1"/>
  <c r="P1316" i="3"/>
  <c r="Q1316" i="3" s="1"/>
  <c r="P1317" i="3"/>
  <c r="Q1317" i="3" s="1"/>
  <c r="P1318" i="3"/>
  <c r="Q1318" i="3" s="1"/>
  <c r="P1319" i="3"/>
  <c r="Q1319" i="3" s="1"/>
  <c r="P1320" i="3"/>
  <c r="Q1320" i="3" s="1"/>
  <c r="P1321" i="3"/>
  <c r="Q1321" i="3" s="1"/>
  <c r="P1322" i="3"/>
  <c r="Q1322" i="3" s="1"/>
  <c r="P1323" i="3"/>
  <c r="Q1323" i="3" s="1"/>
  <c r="P1324" i="3"/>
  <c r="Q1324" i="3" s="1"/>
  <c r="P1325" i="3"/>
  <c r="Q1325" i="3" s="1"/>
  <c r="P1326" i="3"/>
  <c r="Q1326" i="3" s="1"/>
  <c r="P1327" i="3"/>
  <c r="Q1327" i="3" s="1"/>
  <c r="P1328" i="3"/>
  <c r="Q1328" i="3" s="1"/>
  <c r="P1329" i="3"/>
  <c r="Q1329" i="3" s="1"/>
  <c r="P1330" i="3"/>
  <c r="Q1330" i="3" s="1"/>
  <c r="P1331" i="3"/>
  <c r="Q1331" i="3" s="1"/>
  <c r="P1332" i="3"/>
  <c r="Q1332" i="3" s="1"/>
  <c r="P1333" i="3"/>
  <c r="Q1333" i="3" s="1"/>
  <c r="P1334" i="3"/>
  <c r="Q1334" i="3" s="1"/>
  <c r="P1335" i="3"/>
  <c r="Q1335" i="3" s="1"/>
  <c r="P1336" i="3"/>
  <c r="Q1336" i="3" s="1"/>
  <c r="P1337" i="3"/>
  <c r="Q1337" i="3" s="1"/>
  <c r="P1338" i="3"/>
  <c r="Q1338" i="3" s="1"/>
  <c r="P1339" i="3"/>
  <c r="Q1339" i="3" s="1"/>
  <c r="P1340" i="3"/>
  <c r="Q1340" i="3" s="1"/>
  <c r="P1341" i="3"/>
  <c r="Q1341" i="3" s="1"/>
  <c r="P1342" i="3"/>
  <c r="Q1342" i="3" s="1"/>
  <c r="P1343" i="3"/>
  <c r="Q1343" i="3" s="1"/>
  <c r="P1344" i="3"/>
  <c r="Q1344" i="3" s="1"/>
  <c r="P1345" i="3"/>
  <c r="Q1345" i="3" s="1"/>
  <c r="P1346" i="3"/>
  <c r="Q1346" i="3" s="1"/>
  <c r="P1347" i="3"/>
  <c r="Q1347" i="3" s="1"/>
  <c r="P1348" i="3"/>
  <c r="Q1348" i="3" s="1"/>
  <c r="P1349" i="3"/>
  <c r="Q1349" i="3" s="1"/>
  <c r="P1350" i="3"/>
  <c r="Q1350" i="3" s="1"/>
  <c r="P1351" i="3"/>
  <c r="Q1351" i="3" s="1"/>
  <c r="P1352" i="3"/>
  <c r="Q1352" i="3" s="1"/>
  <c r="P1353" i="3"/>
  <c r="Q1353" i="3" s="1"/>
  <c r="P1354" i="3"/>
  <c r="Q1354" i="3" s="1"/>
  <c r="P1355" i="3"/>
  <c r="Q1355" i="3" s="1"/>
  <c r="P1356" i="3"/>
  <c r="Q1356" i="3" s="1"/>
  <c r="P1357" i="3"/>
  <c r="Q1357" i="3" s="1"/>
  <c r="P1358" i="3"/>
  <c r="Q1358" i="3" s="1"/>
  <c r="P1359" i="3"/>
  <c r="Q1359" i="3" s="1"/>
  <c r="P1360" i="3"/>
  <c r="Q1360" i="3" s="1"/>
  <c r="P1361" i="3"/>
  <c r="Q1361" i="3" s="1"/>
  <c r="P1362" i="3"/>
  <c r="Q1362" i="3" s="1"/>
  <c r="P1363" i="3"/>
  <c r="Q1363" i="3" s="1"/>
  <c r="P1364" i="3"/>
  <c r="Q1364" i="3" s="1"/>
  <c r="P1365" i="3"/>
  <c r="Q1365" i="3" s="1"/>
  <c r="P1366" i="3"/>
  <c r="Q1366" i="3" s="1"/>
  <c r="P1367" i="3"/>
  <c r="Q1367" i="3" s="1"/>
  <c r="P1368" i="3"/>
  <c r="Q1368" i="3" s="1"/>
  <c r="P1369" i="3"/>
  <c r="Q1369" i="3" s="1"/>
  <c r="P1370" i="3"/>
  <c r="Q1370" i="3" s="1"/>
  <c r="P1371" i="3"/>
  <c r="Q1371" i="3" s="1"/>
  <c r="P1372" i="3"/>
  <c r="Q1372" i="3" s="1"/>
  <c r="P1373" i="3"/>
  <c r="Q1373" i="3" s="1"/>
  <c r="P1374" i="3"/>
  <c r="Q1374" i="3" s="1"/>
  <c r="P1375" i="3"/>
  <c r="Q1375" i="3" s="1"/>
  <c r="P1376" i="3"/>
  <c r="Q1376" i="3" s="1"/>
  <c r="P1377" i="3"/>
  <c r="Q1377" i="3" s="1"/>
  <c r="P1378" i="3"/>
  <c r="Q1378" i="3" s="1"/>
  <c r="P1379" i="3"/>
  <c r="Q1379" i="3" s="1"/>
  <c r="P1380" i="3"/>
  <c r="Q1380" i="3" s="1"/>
  <c r="P1381" i="3"/>
  <c r="Q1381" i="3" s="1"/>
  <c r="P1382" i="3"/>
  <c r="Q1382" i="3" s="1"/>
  <c r="P1383" i="3"/>
  <c r="Q1383" i="3" s="1"/>
  <c r="P1384" i="3"/>
  <c r="Q1384" i="3" s="1"/>
  <c r="P1385" i="3"/>
  <c r="Q1385" i="3" s="1"/>
  <c r="P1386" i="3"/>
  <c r="Q1386" i="3" s="1"/>
  <c r="P1387" i="3"/>
  <c r="Q1387" i="3" s="1"/>
  <c r="P1388" i="3"/>
  <c r="Q1388" i="3" s="1"/>
  <c r="P1389" i="3"/>
  <c r="Q1389" i="3" s="1"/>
  <c r="P1390" i="3"/>
  <c r="Q1390" i="3" s="1"/>
  <c r="P1391" i="3"/>
  <c r="Q1391" i="3" s="1"/>
  <c r="P1392" i="3"/>
  <c r="Q1392" i="3" s="1"/>
  <c r="P1393" i="3"/>
  <c r="Q1393" i="3" s="1"/>
  <c r="P1394" i="3"/>
  <c r="Q1394" i="3" s="1"/>
  <c r="P1395" i="3"/>
  <c r="Q1395" i="3" s="1"/>
  <c r="P1396" i="3"/>
  <c r="Q1396" i="3" s="1"/>
  <c r="P1397" i="3"/>
  <c r="Q1397" i="3" s="1"/>
  <c r="P1398" i="3"/>
  <c r="Q1398" i="3" s="1"/>
  <c r="P1399" i="3"/>
  <c r="Q1399" i="3" s="1"/>
  <c r="P1400" i="3"/>
  <c r="Q1400" i="3" s="1"/>
  <c r="P1401" i="3"/>
  <c r="Q1401" i="3" s="1"/>
  <c r="P1402" i="3"/>
  <c r="Q1402" i="3" s="1"/>
  <c r="P1403" i="3"/>
  <c r="Q1403" i="3" s="1"/>
  <c r="P1404" i="3"/>
  <c r="Q1404" i="3" s="1"/>
  <c r="P1405" i="3"/>
  <c r="Q1405" i="3" s="1"/>
  <c r="P1406" i="3"/>
  <c r="Q1406" i="3" s="1"/>
  <c r="P1407" i="3"/>
  <c r="Q1407" i="3" s="1"/>
  <c r="P1408" i="3"/>
  <c r="Q1408" i="3" s="1"/>
  <c r="P1409" i="3"/>
  <c r="Q1409" i="3" s="1"/>
  <c r="P1410" i="3"/>
  <c r="Q1410" i="3" s="1"/>
  <c r="P1411" i="3"/>
  <c r="Q1411" i="3" s="1"/>
  <c r="P1412" i="3"/>
  <c r="Q1412" i="3" s="1"/>
  <c r="P1413" i="3"/>
  <c r="Q1413" i="3" s="1"/>
  <c r="P1414" i="3"/>
  <c r="Q1414" i="3" s="1"/>
  <c r="P1415" i="3"/>
  <c r="Q1415" i="3" s="1"/>
  <c r="P1416" i="3"/>
  <c r="Q1416" i="3" s="1"/>
  <c r="P1417" i="3"/>
  <c r="Q1417" i="3" s="1"/>
  <c r="P1418" i="3"/>
  <c r="Q1418" i="3" s="1"/>
  <c r="P1419" i="3"/>
  <c r="Q1419" i="3" s="1"/>
  <c r="P1420" i="3"/>
  <c r="Q1420" i="3" s="1"/>
  <c r="P1421" i="3"/>
  <c r="Q1421" i="3" s="1"/>
  <c r="P1422" i="3"/>
  <c r="Q1422" i="3" s="1"/>
  <c r="P1423" i="3"/>
  <c r="Q1423" i="3" s="1"/>
  <c r="P1424" i="3"/>
  <c r="Q1424" i="3" s="1"/>
  <c r="P1425" i="3"/>
  <c r="Q1425" i="3" s="1"/>
  <c r="P1426" i="3"/>
  <c r="Q1426" i="3" s="1"/>
  <c r="P1427" i="3"/>
  <c r="Q1427" i="3" s="1"/>
  <c r="P1428" i="3"/>
  <c r="Q1428" i="3" s="1"/>
  <c r="P1429" i="3"/>
  <c r="Q1429" i="3" s="1"/>
  <c r="P1430" i="3"/>
  <c r="Q1430" i="3" s="1"/>
  <c r="P1431" i="3"/>
  <c r="Q1431" i="3" s="1"/>
  <c r="P1432" i="3"/>
  <c r="Q1432" i="3" s="1"/>
  <c r="P1433" i="3"/>
  <c r="Q1433" i="3" s="1"/>
  <c r="P1434" i="3"/>
  <c r="Q1434" i="3" s="1"/>
  <c r="P1435" i="3"/>
  <c r="Q1435" i="3" s="1"/>
  <c r="P1436" i="3"/>
  <c r="Q1436" i="3" s="1"/>
  <c r="P1437" i="3"/>
  <c r="Q1437" i="3" s="1"/>
  <c r="P1438" i="3"/>
  <c r="Q1438" i="3" s="1"/>
  <c r="P1439" i="3"/>
  <c r="Q1439" i="3" s="1"/>
  <c r="P1440" i="3"/>
  <c r="Q1440" i="3" s="1"/>
  <c r="P1441" i="3"/>
  <c r="Q1441" i="3" s="1"/>
  <c r="P1442" i="3"/>
  <c r="Q1442" i="3" s="1"/>
  <c r="P1443" i="3"/>
  <c r="Q1443" i="3" s="1"/>
  <c r="P1444" i="3"/>
  <c r="Q1444" i="3" s="1"/>
  <c r="P1445" i="3"/>
  <c r="Q1445" i="3" s="1"/>
  <c r="P1446" i="3"/>
  <c r="Q1446" i="3" s="1"/>
  <c r="P1447" i="3"/>
  <c r="Q1447" i="3" s="1"/>
  <c r="P1448" i="3"/>
  <c r="Q1448" i="3" s="1"/>
  <c r="P1449" i="3"/>
  <c r="Q1449" i="3" s="1"/>
  <c r="P1450" i="3"/>
  <c r="Q1450" i="3" s="1"/>
  <c r="P1451" i="3"/>
  <c r="Q1451" i="3" s="1"/>
  <c r="P1452" i="3"/>
  <c r="Q1452" i="3" s="1"/>
  <c r="P1453" i="3"/>
  <c r="Q1453" i="3" s="1"/>
  <c r="P1454" i="3"/>
  <c r="Q1454" i="3" s="1"/>
  <c r="P1455" i="3"/>
  <c r="Q1455" i="3" s="1"/>
  <c r="P1456" i="3"/>
  <c r="Q1456" i="3" s="1"/>
  <c r="P1457" i="3"/>
  <c r="Q1457" i="3" s="1"/>
  <c r="P1458" i="3"/>
  <c r="Q1458" i="3" s="1"/>
  <c r="P1459" i="3"/>
  <c r="Q1459" i="3" s="1"/>
  <c r="P1460" i="3"/>
  <c r="Q1460" i="3" s="1"/>
  <c r="P1461" i="3"/>
  <c r="Q1461" i="3" s="1"/>
  <c r="P1462" i="3"/>
  <c r="Q1462" i="3" s="1"/>
  <c r="P1463" i="3"/>
  <c r="Q1463" i="3" s="1"/>
  <c r="P1464" i="3"/>
  <c r="Q1464" i="3" s="1"/>
  <c r="P1465" i="3"/>
  <c r="Q1465" i="3" s="1"/>
  <c r="P1466" i="3"/>
  <c r="Q1466" i="3" s="1"/>
  <c r="P1467" i="3"/>
  <c r="Q1467" i="3" s="1"/>
  <c r="P1468" i="3"/>
  <c r="Q1468" i="3" s="1"/>
  <c r="P1469" i="3"/>
  <c r="Q1469" i="3" s="1"/>
  <c r="P1470" i="3"/>
  <c r="Q1470" i="3" s="1"/>
  <c r="P1471" i="3"/>
  <c r="Q1471" i="3" s="1"/>
  <c r="P1472" i="3"/>
  <c r="Q1472" i="3" s="1"/>
  <c r="P1473" i="3"/>
  <c r="Q1473" i="3" s="1"/>
  <c r="P1474" i="3"/>
  <c r="Q1474" i="3" s="1"/>
  <c r="P1475" i="3"/>
  <c r="Q1475" i="3" s="1"/>
  <c r="P1476" i="3"/>
  <c r="Q1476" i="3" s="1"/>
  <c r="P1477" i="3"/>
  <c r="Q1477" i="3" s="1"/>
  <c r="P1478" i="3"/>
  <c r="Q1478" i="3" s="1"/>
  <c r="P1479" i="3"/>
  <c r="Q1479" i="3" s="1"/>
  <c r="P1480" i="3"/>
  <c r="Q1480" i="3" s="1"/>
  <c r="P1481" i="3"/>
  <c r="Q1481" i="3" s="1"/>
  <c r="P1482" i="3"/>
  <c r="Q1482" i="3" s="1"/>
  <c r="P1483" i="3"/>
  <c r="Q1483" i="3" s="1"/>
  <c r="P1484" i="3"/>
  <c r="Q1484" i="3" s="1"/>
  <c r="P1485" i="3"/>
  <c r="Q1485" i="3" s="1"/>
  <c r="P1486" i="3"/>
  <c r="Q1486" i="3" s="1"/>
  <c r="P1487" i="3"/>
  <c r="Q1487" i="3" s="1"/>
  <c r="P1488" i="3"/>
  <c r="Q1488" i="3" s="1"/>
  <c r="P1489" i="3"/>
  <c r="Q1489" i="3" s="1"/>
  <c r="P1490" i="3"/>
  <c r="Q1490" i="3" s="1"/>
  <c r="P1491" i="3"/>
  <c r="Q1491" i="3" s="1"/>
  <c r="P1492" i="3"/>
  <c r="Q1492" i="3" s="1"/>
  <c r="P1493" i="3"/>
  <c r="Q1493" i="3" s="1"/>
  <c r="P1494" i="3"/>
  <c r="Q1494" i="3" s="1"/>
  <c r="P1495" i="3"/>
  <c r="Q1495" i="3" s="1"/>
  <c r="P1496" i="3"/>
  <c r="Q1496" i="3" s="1"/>
  <c r="P1497" i="3"/>
  <c r="Q1497" i="3" s="1"/>
  <c r="P1498" i="3"/>
  <c r="Q1498" i="3" s="1"/>
  <c r="P1499" i="3"/>
  <c r="Q1499" i="3" s="1"/>
  <c r="P1500" i="3"/>
  <c r="Q1500" i="3" s="1"/>
  <c r="P1501" i="3"/>
  <c r="Q1501" i="3" s="1"/>
  <c r="P1502" i="3"/>
  <c r="Q1502" i="3" s="1"/>
  <c r="P1503" i="3"/>
  <c r="Q1503" i="3" s="1"/>
  <c r="P1504" i="3"/>
  <c r="Q1504" i="3" s="1"/>
  <c r="P1505" i="3"/>
  <c r="Q1505" i="3" s="1"/>
  <c r="P1506" i="3"/>
  <c r="Q1506" i="3" s="1"/>
  <c r="P1507" i="3"/>
  <c r="Q1507" i="3" s="1"/>
  <c r="P1508" i="3"/>
  <c r="Q1508" i="3" s="1"/>
  <c r="P1509" i="3"/>
  <c r="Q1509" i="3" s="1"/>
  <c r="P1510" i="3"/>
  <c r="Q1510" i="3" s="1"/>
  <c r="P1511" i="3"/>
  <c r="Q1511" i="3" s="1"/>
  <c r="P1512" i="3"/>
  <c r="Q1512" i="3" s="1"/>
  <c r="P1513" i="3"/>
  <c r="Q1513" i="3" s="1"/>
  <c r="P1514" i="3"/>
  <c r="Q1514" i="3" s="1"/>
  <c r="P1515" i="3"/>
  <c r="Q1515" i="3" s="1"/>
  <c r="P1516" i="3"/>
  <c r="Q1516" i="3" s="1"/>
  <c r="P1517" i="3"/>
  <c r="Q1517" i="3" s="1"/>
  <c r="P1518" i="3"/>
  <c r="Q1518" i="3" s="1"/>
  <c r="P1519" i="3"/>
  <c r="Q1519" i="3" s="1"/>
  <c r="P1520" i="3"/>
  <c r="Q1520" i="3" s="1"/>
  <c r="P1521" i="3"/>
  <c r="Q1521" i="3" s="1"/>
  <c r="P1522" i="3"/>
  <c r="Q1522" i="3" s="1"/>
  <c r="P1523" i="3"/>
  <c r="Q1523" i="3" s="1"/>
  <c r="P1524" i="3"/>
  <c r="Q1524" i="3" s="1"/>
  <c r="P1525" i="3"/>
  <c r="Q1525" i="3" s="1"/>
  <c r="P1526" i="3"/>
  <c r="Q1526" i="3" s="1"/>
  <c r="P1527" i="3"/>
  <c r="Q1527" i="3" s="1"/>
  <c r="P1528" i="3"/>
  <c r="Q1528" i="3" s="1"/>
  <c r="P1529" i="3"/>
  <c r="Q1529" i="3" s="1"/>
  <c r="P1530" i="3"/>
  <c r="Q1530" i="3" s="1"/>
  <c r="P1531" i="3"/>
  <c r="Q1531" i="3" s="1"/>
  <c r="P1532" i="3"/>
  <c r="Q1532" i="3" s="1"/>
  <c r="P1533" i="3"/>
  <c r="Q1533" i="3" s="1"/>
  <c r="P1534" i="3"/>
  <c r="Q1534" i="3" s="1"/>
  <c r="P1535" i="3"/>
  <c r="Q1535" i="3" s="1"/>
  <c r="P1536" i="3"/>
  <c r="Q1536" i="3" s="1"/>
  <c r="P1537" i="3"/>
  <c r="Q1537" i="3" s="1"/>
  <c r="P1538" i="3"/>
  <c r="Q1538" i="3" s="1"/>
  <c r="P1539" i="3"/>
  <c r="Q1539" i="3" s="1"/>
  <c r="P1540" i="3"/>
  <c r="Q1540" i="3" s="1"/>
  <c r="P1541" i="3"/>
  <c r="Q1541" i="3" s="1"/>
  <c r="P1542" i="3"/>
  <c r="Q1542" i="3" s="1"/>
  <c r="P1543" i="3"/>
  <c r="Q1543" i="3" s="1"/>
  <c r="P1544" i="3"/>
  <c r="Q1544" i="3" s="1"/>
  <c r="P1545" i="3"/>
  <c r="Q1545" i="3" s="1"/>
  <c r="P1546" i="3"/>
  <c r="Q1546" i="3" s="1"/>
  <c r="P1547" i="3"/>
  <c r="Q1547" i="3" s="1"/>
  <c r="P1548" i="3"/>
  <c r="Q1548" i="3" s="1"/>
  <c r="P1549" i="3"/>
  <c r="Q1549" i="3" s="1"/>
  <c r="P1550" i="3"/>
  <c r="Q1550" i="3" s="1"/>
  <c r="P1551" i="3"/>
  <c r="Q1551" i="3" s="1"/>
  <c r="P1552" i="3"/>
  <c r="Q1552" i="3" s="1"/>
  <c r="P1553" i="3"/>
  <c r="Q1553" i="3" s="1"/>
  <c r="P1554" i="3"/>
  <c r="Q1554" i="3" s="1"/>
  <c r="P1555" i="3"/>
  <c r="Q1555" i="3" s="1"/>
  <c r="P1556" i="3"/>
  <c r="Q1556" i="3" s="1"/>
  <c r="P1557" i="3"/>
  <c r="Q1557" i="3" s="1"/>
  <c r="P1558" i="3"/>
  <c r="Q1558" i="3" s="1"/>
  <c r="P1559" i="3"/>
  <c r="Q1559" i="3" s="1"/>
  <c r="P1560" i="3"/>
  <c r="Q1560" i="3" s="1"/>
  <c r="P1561" i="3"/>
  <c r="Q1561" i="3" s="1"/>
  <c r="P1562" i="3"/>
  <c r="Q1562" i="3" s="1"/>
  <c r="P1563" i="3"/>
  <c r="Q1563" i="3" s="1"/>
  <c r="P1564" i="3"/>
  <c r="Q1564" i="3" s="1"/>
  <c r="P1565" i="3"/>
  <c r="Q1565" i="3" s="1"/>
  <c r="P1566" i="3"/>
  <c r="Q1566" i="3" s="1"/>
  <c r="P1567" i="3"/>
  <c r="Q1567" i="3" s="1"/>
  <c r="P1568" i="3"/>
  <c r="Q1568" i="3" s="1"/>
  <c r="P1569" i="3"/>
  <c r="Q1569" i="3" s="1"/>
  <c r="P1570" i="3"/>
  <c r="Q1570" i="3" s="1"/>
  <c r="P1571" i="3"/>
  <c r="Q1571" i="3" s="1"/>
  <c r="P1572" i="3"/>
  <c r="Q1572" i="3" s="1"/>
  <c r="P1573" i="3"/>
  <c r="Q1573" i="3" s="1"/>
  <c r="P1574" i="3"/>
  <c r="Q1574" i="3" s="1"/>
  <c r="P1575" i="3"/>
  <c r="Q1575" i="3" s="1"/>
  <c r="P1576" i="3"/>
  <c r="Q1576" i="3" s="1"/>
  <c r="P1577" i="3"/>
  <c r="Q1577" i="3" s="1"/>
  <c r="P1578" i="3"/>
  <c r="Q1578" i="3" s="1"/>
  <c r="P1579" i="3"/>
  <c r="Q1579" i="3" s="1"/>
  <c r="P1580" i="3"/>
  <c r="Q1580" i="3" s="1"/>
  <c r="P1581" i="3"/>
  <c r="Q1581" i="3" s="1"/>
  <c r="P1582" i="3"/>
  <c r="Q1582" i="3" s="1"/>
  <c r="P1583" i="3"/>
  <c r="Q1583" i="3" s="1"/>
  <c r="P1584" i="3"/>
  <c r="Q1584" i="3" s="1"/>
  <c r="P1585" i="3"/>
  <c r="Q1585" i="3" s="1"/>
  <c r="P1586" i="3"/>
  <c r="Q1586" i="3" s="1"/>
  <c r="P1587" i="3"/>
  <c r="Q1587" i="3" s="1"/>
  <c r="P1588" i="3"/>
  <c r="Q1588" i="3" s="1"/>
  <c r="P1589" i="3"/>
  <c r="Q1589" i="3" s="1"/>
  <c r="P1590" i="3"/>
  <c r="Q1590" i="3" s="1"/>
  <c r="P1591" i="3"/>
  <c r="Q1591" i="3" s="1"/>
  <c r="P1592" i="3"/>
  <c r="Q1592" i="3" s="1"/>
  <c r="P1593" i="3"/>
  <c r="Q1593" i="3" s="1"/>
  <c r="P1594" i="3"/>
  <c r="Q1594" i="3" s="1"/>
  <c r="P1595" i="3"/>
  <c r="Q1595" i="3" s="1"/>
  <c r="P1596" i="3"/>
  <c r="Q1596" i="3" s="1"/>
  <c r="P1597" i="3"/>
  <c r="Q1597" i="3" s="1"/>
  <c r="P1598" i="3"/>
  <c r="Q1598" i="3" s="1"/>
  <c r="P1599" i="3"/>
  <c r="Q1599" i="3" s="1"/>
  <c r="P1600" i="3"/>
  <c r="Q1600" i="3" s="1"/>
  <c r="P1601" i="3"/>
  <c r="Q1601" i="3" s="1"/>
  <c r="P1602" i="3"/>
  <c r="Q1602" i="3" s="1"/>
  <c r="P1603" i="3"/>
  <c r="Q1603" i="3" s="1"/>
  <c r="P1604" i="3"/>
  <c r="Q1604" i="3" s="1"/>
  <c r="P1605" i="3"/>
  <c r="Q1605" i="3" s="1"/>
  <c r="P1606" i="3"/>
  <c r="Q1606" i="3" s="1"/>
  <c r="P1607" i="3"/>
  <c r="Q1607" i="3" s="1"/>
  <c r="P1608" i="3"/>
  <c r="Q1608" i="3" s="1"/>
  <c r="P1609" i="3"/>
  <c r="Q1609" i="3" s="1"/>
  <c r="P1610" i="3"/>
  <c r="Q1610" i="3" s="1"/>
  <c r="P1611" i="3"/>
  <c r="Q1611" i="3" s="1"/>
  <c r="P1612" i="3"/>
  <c r="Q1612" i="3" s="1"/>
  <c r="P1613" i="3"/>
  <c r="Q1613" i="3" s="1"/>
  <c r="P1614" i="3"/>
  <c r="Q1614" i="3" s="1"/>
  <c r="P1615" i="3"/>
  <c r="Q1615" i="3" s="1"/>
  <c r="P1616" i="3"/>
  <c r="Q1616" i="3" s="1"/>
  <c r="P1617" i="3"/>
  <c r="Q1617" i="3" s="1"/>
  <c r="P1618" i="3"/>
  <c r="Q1618" i="3" s="1"/>
  <c r="P1619" i="3"/>
  <c r="Q1619" i="3" s="1"/>
  <c r="P1620" i="3"/>
  <c r="Q1620" i="3" s="1"/>
  <c r="P1621" i="3"/>
  <c r="Q1621" i="3" s="1"/>
  <c r="P1622" i="3"/>
  <c r="Q1622" i="3" s="1"/>
  <c r="P1623" i="3"/>
  <c r="Q1623" i="3" s="1"/>
  <c r="P1624" i="3"/>
  <c r="Q1624" i="3" s="1"/>
  <c r="P1625" i="3"/>
  <c r="Q1625" i="3" s="1"/>
  <c r="P1626" i="3"/>
  <c r="Q1626" i="3" s="1"/>
  <c r="P1627" i="3"/>
  <c r="Q1627" i="3" s="1"/>
  <c r="P1628" i="3"/>
  <c r="Q1628" i="3" s="1"/>
  <c r="P1629" i="3"/>
  <c r="Q1629" i="3" s="1"/>
  <c r="P1630" i="3"/>
  <c r="Q1630" i="3" s="1"/>
  <c r="P1631" i="3"/>
  <c r="Q1631" i="3" s="1"/>
  <c r="P1632" i="3"/>
  <c r="Q1632" i="3" s="1"/>
  <c r="P1633" i="3"/>
  <c r="Q1633" i="3" s="1"/>
  <c r="P1634" i="3"/>
  <c r="Q1634" i="3" s="1"/>
  <c r="P1635" i="3"/>
  <c r="Q1635" i="3" s="1"/>
  <c r="P1636" i="3"/>
  <c r="Q1636" i="3" s="1"/>
  <c r="P1637" i="3"/>
  <c r="Q1637" i="3" s="1"/>
  <c r="P1638" i="3"/>
  <c r="Q1638" i="3" s="1"/>
  <c r="P1639" i="3"/>
  <c r="Q1639" i="3" s="1"/>
  <c r="P1640" i="3"/>
  <c r="Q1640" i="3" s="1"/>
  <c r="P1641" i="3"/>
  <c r="Q1641" i="3" s="1"/>
  <c r="P1642" i="3"/>
  <c r="Q1642" i="3" s="1"/>
  <c r="P1643" i="3"/>
  <c r="Q1643" i="3" s="1"/>
  <c r="P1644" i="3"/>
  <c r="Q1644" i="3" s="1"/>
  <c r="P1645" i="3"/>
  <c r="Q1645" i="3" s="1"/>
  <c r="P1646" i="3"/>
  <c r="Q1646" i="3" s="1"/>
  <c r="P1647" i="3"/>
  <c r="Q1647" i="3" s="1"/>
  <c r="P1648" i="3"/>
  <c r="Q1648" i="3" s="1"/>
  <c r="P1649" i="3"/>
  <c r="Q1649" i="3" s="1"/>
  <c r="P1650" i="3"/>
  <c r="Q1650" i="3" s="1"/>
  <c r="P1651" i="3"/>
  <c r="Q1651" i="3" s="1"/>
  <c r="P1652" i="3"/>
  <c r="Q1652" i="3" s="1"/>
  <c r="P1653" i="3"/>
  <c r="Q1653" i="3" s="1"/>
  <c r="P1654" i="3"/>
  <c r="Q1654" i="3" s="1"/>
  <c r="P1655" i="3"/>
  <c r="Q1655" i="3" s="1"/>
  <c r="P1656" i="3"/>
  <c r="Q1656" i="3" s="1"/>
  <c r="P1657" i="3"/>
  <c r="Q1657" i="3" s="1"/>
  <c r="P1658" i="3"/>
  <c r="Q1658" i="3" s="1"/>
  <c r="P1659" i="3"/>
  <c r="Q1659" i="3" s="1"/>
  <c r="P1660" i="3"/>
  <c r="Q1660" i="3" s="1"/>
  <c r="P1661" i="3"/>
  <c r="Q1661" i="3" s="1"/>
  <c r="P1662" i="3"/>
  <c r="Q1662" i="3" s="1"/>
  <c r="P1663" i="3"/>
  <c r="Q1663" i="3" s="1"/>
  <c r="P1664" i="3"/>
  <c r="Q1664" i="3" s="1"/>
  <c r="P1665" i="3"/>
  <c r="Q1665" i="3" s="1"/>
  <c r="P1666" i="3"/>
  <c r="Q1666" i="3" s="1"/>
  <c r="P1667" i="3"/>
  <c r="Q1667" i="3" s="1"/>
  <c r="P1668" i="3"/>
  <c r="Q1668" i="3" s="1"/>
  <c r="P1669" i="3"/>
  <c r="Q1669" i="3" s="1"/>
  <c r="P1670" i="3"/>
  <c r="Q1670" i="3" s="1"/>
  <c r="P1671" i="3"/>
  <c r="Q1671" i="3" s="1"/>
  <c r="P1672" i="3"/>
  <c r="Q1672" i="3" s="1"/>
  <c r="P1673" i="3"/>
  <c r="Q1673" i="3" s="1"/>
  <c r="P1674" i="3"/>
  <c r="Q1674" i="3" s="1"/>
  <c r="P1675" i="3"/>
  <c r="Q1675" i="3" s="1"/>
  <c r="P1676" i="3"/>
  <c r="Q1676" i="3" s="1"/>
  <c r="P1677" i="3"/>
  <c r="Q1677" i="3" s="1"/>
  <c r="P1678" i="3"/>
  <c r="Q1678" i="3" s="1"/>
  <c r="P1679" i="3"/>
  <c r="Q1679" i="3" s="1"/>
  <c r="P1680" i="3"/>
  <c r="Q1680" i="3" s="1"/>
  <c r="P1681" i="3"/>
  <c r="Q1681" i="3" s="1"/>
  <c r="P1682" i="3"/>
  <c r="Q1682" i="3" s="1"/>
  <c r="P1683" i="3"/>
  <c r="Q1683" i="3" s="1"/>
  <c r="P1684" i="3"/>
  <c r="Q1684" i="3" s="1"/>
  <c r="P1685" i="3"/>
  <c r="Q1685" i="3" s="1"/>
  <c r="P1686" i="3"/>
  <c r="Q1686" i="3" s="1"/>
  <c r="P1687" i="3"/>
  <c r="Q1687" i="3" s="1"/>
  <c r="P1688" i="3"/>
  <c r="Q1688" i="3" s="1"/>
  <c r="P1689" i="3"/>
  <c r="Q1689" i="3" s="1"/>
  <c r="P1690" i="3"/>
  <c r="Q1690" i="3" s="1"/>
  <c r="P1691" i="3"/>
  <c r="Q1691" i="3" s="1"/>
  <c r="P1692" i="3"/>
  <c r="Q1692" i="3" s="1"/>
  <c r="P1693" i="3"/>
  <c r="Q1693" i="3" s="1"/>
  <c r="P1694" i="3"/>
  <c r="Q1694" i="3" s="1"/>
  <c r="P1695" i="3"/>
  <c r="Q1695" i="3" s="1"/>
  <c r="P1696" i="3"/>
  <c r="Q1696" i="3" s="1"/>
  <c r="P1697" i="3"/>
  <c r="Q1697" i="3" s="1"/>
  <c r="P1698" i="3"/>
  <c r="Q1698" i="3" s="1"/>
  <c r="P1699" i="3"/>
  <c r="Q1699" i="3" s="1"/>
  <c r="P1700" i="3"/>
  <c r="Q1700" i="3" s="1"/>
  <c r="P1701" i="3"/>
  <c r="Q1701" i="3" s="1"/>
  <c r="P1702" i="3"/>
  <c r="Q1702" i="3" s="1"/>
  <c r="P1703" i="3"/>
  <c r="Q1703" i="3" s="1"/>
  <c r="P1704" i="3"/>
  <c r="Q1704" i="3" s="1"/>
  <c r="P1705" i="3"/>
  <c r="Q1705" i="3" s="1"/>
  <c r="P1706" i="3"/>
  <c r="Q1706" i="3" s="1"/>
  <c r="P1707" i="3"/>
  <c r="Q1707" i="3" s="1"/>
  <c r="P1708" i="3"/>
  <c r="Q1708" i="3" s="1"/>
  <c r="P1709" i="3"/>
  <c r="Q1709" i="3" s="1"/>
  <c r="P1710" i="3"/>
  <c r="Q1710" i="3" s="1"/>
  <c r="P1711" i="3"/>
  <c r="Q1711" i="3" s="1"/>
  <c r="P1712" i="3"/>
  <c r="Q1712" i="3" s="1"/>
  <c r="P1713" i="3"/>
  <c r="Q1713" i="3" s="1"/>
  <c r="P1714" i="3"/>
  <c r="Q1714" i="3" s="1"/>
  <c r="P1715" i="3"/>
  <c r="Q1715" i="3" s="1"/>
  <c r="P1716" i="3"/>
  <c r="Q1716" i="3" s="1"/>
  <c r="P1717" i="3"/>
  <c r="Q1717" i="3" s="1"/>
  <c r="P1718" i="3"/>
  <c r="Q1718" i="3" s="1"/>
  <c r="P1719" i="3"/>
  <c r="Q1719" i="3" s="1"/>
  <c r="P1720" i="3"/>
  <c r="Q1720" i="3" s="1"/>
  <c r="P1721" i="3"/>
  <c r="Q1721" i="3" s="1"/>
  <c r="P1722" i="3"/>
  <c r="Q1722" i="3" s="1"/>
  <c r="P1723" i="3"/>
  <c r="Q1723" i="3" s="1"/>
  <c r="P1724" i="3"/>
  <c r="Q1724" i="3" s="1"/>
  <c r="P1725" i="3"/>
  <c r="Q1725" i="3" s="1"/>
  <c r="P1726" i="3"/>
  <c r="Q1726" i="3" s="1"/>
  <c r="P1727" i="3"/>
  <c r="Q1727" i="3" s="1"/>
  <c r="P1728" i="3"/>
  <c r="Q1728" i="3" s="1"/>
  <c r="P1729" i="3"/>
  <c r="Q1729" i="3" s="1"/>
  <c r="P1730" i="3"/>
  <c r="Q1730" i="3" s="1"/>
  <c r="P1731" i="3"/>
  <c r="Q1731" i="3" s="1"/>
  <c r="P1732" i="3"/>
  <c r="Q1732" i="3" s="1"/>
  <c r="P1733" i="3"/>
  <c r="Q1733" i="3" s="1"/>
  <c r="P1734" i="3"/>
  <c r="Q1734" i="3" s="1"/>
  <c r="P1735" i="3"/>
  <c r="Q1735" i="3" s="1"/>
  <c r="P1736" i="3"/>
  <c r="Q1736" i="3" s="1"/>
  <c r="P1737" i="3"/>
  <c r="Q1737" i="3" s="1"/>
  <c r="P1738" i="3"/>
  <c r="Q1738" i="3" s="1"/>
  <c r="P1739" i="3"/>
  <c r="Q1739" i="3" s="1"/>
  <c r="P1740" i="3"/>
  <c r="Q1740" i="3" s="1"/>
  <c r="P1741" i="3"/>
  <c r="Q1741" i="3" s="1"/>
  <c r="P1742" i="3"/>
  <c r="Q1742" i="3" s="1"/>
  <c r="P1743" i="3"/>
  <c r="Q1743" i="3" s="1"/>
  <c r="P1744" i="3"/>
  <c r="Q1744" i="3" s="1"/>
  <c r="P1745" i="3"/>
  <c r="Q1745" i="3" s="1"/>
  <c r="P1746" i="3"/>
  <c r="Q1746" i="3" s="1"/>
  <c r="P1747" i="3"/>
  <c r="Q1747" i="3" s="1"/>
  <c r="P1748" i="3"/>
  <c r="Q1748" i="3" s="1"/>
  <c r="P1749" i="3"/>
  <c r="Q1749" i="3" s="1"/>
  <c r="P1750" i="3"/>
  <c r="Q1750" i="3" s="1"/>
  <c r="P1751" i="3"/>
  <c r="Q1751" i="3" s="1"/>
  <c r="P1752" i="3"/>
  <c r="Q1752" i="3" s="1"/>
  <c r="P1753" i="3"/>
  <c r="Q1753" i="3" s="1"/>
  <c r="P1754" i="3"/>
  <c r="Q1754" i="3" s="1"/>
  <c r="P1755" i="3"/>
  <c r="Q1755" i="3" s="1"/>
  <c r="P1756" i="3"/>
  <c r="Q1756" i="3" s="1"/>
  <c r="P1757" i="3"/>
  <c r="Q1757" i="3" s="1"/>
  <c r="P1758" i="3"/>
  <c r="Q1758" i="3" s="1"/>
  <c r="P1759" i="3"/>
  <c r="Q1759" i="3" s="1"/>
  <c r="P1760" i="3"/>
  <c r="Q1760" i="3" s="1"/>
  <c r="P1761" i="3"/>
  <c r="Q1761" i="3" s="1"/>
  <c r="P1762" i="3"/>
  <c r="Q1762" i="3" s="1"/>
  <c r="P1763" i="3"/>
  <c r="Q1763" i="3" s="1"/>
  <c r="P1764" i="3"/>
  <c r="Q1764" i="3" s="1"/>
  <c r="P1765" i="3"/>
  <c r="Q1765" i="3" s="1"/>
  <c r="P1766" i="3"/>
  <c r="Q1766" i="3" s="1"/>
  <c r="P1767" i="3"/>
  <c r="Q1767" i="3" s="1"/>
  <c r="P1768" i="3"/>
  <c r="Q1768" i="3" s="1"/>
  <c r="P1769" i="3"/>
  <c r="Q1769" i="3" s="1"/>
  <c r="P1770" i="3"/>
  <c r="Q1770" i="3" s="1"/>
  <c r="P1771" i="3"/>
  <c r="Q1771" i="3" s="1"/>
  <c r="P1772" i="3"/>
  <c r="Q1772" i="3" s="1"/>
  <c r="P1773" i="3"/>
  <c r="Q1773" i="3" s="1"/>
  <c r="P1774" i="3"/>
  <c r="Q1774" i="3" s="1"/>
  <c r="P1775" i="3"/>
  <c r="Q1775" i="3" s="1"/>
  <c r="P1776" i="3"/>
  <c r="Q1776" i="3" s="1"/>
  <c r="P1777" i="3"/>
  <c r="Q1777" i="3" s="1"/>
  <c r="P1778" i="3"/>
  <c r="Q1778" i="3" s="1"/>
  <c r="P1779" i="3"/>
  <c r="Q1779" i="3" s="1"/>
  <c r="P1780" i="3"/>
  <c r="Q1780" i="3" s="1"/>
  <c r="P1781" i="3"/>
  <c r="Q1781" i="3" s="1"/>
  <c r="P1782" i="3"/>
  <c r="Q1782" i="3" s="1"/>
  <c r="P1783" i="3"/>
  <c r="Q1783" i="3" s="1"/>
  <c r="P1784" i="3"/>
  <c r="Q1784" i="3" s="1"/>
  <c r="P1785" i="3"/>
  <c r="Q1785" i="3" s="1"/>
  <c r="P1786" i="3"/>
  <c r="Q1786" i="3" s="1"/>
  <c r="P1787" i="3"/>
  <c r="Q1787" i="3" s="1"/>
  <c r="P1788" i="3"/>
  <c r="Q1788" i="3" s="1"/>
  <c r="P1789" i="3"/>
  <c r="Q1789" i="3" s="1"/>
  <c r="P1790" i="3"/>
  <c r="Q1790" i="3" s="1"/>
  <c r="P1791" i="3"/>
  <c r="Q1791" i="3" s="1"/>
  <c r="P1792" i="3"/>
  <c r="Q1792" i="3" s="1"/>
  <c r="P1793" i="3"/>
  <c r="Q1793" i="3" s="1"/>
  <c r="P1794" i="3"/>
  <c r="Q1794" i="3" s="1"/>
  <c r="P1795" i="3"/>
  <c r="Q1795" i="3" s="1"/>
  <c r="P1796" i="3"/>
  <c r="Q1796" i="3" s="1"/>
  <c r="P1797" i="3"/>
  <c r="Q1797" i="3" s="1"/>
  <c r="P1798" i="3"/>
  <c r="Q1798" i="3" s="1"/>
  <c r="P1799" i="3"/>
  <c r="Q1799" i="3" s="1"/>
  <c r="P1800" i="3"/>
  <c r="Q1800" i="3" s="1"/>
  <c r="P1801" i="3"/>
  <c r="Q1801" i="3" s="1"/>
  <c r="P1802" i="3"/>
  <c r="Q1802" i="3" s="1"/>
  <c r="P1803" i="3"/>
  <c r="Q1803" i="3" s="1"/>
  <c r="P1804" i="3"/>
  <c r="Q1804" i="3" s="1"/>
  <c r="P1805" i="3"/>
  <c r="Q1805" i="3" s="1"/>
  <c r="P1806" i="3"/>
  <c r="Q1806" i="3" s="1"/>
  <c r="P1807" i="3"/>
  <c r="Q1807" i="3" s="1"/>
  <c r="P1808" i="3"/>
  <c r="Q1808" i="3" s="1"/>
  <c r="P1809" i="3"/>
  <c r="Q1809" i="3" s="1"/>
  <c r="P1810" i="3"/>
  <c r="Q1810" i="3" s="1"/>
  <c r="P1811" i="3"/>
  <c r="Q1811" i="3" s="1"/>
  <c r="P1812" i="3"/>
  <c r="Q1812" i="3" s="1"/>
  <c r="P1813" i="3"/>
  <c r="Q1813" i="3" s="1"/>
  <c r="P1814" i="3"/>
  <c r="Q1814" i="3" s="1"/>
  <c r="P1815" i="3"/>
  <c r="Q1815" i="3" s="1"/>
  <c r="P1816" i="3"/>
  <c r="Q1816" i="3" s="1"/>
  <c r="P1817" i="3"/>
  <c r="Q1817" i="3" s="1"/>
  <c r="P1818" i="3"/>
  <c r="Q1818" i="3" s="1"/>
  <c r="P1819" i="3"/>
  <c r="Q1819" i="3" s="1"/>
  <c r="P1820" i="3"/>
  <c r="Q1820" i="3" s="1"/>
  <c r="P1821" i="3"/>
  <c r="Q1821" i="3" s="1"/>
  <c r="P1822" i="3"/>
  <c r="Q1822" i="3" s="1"/>
  <c r="P1823" i="3"/>
  <c r="Q1823" i="3" s="1"/>
  <c r="P1824" i="3"/>
  <c r="Q1824" i="3" s="1"/>
  <c r="P1825" i="3"/>
  <c r="Q1825" i="3" s="1"/>
  <c r="P1826" i="3"/>
  <c r="Q1826" i="3" s="1"/>
  <c r="P1827" i="3"/>
  <c r="Q1827" i="3" s="1"/>
  <c r="P1828" i="3"/>
  <c r="Q1828" i="3" s="1"/>
  <c r="P1829" i="3"/>
  <c r="Q1829" i="3" s="1"/>
  <c r="P1830" i="3"/>
  <c r="Q1830" i="3" s="1"/>
  <c r="P1831" i="3"/>
  <c r="Q1831" i="3" s="1"/>
  <c r="P1832" i="3"/>
  <c r="Q1832" i="3" s="1"/>
  <c r="P1833" i="3"/>
  <c r="Q1833" i="3" s="1"/>
  <c r="P1834" i="3"/>
  <c r="Q1834" i="3" s="1"/>
  <c r="P1835" i="3"/>
  <c r="Q1835" i="3" s="1"/>
  <c r="P1836" i="3"/>
  <c r="Q1836" i="3" s="1"/>
  <c r="P1837" i="3"/>
  <c r="Q1837" i="3" s="1"/>
  <c r="P1838" i="3"/>
  <c r="Q1838" i="3" s="1"/>
  <c r="P1839" i="3"/>
  <c r="Q1839" i="3" s="1"/>
  <c r="P1840" i="3"/>
  <c r="Q1840" i="3" s="1"/>
  <c r="P1841" i="3"/>
  <c r="Q1841" i="3" s="1"/>
  <c r="P1842" i="3"/>
  <c r="Q1842" i="3" s="1"/>
  <c r="P1843" i="3"/>
  <c r="Q1843" i="3" s="1"/>
  <c r="P1844" i="3"/>
  <c r="Q1844" i="3" s="1"/>
  <c r="P1845" i="3"/>
  <c r="Q1845" i="3" s="1"/>
  <c r="P1846" i="3"/>
  <c r="Q1846" i="3" s="1"/>
  <c r="P1847" i="3"/>
  <c r="Q1847" i="3" s="1"/>
  <c r="P1848" i="3"/>
  <c r="Q1848" i="3" s="1"/>
  <c r="P1849" i="3"/>
  <c r="Q1849" i="3" s="1"/>
  <c r="P1850" i="3"/>
  <c r="Q1850" i="3" s="1"/>
  <c r="P1851" i="3"/>
  <c r="Q1851" i="3" s="1"/>
  <c r="P1852" i="3"/>
  <c r="Q1852" i="3" s="1"/>
  <c r="P1853" i="3"/>
  <c r="Q1853" i="3" s="1"/>
  <c r="P1854" i="3"/>
  <c r="Q1854" i="3" s="1"/>
  <c r="P1855" i="3"/>
  <c r="Q1855" i="3" s="1"/>
  <c r="P1856" i="3"/>
  <c r="Q1856" i="3" s="1"/>
  <c r="P1857" i="3"/>
  <c r="Q1857" i="3" s="1"/>
  <c r="P1858" i="3"/>
  <c r="Q1858" i="3" s="1"/>
  <c r="P1859" i="3"/>
  <c r="Q1859" i="3" s="1"/>
  <c r="P1860" i="3"/>
  <c r="Q1860" i="3" s="1"/>
  <c r="P1861" i="3"/>
  <c r="Q1861" i="3" s="1"/>
  <c r="P1862" i="3"/>
  <c r="Q1862" i="3" s="1"/>
  <c r="P1863" i="3"/>
  <c r="Q1863" i="3" s="1"/>
  <c r="P1864" i="3"/>
  <c r="Q1864" i="3" s="1"/>
  <c r="P1865" i="3"/>
  <c r="Q1865" i="3" s="1"/>
  <c r="P1866" i="3"/>
  <c r="Q1866" i="3" s="1"/>
  <c r="P1867" i="3"/>
  <c r="Q1867" i="3" s="1"/>
  <c r="P1868" i="3"/>
  <c r="Q1868" i="3" s="1"/>
  <c r="P1869" i="3"/>
  <c r="Q1869" i="3" s="1"/>
  <c r="P1870" i="3"/>
  <c r="Q1870" i="3" s="1"/>
  <c r="P1871" i="3"/>
  <c r="Q1871" i="3" s="1"/>
  <c r="P1872" i="3"/>
  <c r="Q1872" i="3" s="1"/>
  <c r="P1873" i="3"/>
  <c r="Q1873" i="3" s="1"/>
  <c r="P1874" i="3"/>
  <c r="Q1874" i="3" s="1"/>
  <c r="P1875" i="3"/>
  <c r="Q1875" i="3" s="1"/>
  <c r="P1876" i="3"/>
  <c r="Q1876" i="3" s="1"/>
  <c r="P1877" i="3"/>
  <c r="Q1877" i="3" s="1"/>
  <c r="P1878" i="3"/>
  <c r="Q1878" i="3" s="1"/>
  <c r="P1879" i="3"/>
  <c r="Q1879" i="3" s="1"/>
  <c r="P1880" i="3"/>
  <c r="Q1880" i="3" s="1"/>
  <c r="P1881" i="3"/>
  <c r="Q1881" i="3" s="1"/>
  <c r="P1882" i="3"/>
  <c r="Q1882" i="3" s="1"/>
  <c r="P1883" i="3"/>
  <c r="Q1883" i="3" s="1"/>
  <c r="P1884" i="3"/>
  <c r="Q1884" i="3" s="1"/>
  <c r="P1885" i="3"/>
  <c r="Q1885" i="3" s="1"/>
  <c r="P1886" i="3"/>
  <c r="Q1886" i="3" s="1"/>
  <c r="P1887" i="3"/>
  <c r="Q1887" i="3" s="1"/>
  <c r="P1888" i="3"/>
  <c r="Q1888" i="3" s="1"/>
  <c r="P1889" i="3"/>
  <c r="Q1889" i="3" s="1"/>
  <c r="P1890" i="3"/>
  <c r="Q1890" i="3" s="1"/>
  <c r="P1891" i="3"/>
  <c r="Q1891" i="3" s="1"/>
  <c r="P1892" i="3"/>
  <c r="Q1892" i="3" s="1"/>
  <c r="P1893" i="3"/>
  <c r="Q1893" i="3" s="1"/>
  <c r="P1894" i="3"/>
  <c r="Q1894" i="3" s="1"/>
  <c r="P1895" i="3"/>
  <c r="Q1895" i="3" s="1"/>
  <c r="P1896" i="3"/>
  <c r="Q1896" i="3" s="1"/>
  <c r="P1897" i="3"/>
  <c r="Q1897" i="3" s="1"/>
  <c r="P1898" i="3"/>
  <c r="Q1898" i="3" s="1"/>
  <c r="P1899" i="3"/>
  <c r="Q1899" i="3" s="1"/>
  <c r="P1900" i="3"/>
  <c r="Q1900" i="3" s="1"/>
  <c r="P1901" i="3"/>
  <c r="Q1901" i="3" s="1"/>
  <c r="P1902" i="3"/>
  <c r="Q1902" i="3" s="1"/>
  <c r="P1903" i="3"/>
  <c r="Q1903" i="3" s="1"/>
  <c r="P1904" i="3"/>
  <c r="Q1904" i="3" s="1"/>
  <c r="P1905" i="3"/>
  <c r="Q1905" i="3" s="1"/>
  <c r="P1906" i="3"/>
  <c r="Q1906" i="3" s="1"/>
  <c r="P1907" i="3"/>
  <c r="Q1907" i="3" s="1"/>
  <c r="P1908" i="3"/>
  <c r="Q1908" i="3" s="1"/>
  <c r="P1909" i="3"/>
  <c r="Q1909" i="3" s="1"/>
  <c r="P1910" i="3"/>
  <c r="Q1910" i="3" s="1"/>
  <c r="P1911" i="3"/>
  <c r="Q1911" i="3" s="1"/>
  <c r="P1912" i="3"/>
  <c r="Q1912" i="3" s="1"/>
  <c r="P1913" i="3"/>
  <c r="Q1913" i="3" s="1"/>
  <c r="P1914" i="3"/>
  <c r="Q1914" i="3" s="1"/>
  <c r="P1915" i="3"/>
  <c r="Q1915" i="3" s="1"/>
  <c r="P1916" i="3"/>
  <c r="Q1916" i="3" s="1"/>
  <c r="P1917" i="3"/>
  <c r="Q1917" i="3" s="1"/>
  <c r="P1918" i="3"/>
  <c r="Q1918" i="3" s="1"/>
  <c r="P1919" i="3"/>
  <c r="Q1919" i="3" s="1"/>
  <c r="P1920" i="3"/>
  <c r="Q1920" i="3" s="1"/>
  <c r="P1921" i="3"/>
  <c r="Q1921" i="3" s="1"/>
  <c r="P1922" i="3"/>
  <c r="Q1922" i="3" s="1"/>
  <c r="P1923" i="3"/>
  <c r="Q1923" i="3" s="1"/>
  <c r="P1924" i="3"/>
  <c r="Q1924" i="3" s="1"/>
  <c r="P1925" i="3"/>
  <c r="Q1925" i="3" s="1"/>
  <c r="P1926" i="3"/>
  <c r="Q1926" i="3" s="1"/>
  <c r="P1927" i="3"/>
  <c r="Q1927" i="3" s="1"/>
  <c r="P1928" i="3"/>
  <c r="Q1928" i="3" s="1"/>
  <c r="P1929" i="3"/>
  <c r="Q1929" i="3" s="1"/>
  <c r="P1930" i="3"/>
  <c r="Q1930" i="3" s="1"/>
  <c r="P1931" i="3"/>
  <c r="Q1931" i="3" s="1"/>
  <c r="P1932" i="3"/>
  <c r="Q1932" i="3" s="1"/>
  <c r="P1933" i="3"/>
  <c r="Q1933" i="3" s="1"/>
  <c r="P1934" i="3"/>
  <c r="Q1934" i="3" s="1"/>
  <c r="P1935" i="3"/>
  <c r="Q1935" i="3" s="1"/>
  <c r="P1936" i="3"/>
  <c r="Q1936" i="3" s="1"/>
  <c r="P1937" i="3"/>
  <c r="Q1937" i="3" s="1"/>
  <c r="P1938" i="3"/>
  <c r="Q1938" i="3" s="1"/>
  <c r="P1939" i="3"/>
  <c r="Q1939" i="3" s="1"/>
  <c r="P1940" i="3"/>
  <c r="Q1940" i="3" s="1"/>
  <c r="P1941" i="3"/>
  <c r="Q1941" i="3" s="1"/>
  <c r="P1942" i="3"/>
  <c r="Q1942" i="3" s="1"/>
  <c r="P1943" i="3"/>
  <c r="Q1943" i="3" s="1"/>
  <c r="P1944" i="3"/>
  <c r="Q1944" i="3" s="1"/>
  <c r="P1945" i="3"/>
  <c r="Q1945" i="3" s="1"/>
  <c r="P1946" i="3"/>
  <c r="Q1946" i="3" s="1"/>
  <c r="P1947" i="3"/>
  <c r="Q1947" i="3" s="1"/>
  <c r="P1948" i="3"/>
  <c r="Q1948" i="3" s="1"/>
  <c r="P1949" i="3"/>
  <c r="Q1949" i="3" s="1"/>
  <c r="P1950" i="3"/>
  <c r="Q1950" i="3" s="1"/>
  <c r="P1951" i="3"/>
  <c r="Q1951" i="3" s="1"/>
  <c r="P1952" i="3"/>
  <c r="Q1952" i="3" s="1"/>
  <c r="P1953" i="3"/>
  <c r="Q1953" i="3" s="1"/>
  <c r="P1954" i="3"/>
  <c r="Q1954" i="3" s="1"/>
  <c r="P1955" i="3"/>
  <c r="Q1955" i="3" s="1"/>
  <c r="P1956" i="3"/>
  <c r="Q1956" i="3" s="1"/>
  <c r="P1957" i="3"/>
  <c r="Q1957" i="3" s="1"/>
  <c r="P1958" i="3"/>
  <c r="Q1958" i="3" s="1"/>
  <c r="P1959" i="3"/>
  <c r="Q1959" i="3" s="1"/>
  <c r="P1960" i="3"/>
  <c r="Q1960" i="3" s="1"/>
  <c r="P1961" i="3"/>
  <c r="Q1961" i="3" s="1"/>
  <c r="P1962" i="3"/>
  <c r="Q1962" i="3" s="1"/>
  <c r="P1963" i="3"/>
  <c r="Q1963" i="3" s="1"/>
  <c r="P1964" i="3"/>
  <c r="Q1964" i="3" s="1"/>
  <c r="P1965" i="3"/>
  <c r="Q1965" i="3" s="1"/>
  <c r="P1966" i="3"/>
  <c r="Q1966" i="3" s="1"/>
  <c r="P1967" i="3"/>
  <c r="Q1967" i="3" s="1"/>
  <c r="P1968" i="3"/>
  <c r="Q1968" i="3" s="1"/>
  <c r="P1969" i="3"/>
  <c r="Q1969" i="3" s="1"/>
  <c r="P1970" i="3"/>
  <c r="Q1970" i="3" s="1"/>
  <c r="P1971" i="3"/>
  <c r="Q1971" i="3" s="1"/>
  <c r="P1972" i="3"/>
  <c r="Q1972" i="3" s="1"/>
  <c r="P1973" i="3"/>
  <c r="Q1973" i="3" s="1"/>
  <c r="P1974" i="3"/>
  <c r="Q1974" i="3" s="1"/>
  <c r="P1975" i="3"/>
  <c r="Q1975" i="3" s="1"/>
  <c r="P1976" i="3"/>
  <c r="Q1976" i="3" s="1"/>
  <c r="P1977" i="3"/>
  <c r="Q1977" i="3" s="1"/>
  <c r="P1978" i="3"/>
  <c r="Q1978" i="3" s="1"/>
  <c r="P1979" i="3"/>
  <c r="Q1979" i="3" s="1"/>
  <c r="P1980" i="3"/>
  <c r="Q1980" i="3" s="1"/>
  <c r="P1981" i="3"/>
  <c r="Q1981" i="3" s="1"/>
  <c r="P1982" i="3"/>
  <c r="Q1982" i="3" s="1"/>
  <c r="P1983" i="3"/>
  <c r="Q1983" i="3" s="1"/>
  <c r="P1984" i="3"/>
  <c r="Q1984" i="3" s="1"/>
  <c r="P1985" i="3"/>
  <c r="Q1985" i="3" s="1"/>
  <c r="P1986" i="3"/>
  <c r="Q1986" i="3" s="1"/>
  <c r="P1987" i="3"/>
  <c r="Q1987" i="3" s="1"/>
  <c r="P1988" i="3"/>
  <c r="Q1988" i="3" s="1"/>
  <c r="P1989" i="3"/>
  <c r="Q1989" i="3" s="1"/>
  <c r="P1990" i="3"/>
  <c r="Q1990" i="3" s="1"/>
  <c r="P1991" i="3"/>
  <c r="Q1991" i="3" s="1"/>
  <c r="P1992" i="3"/>
  <c r="Q1992" i="3" s="1"/>
  <c r="P1993" i="3"/>
  <c r="Q1993" i="3" s="1"/>
  <c r="P1994" i="3"/>
  <c r="Q1994" i="3" s="1"/>
  <c r="P1995" i="3"/>
  <c r="Q1995" i="3" s="1"/>
  <c r="P1996" i="3"/>
  <c r="Q1996" i="3" s="1"/>
  <c r="P1997" i="3"/>
  <c r="Q1997" i="3" s="1"/>
  <c r="P1998" i="3"/>
  <c r="Q1998" i="3" s="1"/>
  <c r="P1999" i="3"/>
  <c r="Q1999" i="3" s="1"/>
  <c r="P2000" i="3"/>
  <c r="Q2000" i="3" s="1"/>
  <c r="P2001" i="3"/>
  <c r="Q2001" i="3" s="1"/>
  <c r="P2002" i="3"/>
  <c r="Q2002" i="3" s="1"/>
  <c r="P2003" i="3"/>
  <c r="Q2003" i="3" s="1"/>
  <c r="P2004" i="3"/>
  <c r="Q2004" i="3" s="1"/>
  <c r="P2005" i="3"/>
  <c r="Q2005" i="3" s="1"/>
  <c r="P2006" i="3"/>
  <c r="Q2006" i="3" s="1"/>
  <c r="P2007" i="3"/>
  <c r="Q2007" i="3" s="1"/>
  <c r="P2008" i="3"/>
  <c r="Q2008" i="3" s="1"/>
  <c r="P2009" i="3"/>
  <c r="Q2009" i="3" s="1"/>
  <c r="P2010" i="3"/>
  <c r="Q2010" i="3" s="1"/>
  <c r="P2011" i="3"/>
  <c r="Q2011" i="3" s="1"/>
  <c r="P2012" i="3"/>
  <c r="Q2012" i="3" s="1"/>
  <c r="P2013" i="3"/>
  <c r="Q2013" i="3" s="1"/>
  <c r="P2014" i="3"/>
  <c r="Q2014" i="3" s="1"/>
  <c r="P2015" i="3"/>
  <c r="Q2015" i="3" s="1"/>
  <c r="P2016" i="3"/>
  <c r="Q2016" i="3" s="1"/>
  <c r="P2017" i="3"/>
  <c r="Q2017" i="3" s="1"/>
  <c r="P2018" i="3"/>
  <c r="Q2018" i="3" s="1"/>
  <c r="P2019" i="3"/>
  <c r="Q2019" i="3" s="1"/>
  <c r="P2020" i="3"/>
  <c r="Q2020" i="3" s="1"/>
  <c r="P2021" i="3"/>
  <c r="Q2021" i="3" s="1"/>
  <c r="P2022" i="3"/>
  <c r="Q2022" i="3" s="1"/>
  <c r="P2023" i="3"/>
  <c r="Q2023" i="3" s="1"/>
  <c r="P2024" i="3"/>
  <c r="Q2024" i="3" s="1"/>
  <c r="P2025" i="3"/>
  <c r="Q2025" i="3" s="1"/>
  <c r="P2026" i="3"/>
  <c r="Q2026" i="3" s="1"/>
  <c r="P2027" i="3"/>
  <c r="Q2027" i="3" s="1"/>
  <c r="P2028" i="3"/>
  <c r="Q2028" i="3" s="1"/>
  <c r="P2029" i="3"/>
  <c r="Q2029" i="3" s="1"/>
  <c r="P2030" i="3"/>
  <c r="Q2030" i="3" s="1"/>
  <c r="P2031" i="3"/>
  <c r="Q2031" i="3" s="1"/>
  <c r="P2032" i="3"/>
  <c r="Q2032" i="3" s="1"/>
  <c r="P2033" i="3"/>
  <c r="Q2033" i="3" s="1"/>
  <c r="P2034" i="3"/>
  <c r="Q2034" i="3" s="1"/>
  <c r="P2035" i="3"/>
  <c r="Q2035" i="3" s="1"/>
  <c r="P2036" i="3"/>
  <c r="Q2036" i="3" s="1"/>
  <c r="P2037" i="3"/>
  <c r="Q2037" i="3" s="1"/>
  <c r="P2038" i="3"/>
  <c r="Q2038" i="3" s="1"/>
  <c r="P2039" i="3"/>
  <c r="Q2039" i="3" s="1"/>
  <c r="P2040" i="3"/>
  <c r="Q2040" i="3" s="1"/>
  <c r="P2041" i="3"/>
  <c r="Q2041" i="3" s="1"/>
  <c r="P2042" i="3"/>
  <c r="Q2042" i="3" s="1"/>
  <c r="P2043" i="3"/>
  <c r="Q2043" i="3" s="1"/>
  <c r="P2044" i="3"/>
  <c r="Q2044" i="3" s="1"/>
  <c r="P2045" i="3"/>
  <c r="Q2045" i="3" s="1"/>
  <c r="P2046" i="3"/>
  <c r="Q2046" i="3" s="1"/>
  <c r="P2047" i="3"/>
  <c r="Q2047" i="3" s="1"/>
  <c r="P2048" i="3"/>
  <c r="Q2048" i="3" s="1"/>
  <c r="P2049" i="3"/>
  <c r="Q2049" i="3" s="1"/>
  <c r="P2050" i="3"/>
  <c r="Q2050" i="3" s="1"/>
  <c r="P2051" i="3"/>
  <c r="Q2051" i="3" s="1"/>
  <c r="P2052" i="3"/>
  <c r="Q2052" i="3" s="1"/>
  <c r="P2053" i="3"/>
  <c r="Q2053" i="3" s="1"/>
  <c r="P2054" i="3"/>
  <c r="Q2054" i="3" s="1"/>
  <c r="P2055" i="3"/>
  <c r="Q2055" i="3" s="1"/>
  <c r="P2056" i="3"/>
  <c r="Q2056" i="3" s="1"/>
  <c r="P2057" i="3"/>
  <c r="Q2057" i="3" s="1"/>
  <c r="P2058" i="3"/>
  <c r="Q2058" i="3" s="1"/>
  <c r="P2059" i="3"/>
  <c r="Q2059" i="3" s="1"/>
  <c r="P2060" i="3"/>
  <c r="Q2060" i="3" s="1"/>
  <c r="P2061" i="3"/>
  <c r="Q2061" i="3" s="1"/>
  <c r="P2062" i="3"/>
  <c r="Q2062" i="3" s="1"/>
  <c r="P2063" i="3"/>
  <c r="Q2063" i="3" s="1"/>
  <c r="P2064" i="3"/>
  <c r="Q2064" i="3" s="1"/>
  <c r="P2065" i="3"/>
  <c r="Q2065" i="3" s="1"/>
  <c r="P2066" i="3"/>
  <c r="Q2066" i="3" s="1"/>
  <c r="P2067" i="3"/>
  <c r="Q2067" i="3" s="1"/>
  <c r="P2068" i="3"/>
  <c r="Q2068" i="3" s="1"/>
  <c r="P2069" i="3"/>
  <c r="Q2069" i="3" s="1"/>
  <c r="P2070" i="3"/>
  <c r="Q2070" i="3" s="1"/>
  <c r="P2071" i="3"/>
  <c r="Q2071" i="3" s="1"/>
  <c r="P2072" i="3"/>
  <c r="Q2072" i="3" s="1"/>
  <c r="P2073" i="3"/>
  <c r="Q2073" i="3" s="1"/>
  <c r="P2074" i="3"/>
  <c r="Q2074" i="3" s="1"/>
  <c r="P2075" i="3"/>
  <c r="Q2075" i="3" s="1"/>
  <c r="P2076" i="3"/>
  <c r="Q2076" i="3" s="1"/>
  <c r="P2077" i="3"/>
  <c r="Q2077" i="3" s="1"/>
  <c r="P2078" i="3"/>
  <c r="Q2078" i="3" s="1"/>
  <c r="P2079" i="3"/>
  <c r="Q2079" i="3" s="1"/>
  <c r="P2080" i="3"/>
  <c r="Q2080" i="3" s="1"/>
  <c r="P2081" i="3"/>
  <c r="Q2081" i="3" s="1"/>
  <c r="P2082" i="3"/>
  <c r="Q2082" i="3" s="1"/>
  <c r="P2083" i="3"/>
  <c r="Q2083" i="3" s="1"/>
  <c r="P2084" i="3"/>
  <c r="Q2084" i="3" s="1"/>
  <c r="P2085" i="3"/>
  <c r="Q2085" i="3" s="1"/>
  <c r="P2086" i="3"/>
  <c r="Q2086" i="3" s="1"/>
  <c r="P2087" i="3"/>
  <c r="Q2087" i="3" s="1"/>
  <c r="P2088" i="3"/>
  <c r="Q2088" i="3" s="1"/>
  <c r="P2089" i="3"/>
  <c r="Q2089" i="3" s="1"/>
  <c r="P2090" i="3"/>
  <c r="Q2090" i="3" s="1"/>
  <c r="P2091" i="3"/>
  <c r="Q2091" i="3" s="1"/>
  <c r="P2092" i="3"/>
  <c r="Q2092" i="3" s="1"/>
  <c r="P2093" i="3"/>
  <c r="Q2093" i="3" s="1"/>
  <c r="P2094" i="3"/>
  <c r="Q2094" i="3" s="1"/>
  <c r="P2095" i="3"/>
  <c r="Q2095" i="3" s="1"/>
  <c r="P2096" i="3"/>
  <c r="Q2096" i="3" s="1"/>
  <c r="P2097" i="3"/>
  <c r="Q2097" i="3" s="1"/>
  <c r="P2098" i="3"/>
  <c r="Q2098" i="3" s="1"/>
  <c r="P2099" i="3"/>
  <c r="Q2099" i="3" s="1"/>
  <c r="P2100" i="3"/>
  <c r="Q2100" i="3" s="1"/>
  <c r="P2101" i="3"/>
  <c r="Q2101" i="3" s="1"/>
  <c r="P2102" i="3"/>
  <c r="Q2102" i="3" s="1"/>
  <c r="P2103" i="3"/>
  <c r="Q2103" i="3" s="1"/>
  <c r="P2104" i="3"/>
  <c r="Q2104" i="3" s="1"/>
  <c r="P2105" i="3"/>
  <c r="Q2105" i="3" s="1"/>
  <c r="P2106" i="3"/>
  <c r="Q2106" i="3" s="1"/>
  <c r="P2107" i="3"/>
  <c r="Q2107" i="3" s="1"/>
  <c r="P2108" i="3"/>
  <c r="Q2108" i="3" s="1"/>
  <c r="P2109" i="3"/>
  <c r="Q2109" i="3" s="1"/>
  <c r="P2110" i="3"/>
  <c r="Q2110" i="3" s="1"/>
  <c r="P2111" i="3"/>
  <c r="Q2111" i="3" s="1"/>
  <c r="P2112" i="3"/>
  <c r="Q2112" i="3" s="1"/>
  <c r="P2113" i="3"/>
  <c r="Q2113" i="3" s="1"/>
  <c r="P2114" i="3"/>
  <c r="Q2114" i="3" s="1"/>
  <c r="P2115" i="3"/>
  <c r="Q2115" i="3" s="1"/>
  <c r="P2116" i="3"/>
  <c r="Q2116" i="3" s="1"/>
  <c r="P2117" i="3"/>
  <c r="Q2117" i="3" s="1"/>
  <c r="P2118" i="3"/>
  <c r="Q2118" i="3" s="1"/>
  <c r="P2119" i="3"/>
  <c r="Q2119" i="3" s="1"/>
  <c r="P2120" i="3"/>
  <c r="Q2120" i="3" s="1"/>
  <c r="P2121" i="3"/>
  <c r="Q2121" i="3" s="1"/>
  <c r="P2122" i="3"/>
  <c r="Q2122" i="3" s="1"/>
  <c r="P2123" i="3"/>
  <c r="Q2123" i="3" s="1"/>
  <c r="P2124" i="3"/>
  <c r="Q2124" i="3" s="1"/>
  <c r="P2125" i="3"/>
  <c r="Q2125" i="3" s="1"/>
  <c r="P2126" i="3"/>
  <c r="Q2126" i="3" s="1"/>
  <c r="P2127" i="3"/>
  <c r="Q2127" i="3" s="1"/>
  <c r="P2128" i="3"/>
  <c r="Q2128" i="3" s="1"/>
  <c r="P2129" i="3"/>
  <c r="Q2129" i="3" s="1"/>
  <c r="P2130" i="3"/>
  <c r="Q2130" i="3" s="1"/>
  <c r="P2131" i="3"/>
  <c r="Q2131" i="3" s="1"/>
  <c r="P2132" i="3"/>
  <c r="Q2132" i="3" s="1"/>
  <c r="P2133" i="3"/>
  <c r="Q2133" i="3" s="1"/>
  <c r="P2134" i="3"/>
  <c r="Q2134" i="3" s="1"/>
  <c r="P2135" i="3"/>
  <c r="Q2135" i="3" s="1"/>
  <c r="P2136" i="3"/>
  <c r="Q2136" i="3" s="1"/>
  <c r="P2137" i="3"/>
  <c r="Q2137" i="3" s="1"/>
  <c r="P2138" i="3"/>
  <c r="Q2138" i="3" s="1"/>
  <c r="P2139" i="3"/>
  <c r="Q2139" i="3" s="1"/>
  <c r="P2140" i="3"/>
  <c r="Q2140" i="3" s="1"/>
  <c r="P2141" i="3"/>
  <c r="Q2141" i="3" s="1"/>
  <c r="P2142" i="3"/>
  <c r="Q2142" i="3" s="1"/>
  <c r="P2143" i="3"/>
  <c r="Q2143" i="3" s="1"/>
  <c r="P2144" i="3"/>
  <c r="Q2144" i="3" s="1"/>
  <c r="P2145" i="3"/>
  <c r="Q2145" i="3" s="1"/>
  <c r="P2146" i="3"/>
  <c r="Q2146" i="3" s="1"/>
  <c r="P2147" i="3"/>
  <c r="Q2147" i="3" s="1"/>
  <c r="P2148" i="3"/>
  <c r="Q2148" i="3" s="1"/>
  <c r="P2149" i="3"/>
  <c r="Q2149" i="3" s="1"/>
  <c r="P2150" i="3"/>
  <c r="Q2150" i="3" s="1"/>
  <c r="P2151" i="3"/>
  <c r="Q2151" i="3" s="1"/>
  <c r="P2152" i="3"/>
  <c r="Q2152" i="3" s="1"/>
  <c r="P2153" i="3"/>
  <c r="Q2153" i="3" s="1"/>
  <c r="P2154" i="3"/>
  <c r="Q2154" i="3" s="1"/>
  <c r="P2155" i="3"/>
  <c r="Q2155" i="3" s="1"/>
  <c r="P2156" i="3"/>
  <c r="Q2156" i="3" s="1"/>
  <c r="P2157" i="3"/>
  <c r="Q2157" i="3" s="1"/>
  <c r="P2158" i="3"/>
  <c r="Q2158" i="3" s="1"/>
  <c r="P2159" i="3"/>
  <c r="Q2159" i="3" s="1"/>
  <c r="P2160" i="3"/>
  <c r="Q2160" i="3" s="1"/>
  <c r="P2161" i="3"/>
  <c r="Q2161" i="3" s="1"/>
  <c r="P2162" i="3"/>
  <c r="Q2162" i="3" s="1"/>
  <c r="P2163" i="3"/>
  <c r="Q2163" i="3" s="1"/>
  <c r="P2164" i="3"/>
  <c r="Q2164" i="3" s="1"/>
  <c r="P2165" i="3"/>
  <c r="Q2165" i="3" s="1"/>
  <c r="P2166" i="3"/>
  <c r="Q2166" i="3" s="1"/>
  <c r="P2167" i="3"/>
  <c r="Q2167" i="3" s="1"/>
  <c r="P2168" i="3"/>
  <c r="Q2168" i="3" s="1"/>
  <c r="P2169" i="3"/>
  <c r="Q2169" i="3" s="1"/>
  <c r="P2170" i="3"/>
  <c r="Q2170" i="3" s="1"/>
  <c r="P2171" i="3"/>
  <c r="Q2171" i="3" s="1"/>
  <c r="P2172" i="3"/>
  <c r="Q2172" i="3" s="1"/>
  <c r="P2173" i="3"/>
  <c r="Q2173" i="3" s="1"/>
  <c r="P2174" i="3"/>
  <c r="Q2174" i="3" s="1"/>
  <c r="P2175" i="3"/>
  <c r="Q2175" i="3" s="1"/>
  <c r="P2176" i="3"/>
  <c r="Q2176" i="3" s="1"/>
  <c r="P2177" i="3"/>
  <c r="Q2177" i="3" s="1"/>
  <c r="P2178" i="3"/>
  <c r="Q2178" i="3" s="1"/>
  <c r="P2179" i="3"/>
  <c r="Q2179" i="3" s="1"/>
  <c r="P2180" i="3"/>
  <c r="Q2180" i="3" s="1"/>
  <c r="P2181" i="3"/>
  <c r="Q2181" i="3" s="1"/>
  <c r="P2182" i="3"/>
  <c r="Q2182" i="3" s="1"/>
  <c r="P2183" i="3"/>
  <c r="Q2183" i="3" s="1"/>
  <c r="P2184" i="3"/>
  <c r="Q2184" i="3" s="1"/>
  <c r="P2185" i="3"/>
  <c r="Q2185" i="3" s="1"/>
  <c r="P2186" i="3"/>
  <c r="Q2186" i="3" s="1"/>
  <c r="P2187" i="3"/>
  <c r="Q2187" i="3" s="1"/>
  <c r="P2188" i="3"/>
  <c r="Q2188" i="3" s="1"/>
  <c r="P2189" i="3"/>
  <c r="Q2189" i="3" s="1"/>
  <c r="P2190" i="3"/>
  <c r="Q2190" i="3" s="1"/>
  <c r="P2191" i="3"/>
  <c r="Q2191" i="3" s="1"/>
  <c r="P2192" i="3"/>
  <c r="Q2192" i="3" s="1"/>
  <c r="P2193" i="3"/>
  <c r="Q2193" i="3" s="1"/>
  <c r="P2194" i="3"/>
  <c r="Q2194" i="3" s="1"/>
  <c r="P2195" i="3"/>
  <c r="Q2195" i="3" s="1"/>
  <c r="P2196" i="3"/>
  <c r="Q2196" i="3" s="1"/>
  <c r="P2197" i="3"/>
  <c r="Q2197" i="3" s="1"/>
  <c r="P2198" i="3"/>
  <c r="Q2198" i="3" s="1"/>
  <c r="P2199" i="3"/>
  <c r="Q2199" i="3" s="1"/>
  <c r="P2200" i="3"/>
  <c r="Q2200" i="3" s="1"/>
  <c r="P2" i="3"/>
  <c r="Q2" i="3" s="1"/>
  <c r="O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O102" i="3"/>
  <c r="O103" i="3"/>
  <c r="O104" i="3"/>
  <c r="O105" i="3"/>
  <c r="O106" i="3"/>
  <c r="O107" i="3"/>
  <c r="O108" i="3"/>
  <c r="O109" i="3"/>
  <c r="O110" i="3"/>
  <c r="O111" i="3"/>
  <c r="O112" i="3"/>
  <c r="O113" i="3"/>
  <c r="O114" i="3"/>
  <c r="O115" i="3"/>
  <c r="O116" i="3"/>
  <c r="O117" i="3"/>
  <c r="O118" i="3"/>
  <c r="O119" i="3"/>
  <c r="O120" i="3"/>
  <c r="O121" i="3"/>
  <c r="O122" i="3"/>
  <c r="O123" i="3"/>
  <c r="O124" i="3"/>
  <c r="O125" i="3"/>
  <c r="O126" i="3"/>
  <c r="O127" i="3"/>
  <c r="O128" i="3"/>
  <c r="O129" i="3"/>
  <c r="O130" i="3"/>
  <c r="O131" i="3"/>
  <c r="O132" i="3"/>
  <c r="O133" i="3"/>
  <c r="O134" i="3"/>
  <c r="O135" i="3"/>
  <c r="O136" i="3"/>
  <c r="O137" i="3"/>
  <c r="O138" i="3"/>
  <c r="O139" i="3"/>
  <c r="O140" i="3"/>
  <c r="O141" i="3"/>
  <c r="O142" i="3"/>
  <c r="O143" i="3"/>
  <c r="O144" i="3"/>
  <c r="O145" i="3"/>
  <c r="O146" i="3"/>
  <c r="O147" i="3"/>
  <c r="O148" i="3"/>
  <c r="O149" i="3"/>
  <c r="O150" i="3"/>
  <c r="O151" i="3"/>
  <c r="O152" i="3"/>
  <c r="O153" i="3"/>
  <c r="O154" i="3"/>
  <c r="O155" i="3"/>
  <c r="O156" i="3"/>
  <c r="O157" i="3"/>
  <c r="O158" i="3"/>
  <c r="O159" i="3"/>
  <c r="O160" i="3"/>
  <c r="O161" i="3"/>
  <c r="O162" i="3"/>
  <c r="O163" i="3"/>
  <c r="O164" i="3"/>
  <c r="O165" i="3"/>
  <c r="O166" i="3"/>
  <c r="O167" i="3"/>
  <c r="O168" i="3"/>
  <c r="O169" i="3"/>
  <c r="O170" i="3"/>
  <c r="O171" i="3"/>
  <c r="O172" i="3"/>
  <c r="O173" i="3"/>
  <c r="O174" i="3"/>
  <c r="O175" i="3"/>
  <c r="O176" i="3"/>
  <c r="O177" i="3"/>
  <c r="O178" i="3"/>
  <c r="O179" i="3"/>
  <c r="O180" i="3"/>
  <c r="O181" i="3"/>
  <c r="O182" i="3"/>
  <c r="O183" i="3"/>
  <c r="O184" i="3"/>
  <c r="O185" i="3"/>
  <c r="O186" i="3"/>
  <c r="O187" i="3"/>
  <c r="O188" i="3"/>
  <c r="O189" i="3"/>
  <c r="O190" i="3"/>
  <c r="O191" i="3"/>
  <c r="O192" i="3"/>
  <c r="O193" i="3"/>
  <c r="O194" i="3"/>
  <c r="O195" i="3"/>
  <c r="O196" i="3"/>
  <c r="O197" i="3"/>
  <c r="O198" i="3"/>
  <c r="O199" i="3"/>
  <c r="O200" i="3"/>
  <c r="O201" i="3"/>
  <c r="O202" i="3"/>
  <c r="O203" i="3"/>
  <c r="O204" i="3"/>
  <c r="O205" i="3"/>
  <c r="O206" i="3"/>
  <c r="O207" i="3"/>
  <c r="O208" i="3"/>
  <c r="O209" i="3"/>
  <c r="O210" i="3"/>
  <c r="O211" i="3"/>
  <c r="O212" i="3"/>
  <c r="O213" i="3"/>
  <c r="O214" i="3"/>
  <c r="O215" i="3"/>
  <c r="O216" i="3"/>
  <c r="O217" i="3"/>
  <c r="O218" i="3"/>
  <c r="O219" i="3"/>
  <c r="O220" i="3"/>
  <c r="O221" i="3"/>
  <c r="O222" i="3"/>
  <c r="O223" i="3"/>
  <c r="O224" i="3"/>
  <c r="O225" i="3"/>
  <c r="O226" i="3"/>
  <c r="O227" i="3"/>
  <c r="O228" i="3"/>
  <c r="O229" i="3"/>
  <c r="O230" i="3"/>
  <c r="O231" i="3"/>
  <c r="O232" i="3"/>
  <c r="O233" i="3"/>
  <c r="O234" i="3"/>
  <c r="O235" i="3"/>
  <c r="O236" i="3"/>
  <c r="O237" i="3"/>
  <c r="O238" i="3"/>
  <c r="O239" i="3"/>
  <c r="O240" i="3"/>
  <c r="O241" i="3"/>
  <c r="O242" i="3"/>
  <c r="O243" i="3"/>
  <c r="O244" i="3"/>
  <c r="O245" i="3"/>
  <c r="O246" i="3"/>
  <c r="O247" i="3"/>
  <c r="O248" i="3"/>
  <c r="O249" i="3"/>
  <c r="O250" i="3"/>
  <c r="O251" i="3"/>
  <c r="O252" i="3"/>
  <c r="O253" i="3"/>
  <c r="O254" i="3"/>
  <c r="O255" i="3"/>
  <c r="O256" i="3"/>
  <c r="O257" i="3"/>
  <c r="O258" i="3"/>
  <c r="O259" i="3"/>
  <c r="O260" i="3"/>
  <c r="O261" i="3"/>
  <c r="O262" i="3"/>
  <c r="O263" i="3"/>
  <c r="O264" i="3"/>
  <c r="O265" i="3"/>
  <c r="O266" i="3"/>
  <c r="O267" i="3"/>
  <c r="O268" i="3"/>
  <c r="O269" i="3"/>
  <c r="O270" i="3"/>
  <c r="O271" i="3"/>
  <c r="O272" i="3"/>
  <c r="O273" i="3"/>
  <c r="O274" i="3"/>
  <c r="O275" i="3"/>
  <c r="O276" i="3"/>
  <c r="O277" i="3"/>
  <c r="O278" i="3"/>
  <c r="O279" i="3"/>
  <c r="O280" i="3"/>
  <c r="O281" i="3"/>
  <c r="O282" i="3"/>
  <c r="O283" i="3"/>
  <c r="O284" i="3"/>
  <c r="O285" i="3"/>
  <c r="O286" i="3"/>
  <c r="O287" i="3"/>
  <c r="O288" i="3"/>
  <c r="O289" i="3"/>
  <c r="O290" i="3"/>
  <c r="O291" i="3"/>
  <c r="O292" i="3"/>
  <c r="O293" i="3"/>
  <c r="O294" i="3"/>
  <c r="O295" i="3"/>
  <c r="O296" i="3"/>
  <c r="O297" i="3"/>
  <c r="O298" i="3"/>
  <c r="O299" i="3"/>
  <c r="O300" i="3"/>
  <c r="O301" i="3"/>
  <c r="O302" i="3"/>
  <c r="O303" i="3"/>
  <c r="O304" i="3"/>
  <c r="O305" i="3"/>
  <c r="O306" i="3"/>
  <c r="O307" i="3"/>
  <c r="O308" i="3"/>
  <c r="O309" i="3"/>
  <c r="O310" i="3"/>
  <c r="O311" i="3"/>
  <c r="O312" i="3"/>
  <c r="O313" i="3"/>
  <c r="O314" i="3"/>
  <c r="O315" i="3"/>
  <c r="O316" i="3"/>
  <c r="O317" i="3"/>
  <c r="O318" i="3"/>
  <c r="O319" i="3"/>
  <c r="O320" i="3"/>
  <c r="O321" i="3"/>
  <c r="O322" i="3"/>
  <c r="O323" i="3"/>
  <c r="O324" i="3"/>
  <c r="O325" i="3"/>
  <c r="O326" i="3"/>
  <c r="O327" i="3"/>
  <c r="O328" i="3"/>
  <c r="O329" i="3"/>
  <c r="O330" i="3"/>
  <c r="O331" i="3"/>
  <c r="O332" i="3"/>
  <c r="O333" i="3"/>
  <c r="O334" i="3"/>
  <c r="O335" i="3"/>
  <c r="O336" i="3"/>
  <c r="O337" i="3"/>
  <c r="O338" i="3"/>
  <c r="O339" i="3"/>
  <c r="O340" i="3"/>
  <c r="O341" i="3"/>
  <c r="O342" i="3"/>
  <c r="O343" i="3"/>
  <c r="O344" i="3"/>
  <c r="O345" i="3"/>
  <c r="O346" i="3"/>
  <c r="O347" i="3"/>
  <c r="O348" i="3"/>
  <c r="O349" i="3"/>
  <c r="O350" i="3"/>
  <c r="O351" i="3"/>
  <c r="O352" i="3"/>
  <c r="O353" i="3"/>
  <c r="O354" i="3"/>
  <c r="O355" i="3"/>
  <c r="O356" i="3"/>
  <c r="O357" i="3"/>
  <c r="O358" i="3"/>
  <c r="O359" i="3"/>
  <c r="O360" i="3"/>
  <c r="O361" i="3"/>
  <c r="O362" i="3"/>
  <c r="O363" i="3"/>
  <c r="O364" i="3"/>
  <c r="O365" i="3"/>
  <c r="O366" i="3"/>
  <c r="O367" i="3"/>
  <c r="O368" i="3"/>
  <c r="O369" i="3"/>
  <c r="O370" i="3"/>
  <c r="O371" i="3"/>
  <c r="O372" i="3"/>
  <c r="O373" i="3"/>
  <c r="O374" i="3"/>
  <c r="O375" i="3"/>
  <c r="O376" i="3"/>
  <c r="O377" i="3"/>
  <c r="O378" i="3"/>
  <c r="O379" i="3"/>
  <c r="O380" i="3"/>
  <c r="O381" i="3"/>
  <c r="O382" i="3"/>
  <c r="O383" i="3"/>
  <c r="O384" i="3"/>
  <c r="O385" i="3"/>
  <c r="O386" i="3"/>
  <c r="O387" i="3"/>
  <c r="O388" i="3"/>
  <c r="O389" i="3"/>
  <c r="O390" i="3"/>
  <c r="O391" i="3"/>
  <c r="O392" i="3"/>
  <c r="O393" i="3"/>
  <c r="O394" i="3"/>
  <c r="O395" i="3"/>
  <c r="O396" i="3"/>
  <c r="O397" i="3"/>
  <c r="O398" i="3"/>
  <c r="O399" i="3"/>
  <c r="O400" i="3"/>
  <c r="O401" i="3"/>
  <c r="O402" i="3"/>
  <c r="O403" i="3"/>
  <c r="O404" i="3"/>
  <c r="O405" i="3"/>
  <c r="O406" i="3"/>
  <c r="O407" i="3"/>
  <c r="O408" i="3"/>
  <c r="O409" i="3"/>
  <c r="O410" i="3"/>
  <c r="O411" i="3"/>
  <c r="O412" i="3"/>
  <c r="O413" i="3"/>
  <c r="O414" i="3"/>
  <c r="O415" i="3"/>
  <c r="O416" i="3"/>
  <c r="O417" i="3"/>
  <c r="O418" i="3"/>
  <c r="O419" i="3"/>
  <c r="O420" i="3"/>
  <c r="O421" i="3"/>
  <c r="O422" i="3"/>
  <c r="O423" i="3"/>
  <c r="O424" i="3"/>
  <c r="O425" i="3"/>
  <c r="O426" i="3"/>
  <c r="O427" i="3"/>
  <c r="O428" i="3"/>
  <c r="O429" i="3"/>
  <c r="O430" i="3"/>
  <c r="O431" i="3"/>
  <c r="O432" i="3"/>
  <c r="O433" i="3"/>
  <c r="O434" i="3"/>
  <c r="O435" i="3"/>
  <c r="O436" i="3"/>
  <c r="O437" i="3"/>
  <c r="O438" i="3"/>
  <c r="O439" i="3"/>
  <c r="O440" i="3"/>
  <c r="O441" i="3"/>
  <c r="O442" i="3"/>
  <c r="O443" i="3"/>
  <c r="O444" i="3"/>
  <c r="O445" i="3"/>
  <c r="O446" i="3"/>
  <c r="O447" i="3"/>
  <c r="O448" i="3"/>
  <c r="O449" i="3"/>
  <c r="O450" i="3"/>
  <c r="O451" i="3"/>
  <c r="O452" i="3"/>
  <c r="O453" i="3"/>
  <c r="O454" i="3"/>
  <c r="O455" i="3"/>
  <c r="O456" i="3"/>
  <c r="O457" i="3"/>
  <c r="O458" i="3"/>
  <c r="O459" i="3"/>
  <c r="O460" i="3"/>
  <c r="O461" i="3"/>
  <c r="O462" i="3"/>
  <c r="O463" i="3"/>
  <c r="O464" i="3"/>
  <c r="O465" i="3"/>
  <c r="O466" i="3"/>
  <c r="O467" i="3"/>
  <c r="O468" i="3"/>
  <c r="O469" i="3"/>
  <c r="O470" i="3"/>
  <c r="O471" i="3"/>
  <c r="O472" i="3"/>
  <c r="O473" i="3"/>
  <c r="O474" i="3"/>
  <c r="O475" i="3"/>
  <c r="O476" i="3"/>
  <c r="O477" i="3"/>
  <c r="O478" i="3"/>
  <c r="O479" i="3"/>
  <c r="O480" i="3"/>
  <c r="O481" i="3"/>
  <c r="O482" i="3"/>
  <c r="O483" i="3"/>
  <c r="O484" i="3"/>
  <c r="O485" i="3"/>
  <c r="O486" i="3"/>
  <c r="O487" i="3"/>
  <c r="O488" i="3"/>
  <c r="O489" i="3"/>
  <c r="O490" i="3"/>
  <c r="O491" i="3"/>
  <c r="O492" i="3"/>
  <c r="O493" i="3"/>
  <c r="O494" i="3"/>
  <c r="O495" i="3"/>
  <c r="O496" i="3"/>
  <c r="O497" i="3"/>
  <c r="O498" i="3"/>
  <c r="O499" i="3"/>
  <c r="O500" i="3"/>
  <c r="O501" i="3"/>
  <c r="O502" i="3"/>
  <c r="O503" i="3"/>
  <c r="O504" i="3"/>
  <c r="O505" i="3"/>
  <c r="O506" i="3"/>
  <c r="O507" i="3"/>
  <c r="O508" i="3"/>
  <c r="O509" i="3"/>
  <c r="O510" i="3"/>
  <c r="O511" i="3"/>
  <c r="O512" i="3"/>
  <c r="O513" i="3"/>
  <c r="O514" i="3"/>
  <c r="O515" i="3"/>
  <c r="O516" i="3"/>
  <c r="O517" i="3"/>
  <c r="O518" i="3"/>
  <c r="O519" i="3"/>
  <c r="O520" i="3"/>
  <c r="O521" i="3"/>
  <c r="O522" i="3"/>
  <c r="O523" i="3"/>
  <c r="O524" i="3"/>
  <c r="O525" i="3"/>
  <c r="O526" i="3"/>
  <c r="O527" i="3"/>
  <c r="O528" i="3"/>
  <c r="O529" i="3"/>
  <c r="O530" i="3"/>
  <c r="O531" i="3"/>
  <c r="O532" i="3"/>
  <c r="O533" i="3"/>
  <c r="O534" i="3"/>
  <c r="O535" i="3"/>
  <c r="O536" i="3"/>
  <c r="O537" i="3"/>
  <c r="O538" i="3"/>
  <c r="O539" i="3"/>
  <c r="O540" i="3"/>
  <c r="O541" i="3"/>
  <c r="O542" i="3"/>
  <c r="O543" i="3"/>
  <c r="O544" i="3"/>
  <c r="O545" i="3"/>
  <c r="O546" i="3"/>
  <c r="O547" i="3"/>
  <c r="O548" i="3"/>
  <c r="O549" i="3"/>
  <c r="O550" i="3"/>
  <c r="O551" i="3"/>
  <c r="O552" i="3"/>
  <c r="O553" i="3"/>
  <c r="O554" i="3"/>
  <c r="O555" i="3"/>
  <c r="O556" i="3"/>
  <c r="O557" i="3"/>
  <c r="O558" i="3"/>
  <c r="O559" i="3"/>
  <c r="O560" i="3"/>
  <c r="O561" i="3"/>
  <c r="O562" i="3"/>
  <c r="O563" i="3"/>
  <c r="O564" i="3"/>
  <c r="O565" i="3"/>
  <c r="O566" i="3"/>
  <c r="O567" i="3"/>
  <c r="O568" i="3"/>
  <c r="O569" i="3"/>
  <c r="O570" i="3"/>
  <c r="O571" i="3"/>
  <c r="O572" i="3"/>
  <c r="O573" i="3"/>
  <c r="O574" i="3"/>
  <c r="O575" i="3"/>
  <c r="O576" i="3"/>
  <c r="O577" i="3"/>
  <c r="O578" i="3"/>
  <c r="O579" i="3"/>
  <c r="O580" i="3"/>
  <c r="O581" i="3"/>
  <c r="O582" i="3"/>
  <c r="O583" i="3"/>
  <c r="O584" i="3"/>
  <c r="O585" i="3"/>
  <c r="O586" i="3"/>
  <c r="O587" i="3"/>
  <c r="O588" i="3"/>
  <c r="O589" i="3"/>
  <c r="O590" i="3"/>
  <c r="O591" i="3"/>
  <c r="O592" i="3"/>
  <c r="O593" i="3"/>
  <c r="O594" i="3"/>
  <c r="O595" i="3"/>
  <c r="O596" i="3"/>
  <c r="O597" i="3"/>
  <c r="O598" i="3"/>
  <c r="O599" i="3"/>
  <c r="O600" i="3"/>
  <c r="O601" i="3"/>
  <c r="O602" i="3"/>
  <c r="O603" i="3"/>
  <c r="O604" i="3"/>
  <c r="O605" i="3"/>
  <c r="O606" i="3"/>
  <c r="O607" i="3"/>
  <c r="O608" i="3"/>
  <c r="O609" i="3"/>
  <c r="O610" i="3"/>
  <c r="O611" i="3"/>
  <c r="O612" i="3"/>
  <c r="O613" i="3"/>
  <c r="O614" i="3"/>
  <c r="O615" i="3"/>
  <c r="O616" i="3"/>
  <c r="O617" i="3"/>
  <c r="O618" i="3"/>
  <c r="O619" i="3"/>
  <c r="O620" i="3"/>
  <c r="O621" i="3"/>
  <c r="O622" i="3"/>
  <c r="O623" i="3"/>
  <c r="O624" i="3"/>
  <c r="O625" i="3"/>
  <c r="O626" i="3"/>
  <c r="O627" i="3"/>
  <c r="O628" i="3"/>
  <c r="O629" i="3"/>
  <c r="O630" i="3"/>
  <c r="O631" i="3"/>
  <c r="O632" i="3"/>
  <c r="O633" i="3"/>
  <c r="O634" i="3"/>
  <c r="O635" i="3"/>
  <c r="O636" i="3"/>
  <c r="O637" i="3"/>
  <c r="O638" i="3"/>
  <c r="O639" i="3"/>
  <c r="O640" i="3"/>
  <c r="O641" i="3"/>
  <c r="O642" i="3"/>
  <c r="O643" i="3"/>
  <c r="O644" i="3"/>
  <c r="O645" i="3"/>
  <c r="O646" i="3"/>
  <c r="O647" i="3"/>
  <c r="O648" i="3"/>
  <c r="O649" i="3"/>
  <c r="O650" i="3"/>
  <c r="O651" i="3"/>
  <c r="O652" i="3"/>
  <c r="O653" i="3"/>
  <c r="O654" i="3"/>
  <c r="O655" i="3"/>
  <c r="O656" i="3"/>
  <c r="O657" i="3"/>
  <c r="O658" i="3"/>
  <c r="O659" i="3"/>
  <c r="O660" i="3"/>
  <c r="O661" i="3"/>
  <c r="O662" i="3"/>
  <c r="O663" i="3"/>
  <c r="O664" i="3"/>
  <c r="O665" i="3"/>
  <c r="O666" i="3"/>
  <c r="O667" i="3"/>
  <c r="O668" i="3"/>
  <c r="O669" i="3"/>
  <c r="O670" i="3"/>
  <c r="O671" i="3"/>
  <c r="O672" i="3"/>
  <c r="O673" i="3"/>
  <c r="O674" i="3"/>
  <c r="O675" i="3"/>
  <c r="O676" i="3"/>
  <c r="O677" i="3"/>
  <c r="O678" i="3"/>
  <c r="O679" i="3"/>
  <c r="O680" i="3"/>
  <c r="O681" i="3"/>
  <c r="O682" i="3"/>
  <c r="O683" i="3"/>
  <c r="O684" i="3"/>
  <c r="O685" i="3"/>
  <c r="O686" i="3"/>
  <c r="O687" i="3"/>
  <c r="O688" i="3"/>
  <c r="O689" i="3"/>
  <c r="O690" i="3"/>
  <c r="O691" i="3"/>
  <c r="O692" i="3"/>
  <c r="O693" i="3"/>
  <c r="O694" i="3"/>
  <c r="O695" i="3"/>
  <c r="O696" i="3"/>
  <c r="O697" i="3"/>
  <c r="O698" i="3"/>
  <c r="O699" i="3"/>
  <c r="O700" i="3"/>
  <c r="O701" i="3"/>
  <c r="O702" i="3"/>
  <c r="O703" i="3"/>
  <c r="O704" i="3"/>
  <c r="O705" i="3"/>
  <c r="O706" i="3"/>
  <c r="O707" i="3"/>
  <c r="O708" i="3"/>
  <c r="O709" i="3"/>
  <c r="O710" i="3"/>
  <c r="O711" i="3"/>
  <c r="O712" i="3"/>
  <c r="O713" i="3"/>
  <c r="O714" i="3"/>
  <c r="O715" i="3"/>
  <c r="O716" i="3"/>
  <c r="O717" i="3"/>
  <c r="O718" i="3"/>
  <c r="O719" i="3"/>
  <c r="O720" i="3"/>
  <c r="O721" i="3"/>
  <c r="O722" i="3"/>
  <c r="O723" i="3"/>
  <c r="O724" i="3"/>
  <c r="O725" i="3"/>
  <c r="O726" i="3"/>
  <c r="O727" i="3"/>
  <c r="O728" i="3"/>
  <c r="O729" i="3"/>
  <c r="O730" i="3"/>
  <c r="O731" i="3"/>
  <c r="O732" i="3"/>
  <c r="O733" i="3"/>
  <c r="O734" i="3"/>
  <c r="O735" i="3"/>
  <c r="O736" i="3"/>
  <c r="O737" i="3"/>
  <c r="O738" i="3"/>
  <c r="O739" i="3"/>
  <c r="O740" i="3"/>
  <c r="O741" i="3"/>
  <c r="O742" i="3"/>
  <c r="O743" i="3"/>
  <c r="O744" i="3"/>
  <c r="O745" i="3"/>
  <c r="O746" i="3"/>
  <c r="O747" i="3"/>
  <c r="O748" i="3"/>
  <c r="O749" i="3"/>
  <c r="O750" i="3"/>
  <c r="O751" i="3"/>
  <c r="O752" i="3"/>
  <c r="O753" i="3"/>
  <c r="O754" i="3"/>
  <c r="O755" i="3"/>
  <c r="O756" i="3"/>
  <c r="O757" i="3"/>
  <c r="O758" i="3"/>
  <c r="O759" i="3"/>
  <c r="O760" i="3"/>
  <c r="O761" i="3"/>
  <c r="O762" i="3"/>
  <c r="O763" i="3"/>
  <c r="O764" i="3"/>
  <c r="O765" i="3"/>
  <c r="O766" i="3"/>
  <c r="O767" i="3"/>
  <c r="O768" i="3"/>
  <c r="O769" i="3"/>
  <c r="O770" i="3"/>
  <c r="O771" i="3"/>
  <c r="O772" i="3"/>
  <c r="O773" i="3"/>
  <c r="O774" i="3"/>
  <c r="O775" i="3"/>
  <c r="O776" i="3"/>
  <c r="O777" i="3"/>
  <c r="O778" i="3"/>
  <c r="O779" i="3"/>
  <c r="O780" i="3"/>
  <c r="O781" i="3"/>
  <c r="O782" i="3"/>
  <c r="O783" i="3"/>
  <c r="O784" i="3"/>
  <c r="O785" i="3"/>
  <c r="O786" i="3"/>
  <c r="O787" i="3"/>
  <c r="O788" i="3"/>
  <c r="O789" i="3"/>
  <c r="O790" i="3"/>
  <c r="O791" i="3"/>
  <c r="O792" i="3"/>
  <c r="O793" i="3"/>
  <c r="O794" i="3"/>
  <c r="O795" i="3"/>
  <c r="O796" i="3"/>
  <c r="O797" i="3"/>
  <c r="O798" i="3"/>
  <c r="O799" i="3"/>
  <c r="O800" i="3"/>
  <c r="O801" i="3"/>
  <c r="O802" i="3"/>
  <c r="O803" i="3"/>
  <c r="O804" i="3"/>
  <c r="O805" i="3"/>
  <c r="O806" i="3"/>
  <c r="O807" i="3"/>
  <c r="O808" i="3"/>
  <c r="O809" i="3"/>
  <c r="O810" i="3"/>
  <c r="O811" i="3"/>
  <c r="O812" i="3"/>
  <c r="O813" i="3"/>
  <c r="O814" i="3"/>
  <c r="O815" i="3"/>
  <c r="O816" i="3"/>
  <c r="O817" i="3"/>
  <c r="O818" i="3"/>
  <c r="O819" i="3"/>
  <c r="O820" i="3"/>
  <c r="O821" i="3"/>
  <c r="O822" i="3"/>
  <c r="O823" i="3"/>
  <c r="O824" i="3"/>
  <c r="O825" i="3"/>
  <c r="O826" i="3"/>
  <c r="O827" i="3"/>
  <c r="O828" i="3"/>
  <c r="O829" i="3"/>
  <c r="O830" i="3"/>
  <c r="O831" i="3"/>
  <c r="O832" i="3"/>
  <c r="O833" i="3"/>
  <c r="O834" i="3"/>
  <c r="O835" i="3"/>
  <c r="O836" i="3"/>
  <c r="O837" i="3"/>
  <c r="O838" i="3"/>
  <c r="O839" i="3"/>
  <c r="O840" i="3"/>
  <c r="O841" i="3"/>
  <c r="O842" i="3"/>
  <c r="O843" i="3"/>
  <c r="O844" i="3"/>
  <c r="O845" i="3"/>
  <c r="O846" i="3"/>
  <c r="O847" i="3"/>
  <c r="O848" i="3"/>
  <c r="O849" i="3"/>
  <c r="O850" i="3"/>
  <c r="O851" i="3"/>
  <c r="O852" i="3"/>
  <c r="O853" i="3"/>
  <c r="O854" i="3"/>
  <c r="O855" i="3"/>
  <c r="O856" i="3"/>
  <c r="O857" i="3"/>
  <c r="O858" i="3"/>
  <c r="O859" i="3"/>
  <c r="O860" i="3"/>
  <c r="O861" i="3"/>
  <c r="O862" i="3"/>
  <c r="O863" i="3"/>
  <c r="O864" i="3"/>
  <c r="O865" i="3"/>
  <c r="O866" i="3"/>
  <c r="O867" i="3"/>
  <c r="O868" i="3"/>
  <c r="O869" i="3"/>
  <c r="O870" i="3"/>
  <c r="O871" i="3"/>
  <c r="O872" i="3"/>
  <c r="O873" i="3"/>
  <c r="O874" i="3"/>
  <c r="O875" i="3"/>
  <c r="O876" i="3"/>
  <c r="O877" i="3"/>
  <c r="O878" i="3"/>
  <c r="O879" i="3"/>
  <c r="O880" i="3"/>
  <c r="O881" i="3"/>
  <c r="O882" i="3"/>
  <c r="O883" i="3"/>
  <c r="O884" i="3"/>
  <c r="O885" i="3"/>
  <c r="O886" i="3"/>
  <c r="O887" i="3"/>
  <c r="O888" i="3"/>
  <c r="O889" i="3"/>
  <c r="O890" i="3"/>
  <c r="O891" i="3"/>
  <c r="O892" i="3"/>
  <c r="O893" i="3"/>
  <c r="O894" i="3"/>
  <c r="O895" i="3"/>
  <c r="O896" i="3"/>
  <c r="O897" i="3"/>
  <c r="O898" i="3"/>
  <c r="O899" i="3"/>
  <c r="O900" i="3"/>
  <c r="O901" i="3"/>
  <c r="O902" i="3"/>
  <c r="O903" i="3"/>
  <c r="O904" i="3"/>
  <c r="O905" i="3"/>
  <c r="O906" i="3"/>
  <c r="O907" i="3"/>
  <c r="O908" i="3"/>
  <c r="O909" i="3"/>
  <c r="O910" i="3"/>
  <c r="O911" i="3"/>
  <c r="O912" i="3"/>
  <c r="O913" i="3"/>
  <c r="O914" i="3"/>
  <c r="O915" i="3"/>
  <c r="O916" i="3"/>
  <c r="O917" i="3"/>
  <c r="O918" i="3"/>
  <c r="O919" i="3"/>
  <c r="O920" i="3"/>
  <c r="O921" i="3"/>
  <c r="O922" i="3"/>
  <c r="O923" i="3"/>
  <c r="O924" i="3"/>
  <c r="O925" i="3"/>
  <c r="O926" i="3"/>
  <c r="O927" i="3"/>
  <c r="O928" i="3"/>
  <c r="O929" i="3"/>
  <c r="O930" i="3"/>
  <c r="O931" i="3"/>
  <c r="O932" i="3"/>
  <c r="O933" i="3"/>
  <c r="O934" i="3"/>
  <c r="O935" i="3"/>
  <c r="O936" i="3"/>
  <c r="O937" i="3"/>
  <c r="O938" i="3"/>
  <c r="O939" i="3"/>
  <c r="O940" i="3"/>
  <c r="O941" i="3"/>
  <c r="O942" i="3"/>
  <c r="O943" i="3"/>
  <c r="O944" i="3"/>
  <c r="O945" i="3"/>
  <c r="O946" i="3"/>
  <c r="O947" i="3"/>
  <c r="O948" i="3"/>
  <c r="O949" i="3"/>
  <c r="O950" i="3"/>
  <c r="O951" i="3"/>
  <c r="O952" i="3"/>
  <c r="O953" i="3"/>
  <c r="O954" i="3"/>
  <c r="O955" i="3"/>
  <c r="O956" i="3"/>
  <c r="O957" i="3"/>
  <c r="O958" i="3"/>
  <c r="O959" i="3"/>
  <c r="O960" i="3"/>
  <c r="O961" i="3"/>
  <c r="O962" i="3"/>
  <c r="O963" i="3"/>
  <c r="O964" i="3"/>
  <c r="O965" i="3"/>
  <c r="O966" i="3"/>
  <c r="O967" i="3"/>
  <c r="O968" i="3"/>
  <c r="O969" i="3"/>
  <c r="O970" i="3"/>
  <c r="O971" i="3"/>
  <c r="O972" i="3"/>
  <c r="O973" i="3"/>
  <c r="O974" i="3"/>
  <c r="O975" i="3"/>
  <c r="O976" i="3"/>
  <c r="O977" i="3"/>
  <c r="O978" i="3"/>
  <c r="O979" i="3"/>
  <c r="O980" i="3"/>
  <c r="O981" i="3"/>
  <c r="O982" i="3"/>
  <c r="O983" i="3"/>
  <c r="O984" i="3"/>
  <c r="O985" i="3"/>
  <c r="O986" i="3"/>
  <c r="O987" i="3"/>
  <c r="O988" i="3"/>
  <c r="O989" i="3"/>
  <c r="O990" i="3"/>
  <c r="O991" i="3"/>
  <c r="O992" i="3"/>
  <c r="O993" i="3"/>
  <c r="O994" i="3"/>
  <c r="O995" i="3"/>
  <c r="O996" i="3"/>
  <c r="O997" i="3"/>
  <c r="O998" i="3"/>
  <c r="O999" i="3"/>
  <c r="O1000" i="3"/>
  <c r="O1001" i="3"/>
  <c r="O1002" i="3"/>
  <c r="O1003" i="3"/>
  <c r="O1004" i="3"/>
  <c r="O1005" i="3"/>
  <c r="O1006" i="3"/>
  <c r="O1007" i="3"/>
  <c r="O1008" i="3"/>
  <c r="O1009" i="3"/>
  <c r="O1010" i="3"/>
  <c r="O1011" i="3"/>
  <c r="O1012" i="3"/>
  <c r="O1013" i="3"/>
  <c r="O1014" i="3"/>
  <c r="O1015" i="3"/>
  <c r="O1016" i="3"/>
  <c r="O1017" i="3"/>
  <c r="O1018" i="3"/>
  <c r="O1019" i="3"/>
  <c r="O1020" i="3"/>
  <c r="O1021" i="3"/>
  <c r="O1022" i="3"/>
  <c r="O1023" i="3"/>
  <c r="O1024" i="3"/>
  <c r="O1025" i="3"/>
  <c r="O1026" i="3"/>
  <c r="O1027" i="3"/>
  <c r="O1028" i="3"/>
  <c r="O1029" i="3"/>
  <c r="O1030" i="3"/>
  <c r="O1031" i="3"/>
  <c r="O1032" i="3"/>
  <c r="O1033" i="3"/>
  <c r="O1034" i="3"/>
  <c r="O1035" i="3"/>
  <c r="O1036" i="3"/>
  <c r="O1037" i="3"/>
  <c r="O1038" i="3"/>
  <c r="O1039" i="3"/>
  <c r="O1040" i="3"/>
  <c r="O1041" i="3"/>
  <c r="O1042" i="3"/>
  <c r="O1043" i="3"/>
  <c r="O1044" i="3"/>
  <c r="O1045" i="3"/>
  <c r="O1046" i="3"/>
  <c r="O1047" i="3"/>
  <c r="O1048" i="3"/>
  <c r="O1049" i="3"/>
  <c r="O1050" i="3"/>
  <c r="O1051" i="3"/>
  <c r="O1052" i="3"/>
  <c r="O1053" i="3"/>
  <c r="O1054" i="3"/>
  <c r="O1055" i="3"/>
  <c r="O1056" i="3"/>
  <c r="O1057" i="3"/>
  <c r="O1058" i="3"/>
  <c r="O1059" i="3"/>
  <c r="O1060" i="3"/>
  <c r="O1061" i="3"/>
  <c r="O1062" i="3"/>
  <c r="O1063" i="3"/>
  <c r="O1064" i="3"/>
  <c r="O1065" i="3"/>
  <c r="O1066" i="3"/>
  <c r="O1067" i="3"/>
  <c r="O1068" i="3"/>
  <c r="O1069" i="3"/>
  <c r="O1070" i="3"/>
  <c r="O1071" i="3"/>
  <c r="O1072" i="3"/>
  <c r="O1073" i="3"/>
  <c r="O1074" i="3"/>
  <c r="O1075" i="3"/>
  <c r="O1076" i="3"/>
  <c r="O1077" i="3"/>
  <c r="O1078" i="3"/>
  <c r="O1079" i="3"/>
  <c r="O1080" i="3"/>
  <c r="O1081" i="3"/>
  <c r="O1082" i="3"/>
  <c r="O1083" i="3"/>
  <c r="O1084" i="3"/>
  <c r="O1085" i="3"/>
  <c r="O1086" i="3"/>
  <c r="O1087" i="3"/>
  <c r="O1088" i="3"/>
  <c r="O1089" i="3"/>
  <c r="O1090" i="3"/>
  <c r="O1091" i="3"/>
  <c r="O1092" i="3"/>
  <c r="O1093" i="3"/>
  <c r="O1094" i="3"/>
  <c r="O1095" i="3"/>
  <c r="O1096" i="3"/>
  <c r="O1097" i="3"/>
  <c r="O1098" i="3"/>
  <c r="O1099" i="3"/>
  <c r="O1100" i="3"/>
  <c r="O1101" i="3"/>
  <c r="O1102" i="3"/>
  <c r="O1103" i="3"/>
  <c r="O1104" i="3"/>
  <c r="O1105" i="3"/>
  <c r="O1106" i="3"/>
  <c r="O1107" i="3"/>
  <c r="O1108" i="3"/>
  <c r="O1109" i="3"/>
  <c r="O1110" i="3"/>
  <c r="O1111" i="3"/>
  <c r="O1112" i="3"/>
  <c r="O1113" i="3"/>
  <c r="O1114" i="3"/>
  <c r="O1115" i="3"/>
  <c r="O1116" i="3"/>
  <c r="O1117" i="3"/>
  <c r="O1118" i="3"/>
  <c r="O1119" i="3"/>
  <c r="O1120" i="3"/>
  <c r="O1121" i="3"/>
  <c r="O1122" i="3"/>
  <c r="O1123" i="3"/>
  <c r="O1124" i="3"/>
  <c r="O1125" i="3"/>
  <c r="O1126" i="3"/>
  <c r="O1127" i="3"/>
  <c r="O1128" i="3"/>
  <c r="O1129" i="3"/>
  <c r="O1130" i="3"/>
  <c r="O1131" i="3"/>
  <c r="O1132" i="3"/>
  <c r="O1133" i="3"/>
  <c r="O1134" i="3"/>
  <c r="O1135" i="3"/>
  <c r="O1136" i="3"/>
  <c r="O1137" i="3"/>
  <c r="O1138" i="3"/>
  <c r="O1139" i="3"/>
  <c r="O1140" i="3"/>
  <c r="O1141" i="3"/>
  <c r="O1142" i="3"/>
  <c r="O1143" i="3"/>
  <c r="O1144" i="3"/>
  <c r="O1145" i="3"/>
  <c r="O1146" i="3"/>
  <c r="O1147" i="3"/>
  <c r="O1148" i="3"/>
  <c r="O1149" i="3"/>
  <c r="O1150" i="3"/>
  <c r="O1151" i="3"/>
  <c r="O1152" i="3"/>
  <c r="O1153" i="3"/>
  <c r="O1154" i="3"/>
  <c r="O1155" i="3"/>
  <c r="O1156" i="3"/>
  <c r="O1157" i="3"/>
  <c r="O1158" i="3"/>
  <c r="O1159" i="3"/>
  <c r="O1160" i="3"/>
  <c r="O1161" i="3"/>
  <c r="O1162" i="3"/>
  <c r="O1163" i="3"/>
  <c r="O1164" i="3"/>
  <c r="O1165" i="3"/>
  <c r="O1166" i="3"/>
  <c r="O1167" i="3"/>
  <c r="O1168" i="3"/>
  <c r="O1169" i="3"/>
  <c r="O1170" i="3"/>
  <c r="O1171" i="3"/>
  <c r="O1172" i="3"/>
  <c r="O1173" i="3"/>
  <c r="O1174" i="3"/>
  <c r="O1175" i="3"/>
  <c r="O1176" i="3"/>
  <c r="O1177" i="3"/>
  <c r="O1178" i="3"/>
  <c r="O1179" i="3"/>
  <c r="O1180" i="3"/>
  <c r="O1181" i="3"/>
  <c r="O1182" i="3"/>
  <c r="O1183" i="3"/>
  <c r="O1184" i="3"/>
  <c r="O1185" i="3"/>
  <c r="O1186" i="3"/>
  <c r="O1187" i="3"/>
  <c r="O1188" i="3"/>
  <c r="O1189" i="3"/>
  <c r="O1190" i="3"/>
  <c r="O1191" i="3"/>
  <c r="O1192" i="3"/>
  <c r="O1193" i="3"/>
  <c r="O1194" i="3"/>
  <c r="O1195" i="3"/>
  <c r="O1196" i="3"/>
  <c r="O1197" i="3"/>
  <c r="O1198" i="3"/>
  <c r="O1199" i="3"/>
  <c r="O1200" i="3"/>
  <c r="O1201" i="3"/>
  <c r="O1202" i="3"/>
  <c r="O1203" i="3"/>
  <c r="O1204" i="3"/>
  <c r="O1205" i="3"/>
  <c r="O1206" i="3"/>
  <c r="O1207" i="3"/>
  <c r="O1208" i="3"/>
  <c r="O1209" i="3"/>
  <c r="O1210" i="3"/>
  <c r="O1211" i="3"/>
  <c r="O1212" i="3"/>
  <c r="O1213" i="3"/>
  <c r="O1214" i="3"/>
  <c r="O1215" i="3"/>
  <c r="O1216" i="3"/>
  <c r="O1217" i="3"/>
  <c r="O1218" i="3"/>
  <c r="O1219" i="3"/>
  <c r="O1220" i="3"/>
  <c r="O1221" i="3"/>
  <c r="O1222" i="3"/>
  <c r="O1223" i="3"/>
  <c r="O1224" i="3"/>
  <c r="O1225" i="3"/>
  <c r="O1226" i="3"/>
  <c r="O1227" i="3"/>
  <c r="O1228" i="3"/>
  <c r="O1229" i="3"/>
  <c r="O1230" i="3"/>
  <c r="O1231" i="3"/>
  <c r="O1232" i="3"/>
  <c r="O1233" i="3"/>
  <c r="O1234" i="3"/>
  <c r="O1235" i="3"/>
  <c r="O1236" i="3"/>
  <c r="O1237" i="3"/>
  <c r="O1238" i="3"/>
  <c r="O1239" i="3"/>
  <c r="O1240" i="3"/>
  <c r="O1241" i="3"/>
  <c r="O1242" i="3"/>
  <c r="O1243" i="3"/>
  <c r="O1244" i="3"/>
  <c r="O1245" i="3"/>
  <c r="O1246" i="3"/>
  <c r="O1247" i="3"/>
  <c r="O1248" i="3"/>
  <c r="O1249" i="3"/>
  <c r="O1250" i="3"/>
  <c r="O1251" i="3"/>
  <c r="O1252" i="3"/>
  <c r="O1253" i="3"/>
  <c r="O1254" i="3"/>
  <c r="O1255" i="3"/>
  <c r="O1256" i="3"/>
  <c r="O1257" i="3"/>
  <c r="O1258" i="3"/>
  <c r="O1259" i="3"/>
  <c r="O1260" i="3"/>
  <c r="O1261" i="3"/>
  <c r="O1262" i="3"/>
  <c r="O1263" i="3"/>
  <c r="O1264" i="3"/>
  <c r="O1265" i="3"/>
  <c r="O1266" i="3"/>
  <c r="O1267" i="3"/>
  <c r="O1268" i="3"/>
  <c r="O1269" i="3"/>
  <c r="O1270" i="3"/>
  <c r="O1271" i="3"/>
  <c r="O1272" i="3"/>
  <c r="O1273" i="3"/>
  <c r="O1274" i="3"/>
  <c r="O1275" i="3"/>
  <c r="O1276" i="3"/>
  <c r="O1277" i="3"/>
  <c r="O1278" i="3"/>
  <c r="O1279" i="3"/>
  <c r="O1280" i="3"/>
  <c r="O1281" i="3"/>
  <c r="O1282" i="3"/>
  <c r="O1283" i="3"/>
  <c r="O1284" i="3"/>
  <c r="O1285" i="3"/>
  <c r="O1286" i="3"/>
  <c r="O1287" i="3"/>
  <c r="O1288" i="3"/>
  <c r="O1289" i="3"/>
  <c r="O1290" i="3"/>
  <c r="O1291" i="3"/>
  <c r="O1292" i="3"/>
  <c r="O1293" i="3"/>
  <c r="O1294" i="3"/>
  <c r="O1295" i="3"/>
  <c r="O1296" i="3"/>
  <c r="O1297" i="3"/>
  <c r="O1298" i="3"/>
  <c r="O1299" i="3"/>
  <c r="O1300" i="3"/>
  <c r="O1301" i="3"/>
  <c r="O1302" i="3"/>
  <c r="O1303" i="3"/>
  <c r="O1304" i="3"/>
  <c r="O1305" i="3"/>
  <c r="O1306" i="3"/>
  <c r="O1307" i="3"/>
  <c r="O1308" i="3"/>
  <c r="O1309" i="3"/>
  <c r="O1310" i="3"/>
  <c r="O1311" i="3"/>
  <c r="O1312" i="3"/>
  <c r="O1313" i="3"/>
  <c r="O1314" i="3"/>
  <c r="O1315" i="3"/>
  <c r="O1316" i="3"/>
  <c r="O1317" i="3"/>
  <c r="O1318" i="3"/>
  <c r="O1319" i="3"/>
  <c r="O1320" i="3"/>
  <c r="O1321" i="3"/>
  <c r="O1322" i="3"/>
  <c r="O1323" i="3"/>
  <c r="O1324" i="3"/>
  <c r="O1325" i="3"/>
  <c r="O1326" i="3"/>
  <c r="O1327" i="3"/>
  <c r="O1328" i="3"/>
  <c r="O1329" i="3"/>
  <c r="O1330" i="3"/>
  <c r="O1331" i="3"/>
  <c r="O1332" i="3"/>
  <c r="O1333" i="3"/>
  <c r="O1334" i="3"/>
  <c r="O1335" i="3"/>
  <c r="O1336" i="3"/>
  <c r="O1337" i="3"/>
  <c r="O1338" i="3"/>
  <c r="O1339" i="3"/>
  <c r="O1340" i="3"/>
  <c r="O1341" i="3"/>
  <c r="O1342" i="3"/>
  <c r="O1343" i="3"/>
  <c r="O1344" i="3"/>
  <c r="O1345" i="3"/>
  <c r="O1346" i="3"/>
  <c r="O1347" i="3"/>
  <c r="O1348" i="3"/>
  <c r="O1349" i="3"/>
  <c r="O1350" i="3"/>
  <c r="O1351" i="3"/>
  <c r="O1352" i="3"/>
  <c r="O1353" i="3"/>
  <c r="O1354" i="3"/>
  <c r="O1355" i="3"/>
  <c r="O1356" i="3"/>
  <c r="O1357" i="3"/>
  <c r="O1358" i="3"/>
  <c r="O1359" i="3"/>
  <c r="O1360" i="3"/>
  <c r="O1361" i="3"/>
  <c r="O1362" i="3"/>
  <c r="O1363" i="3"/>
  <c r="O1364" i="3"/>
  <c r="O1365" i="3"/>
  <c r="O1366" i="3"/>
  <c r="O1367" i="3"/>
  <c r="O1368" i="3"/>
  <c r="O1369" i="3"/>
  <c r="O1370" i="3"/>
  <c r="O1371" i="3"/>
  <c r="O1372" i="3"/>
  <c r="O1373" i="3"/>
  <c r="O1374" i="3"/>
  <c r="O1375" i="3"/>
  <c r="O1376" i="3"/>
  <c r="O1377" i="3"/>
  <c r="O1378" i="3"/>
  <c r="O1379" i="3"/>
  <c r="O1380" i="3"/>
  <c r="O1381" i="3"/>
  <c r="O1382" i="3"/>
  <c r="O1383" i="3"/>
  <c r="O1384" i="3"/>
  <c r="O1385" i="3"/>
  <c r="O1386" i="3"/>
  <c r="O1387" i="3"/>
  <c r="O1388" i="3"/>
  <c r="O1389" i="3"/>
  <c r="O1390" i="3"/>
  <c r="O1391" i="3"/>
  <c r="O1392" i="3"/>
  <c r="O1393" i="3"/>
  <c r="O1394" i="3"/>
  <c r="O1395" i="3"/>
  <c r="O1396" i="3"/>
  <c r="O1397" i="3"/>
  <c r="O1398" i="3"/>
  <c r="O1399" i="3"/>
  <c r="O1400" i="3"/>
  <c r="O1401" i="3"/>
  <c r="O1402" i="3"/>
  <c r="O1403" i="3"/>
  <c r="O1404" i="3"/>
  <c r="O1405" i="3"/>
  <c r="O1406" i="3"/>
  <c r="O1407" i="3"/>
  <c r="O1408" i="3"/>
  <c r="O1409" i="3"/>
  <c r="O1410" i="3"/>
  <c r="O1411" i="3"/>
  <c r="O1412" i="3"/>
  <c r="O1413" i="3"/>
  <c r="O1414" i="3"/>
  <c r="O1415" i="3"/>
  <c r="O1416" i="3"/>
  <c r="O1417" i="3"/>
  <c r="O1418" i="3"/>
  <c r="O1419" i="3"/>
  <c r="O1420" i="3"/>
  <c r="O1421" i="3"/>
  <c r="O1422" i="3"/>
  <c r="O1423" i="3"/>
  <c r="O1424" i="3"/>
  <c r="O1425" i="3"/>
  <c r="O1426" i="3"/>
  <c r="O1427" i="3"/>
  <c r="O1428" i="3"/>
  <c r="O1429" i="3"/>
  <c r="O1430" i="3"/>
  <c r="O1431" i="3"/>
  <c r="O1432" i="3"/>
  <c r="O1433" i="3"/>
  <c r="O1434" i="3"/>
  <c r="O1435" i="3"/>
  <c r="O1436" i="3"/>
  <c r="O1437" i="3"/>
  <c r="O1438" i="3"/>
  <c r="O1439" i="3"/>
  <c r="O1440" i="3"/>
  <c r="O1441" i="3"/>
  <c r="O1442" i="3"/>
  <c r="O1443" i="3"/>
  <c r="O1444" i="3"/>
  <c r="O1445" i="3"/>
  <c r="O1446" i="3"/>
  <c r="O1447" i="3"/>
  <c r="O1448" i="3"/>
  <c r="O1449" i="3"/>
  <c r="O1450" i="3"/>
  <c r="O1451" i="3"/>
  <c r="O1452" i="3"/>
  <c r="O1453" i="3"/>
  <c r="O1454" i="3"/>
  <c r="O1455" i="3"/>
  <c r="O1456" i="3"/>
  <c r="O1457" i="3"/>
  <c r="O1458" i="3"/>
  <c r="O1459" i="3"/>
  <c r="O1460" i="3"/>
  <c r="O1461" i="3"/>
  <c r="O1462" i="3"/>
  <c r="O1463" i="3"/>
  <c r="O1464" i="3"/>
  <c r="O1465" i="3"/>
  <c r="O1466" i="3"/>
  <c r="O1467" i="3"/>
  <c r="O1468" i="3"/>
  <c r="O1469" i="3"/>
  <c r="O1470" i="3"/>
  <c r="O1471" i="3"/>
  <c r="O1472" i="3"/>
  <c r="O1473" i="3"/>
  <c r="O1474" i="3"/>
  <c r="O1475" i="3"/>
  <c r="O1476" i="3"/>
  <c r="O1477" i="3"/>
  <c r="O1478" i="3"/>
  <c r="O1479" i="3"/>
  <c r="O1480" i="3"/>
  <c r="O1481" i="3"/>
  <c r="O1482" i="3"/>
  <c r="O1483" i="3"/>
  <c r="O1484" i="3"/>
  <c r="O1485" i="3"/>
  <c r="O1486" i="3"/>
  <c r="O1487" i="3"/>
  <c r="O1488" i="3"/>
  <c r="O1489" i="3"/>
  <c r="O1490" i="3"/>
  <c r="O1491" i="3"/>
  <c r="O1492" i="3"/>
  <c r="O1493" i="3"/>
  <c r="O1494" i="3"/>
  <c r="O1495" i="3"/>
  <c r="O1496" i="3"/>
  <c r="O1497" i="3"/>
  <c r="O1498" i="3"/>
  <c r="O1499" i="3"/>
  <c r="O1500" i="3"/>
  <c r="O1501" i="3"/>
  <c r="O1502" i="3"/>
  <c r="O1503" i="3"/>
  <c r="O1504" i="3"/>
  <c r="O1505" i="3"/>
  <c r="O1506" i="3"/>
  <c r="O1507" i="3"/>
  <c r="O1508" i="3"/>
  <c r="O1509" i="3"/>
  <c r="O1510" i="3"/>
  <c r="O1511" i="3"/>
  <c r="O1512" i="3"/>
  <c r="O1513" i="3"/>
  <c r="O1514" i="3"/>
  <c r="O1515" i="3"/>
  <c r="O1516" i="3"/>
  <c r="O1517" i="3"/>
  <c r="O1518" i="3"/>
  <c r="O1519" i="3"/>
  <c r="O1520" i="3"/>
  <c r="O1521" i="3"/>
  <c r="O1522" i="3"/>
  <c r="O1523" i="3"/>
  <c r="O1524" i="3"/>
  <c r="O1525" i="3"/>
  <c r="O1526" i="3"/>
  <c r="O1527" i="3"/>
  <c r="O1528" i="3"/>
  <c r="O1529" i="3"/>
  <c r="O1530" i="3"/>
  <c r="O1531" i="3"/>
  <c r="O1532" i="3"/>
  <c r="O1533" i="3"/>
  <c r="O1534" i="3"/>
  <c r="O1535" i="3"/>
  <c r="O1536" i="3"/>
  <c r="O1537" i="3"/>
  <c r="O1538" i="3"/>
  <c r="O1539" i="3"/>
  <c r="O1540" i="3"/>
  <c r="O1541" i="3"/>
  <c r="O1542" i="3"/>
  <c r="O1543" i="3"/>
  <c r="O1544" i="3"/>
  <c r="O1545" i="3"/>
  <c r="O1546" i="3"/>
  <c r="O1547" i="3"/>
  <c r="O1548" i="3"/>
  <c r="O1549" i="3"/>
  <c r="O1550" i="3"/>
  <c r="O1551" i="3"/>
  <c r="O1552" i="3"/>
  <c r="O1553" i="3"/>
  <c r="O1554" i="3"/>
  <c r="O1555" i="3"/>
  <c r="O1556" i="3"/>
  <c r="O1557" i="3"/>
  <c r="O1558" i="3"/>
  <c r="O1559" i="3"/>
  <c r="O1560" i="3"/>
  <c r="O1561" i="3"/>
  <c r="O1562" i="3"/>
  <c r="O1563" i="3"/>
  <c r="O1564" i="3"/>
  <c r="O1565" i="3"/>
  <c r="O1566" i="3"/>
  <c r="O1567" i="3"/>
  <c r="O1568" i="3"/>
  <c r="O1569" i="3"/>
  <c r="O1570" i="3"/>
  <c r="O1571" i="3"/>
  <c r="O1572" i="3"/>
  <c r="O1573" i="3"/>
  <c r="O1574" i="3"/>
  <c r="O1575" i="3"/>
  <c r="O1576" i="3"/>
  <c r="O1577" i="3"/>
  <c r="O1578" i="3"/>
  <c r="O1579" i="3"/>
  <c r="O1580" i="3"/>
  <c r="O1581" i="3"/>
  <c r="O1582" i="3"/>
  <c r="O1583" i="3"/>
  <c r="O1584" i="3"/>
  <c r="O1585" i="3"/>
  <c r="O1586" i="3"/>
  <c r="O1587" i="3"/>
  <c r="O1588" i="3"/>
  <c r="O1589" i="3"/>
  <c r="O1590" i="3"/>
  <c r="O1591" i="3"/>
  <c r="O1592" i="3"/>
  <c r="O1593" i="3"/>
  <c r="O1594" i="3"/>
  <c r="O1595" i="3"/>
  <c r="O1596" i="3"/>
  <c r="O1597" i="3"/>
  <c r="O1598" i="3"/>
  <c r="O1599" i="3"/>
  <c r="O1600" i="3"/>
  <c r="O1601" i="3"/>
  <c r="O1602" i="3"/>
  <c r="O1603" i="3"/>
  <c r="O1604" i="3"/>
  <c r="O1605" i="3"/>
  <c r="O1606" i="3"/>
  <c r="O1607" i="3"/>
  <c r="O1608" i="3"/>
  <c r="O1609" i="3"/>
  <c r="O1610" i="3"/>
  <c r="O1611" i="3"/>
  <c r="O1612" i="3"/>
  <c r="O1613" i="3"/>
  <c r="O1614" i="3"/>
  <c r="O1615" i="3"/>
  <c r="O1616" i="3"/>
  <c r="O1617" i="3"/>
  <c r="O1618" i="3"/>
  <c r="O1619" i="3"/>
  <c r="O1620" i="3"/>
  <c r="O1621" i="3"/>
  <c r="O1622" i="3"/>
  <c r="O1623" i="3"/>
  <c r="O1624" i="3"/>
  <c r="O1625" i="3"/>
  <c r="O1626" i="3"/>
  <c r="O1627" i="3"/>
  <c r="O1628" i="3"/>
  <c r="O1629" i="3"/>
  <c r="O1630" i="3"/>
  <c r="O1631" i="3"/>
  <c r="O1632" i="3"/>
  <c r="O1633" i="3"/>
  <c r="O1634" i="3"/>
  <c r="O1635" i="3"/>
  <c r="O1636" i="3"/>
  <c r="O1637" i="3"/>
  <c r="O1638" i="3"/>
  <c r="O1639" i="3"/>
  <c r="O1640" i="3"/>
  <c r="O1641" i="3"/>
  <c r="O1642" i="3"/>
  <c r="O1643" i="3"/>
  <c r="O1644" i="3"/>
  <c r="O1645" i="3"/>
  <c r="O1646" i="3"/>
  <c r="O1647" i="3"/>
  <c r="O1648" i="3"/>
  <c r="O1649" i="3"/>
  <c r="O1650" i="3"/>
  <c r="O1651" i="3"/>
  <c r="O1652" i="3"/>
  <c r="O1653" i="3"/>
  <c r="O1654" i="3"/>
  <c r="O1655" i="3"/>
  <c r="O1656" i="3"/>
  <c r="O1657" i="3"/>
  <c r="O1658" i="3"/>
  <c r="O1659" i="3"/>
  <c r="O1660" i="3"/>
  <c r="O1661" i="3"/>
  <c r="O1662" i="3"/>
  <c r="O1663" i="3"/>
  <c r="O1664" i="3"/>
  <c r="O1665" i="3"/>
  <c r="O1666" i="3"/>
  <c r="O1667" i="3"/>
  <c r="O1668" i="3"/>
  <c r="O1669" i="3"/>
  <c r="O1670" i="3"/>
  <c r="O1671" i="3"/>
  <c r="O1672" i="3"/>
  <c r="O1673" i="3"/>
  <c r="O1674" i="3"/>
  <c r="O1675" i="3"/>
  <c r="O1676" i="3"/>
  <c r="O1677" i="3"/>
  <c r="O1678" i="3"/>
  <c r="O1679" i="3"/>
  <c r="O1680" i="3"/>
  <c r="O1681" i="3"/>
  <c r="O1682" i="3"/>
  <c r="O1683" i="3"/>
  <c r="O1684" i="3"/>
  <c r="O1685" i="3"/>
  <c r="O1686" i="3"/>
  <c r="O1687" i="3"/>
  <c r="O1688" i="3"/>
  <c r="O1689" i="3"/>
  <c r="O1690" i="3"/>
  <c r="O1691" i="3"/>
  <c r="O1692" i="3"/>
  <c r="O1693" i="3"/>
  <c r="O1694" i="3"/>
  <c r="O1695" i="3"/>
  <c r="O1696" i="3"/>
  <c r="O1697" i="3"/>
  <c r="O1698" i="3"/>
  <c r="O1699" i="3"/>
  <c r="O1700" i="3"/>
  <c r="O1701" i="3"/>
  <c r="O1702" i="3"/>
  <c r="O1703" i="3"/>
  <c r="O1704" i="3"/>
  <c r="O1705" i="3"/>
  <c r="O1706" i="3"/>
  <c r="O1707" i="3"/>
  <c r="O1708" i="3"/>
  <c r="O1709" i="3"/>
  <c r="O1710" i="3"/>
  <c r="O1711" i="3"/>
  <c r="O1712" i="3"/>
  <c r="O1713" i="3"/>
  <c r="O1714" i="3"/>
  <c r="O1715" i="3"/>
  <c r="O1716" i="3"/>
  <c r="O1717" i="3"/>
  <c r="O1718" i="3"/>
  <c r="O1719" i="3"/>
  <c r="O1720" i="3"/>
  <c r="O1721" i="3"/>
  <c r="O1722" i="3"/>
  <c r="O1723" i="3"/>
  <c r="O1724" i="3"/>
  <c r="O1725" i="3"/>
  <c r="O1726" i="3"/>
  <c r="O1727" i="3"/>
  <c r="O1728" i="3"/>
  <c r="O1729" i="3"/>
  <c r="O1730" i="3"/>
  <c r="O1731" i="3"/>
  <c r="O1732" i="3"/>
  <c r="O1733" i="3"/>
  <c r="O1734" i="3"/>
  <c r="O1735" i="3"/>
  <c r="O1736" i="3"/>
  <c r="O1737" i="3"/>
  <c r="O1738" i="3"/>
  <c r="O1739" i="3"/>
  <c r="O1740" i="3"/>
  <c r="O1741" i="3"/>
  <c r="O1742" i="3"/>
  <c r="O1743" i="3"/>
  <c r="O1744" i="3"/>
  <c r="O1745" i="3"/>
  <c r="O1746" i="3"/>
  <c r="O1747" i="3"/>
  <c r="O1748" i="3"/>
  <c r="O1749" i="3"/>
  <c r="O1750" i="3"/>
  <c r="O1751" i="3"/>
  <c r="O1752" i="3"/>
  <c r="O1753" i="3"/>
  <c r="O1754" i="3"/>
  <c r="O1755" i="3"/>
  <c r="O1756" i="3"/>
  <c r="O1757" i="3"/>
  <c r="O1758" i="3"/>
  <c r="O1759" i="3"/>
  <c r="O1760" i="3"/>
  <c r="O1761" i="3"/>
  <c r="O1762" i="3"/>
  <c r="O1763" i="3"/>
  <c r="O1764" i="3"/>
  <c r="O1765" i="3"/>
  <c r="O1766" i="3"/>
  <c r="O1767" i="3"/>
  <c r="O1768" i="3"/>
  <c r="O1769" i="3"/>
  <c r="O1770" i="3"/>
  <c r="O1771" i="3"/>
  <c r="O1772" i="3"/>
  <c r="O1773" i="3"/>
  <c r="O1774" i="3"/>
  <c r="O1775" i="3"/>
  <c r="O1776" i="3"/>
  <c r="O1777" i="3"/>
  <c r="O1778" i="3"/>
  <c r="O1779" i="3"/>
  <c r="O1780" i="3"/>
  <c r="O1781" i="3"/>
  <c r="O1782" i="3"/>
  <c r="O1783" i="3"/>
  <c r="O1784" i="3"/>
  <c r="O1785" i="3"/>
  <c r="O1786" i="3"/>
  <c r="O1787" i="3"/>
  <c r="O1788" i="3"/>
  <c r="O1789" i="3"/>
  <c r="O1790" i="3"/>
  <c r="O1791" i="3"/>
  <c r="O1792" i="3"/>
  <c r="O1793" i="3"/>
  <c r="O1794" i="3"/>
  <c r="O1795" i="3"/>
  <c r="O1796" i="3"/>
  <c r="O1797" i="3"/>
  <c r="O1798" i="3"/>
  <c r="O1799" i="3"/>
  <c r="O1800" i="3"/>
  <c r="O1801" i="3"/>
  <c r="O1802" i="3"/>
  <c r="O1803" i="3"/>
  <c r="O1804" i="3"/>
  <c r="O1805" i="3"/>
  <c r="O1806" i="3"/>
  <c r="O1807" i="3"/>
  <c r="O1808" i="3"/>
  <c r="O1809" i="3"/>
  <c r="O1810" i="3"/>
  <c r="O1811" i="3"/>
  <c r="O1812" i="3"/>
  <c r="O1813" i="3"/>
  <c r="O1814" i="3"/>
  <c r="O1815" i="3"/>
  <c r="O1816" i="3"/>
  <c r="O1817" i="3"/>
  <c r="O1818" i="3"/>
  <c r="O1819" i="3"/>
  <c r="O1820" i="3"/>
  <c r="O1821" i="3"/>
  <c r="O1822" i="3"/>
  <c r="O1823" i="3"/>
  <c r="O1824" i="3"/>
  <c r="O1825" i="3"/>
  <c r="O1826" i="3"/>
  <c r="O1827" i="3"/>
  <c r="O1828" i="3"/>
  <c r="O1829" i="3"/>
  <c r="O1830" i="3"/>
  <c r="O1831" i="3"/>
  <c r="O1832" i="3"/>
  <c r="O1833" i="3"/>
  <c r="O1834" i="3"/>
  <c r="O1835" i="3"/>
  <c r="O1836" i="3"/>
  <c r="O1837" i="3"/>
  <c r="O1838" i="3"/>
  <c r="O1839" i="3"/>
  <c r="O1840" i="3"/>
  <c r="O1841" i="3"/>
  <c r="O1842" i="3"/>
  <c r="O1843" i="3"/>
  <c r="O1844" i="3"/>
  <c r="O1845" i="3"/>
  <c r="O1846" i="3"/>
  <c r="O1847" i="3"/>
  <c r="O1848" i="3"/>
  <c r="O1849" i="3"/>
  <c r="O1850" i="3"/>
  <c r="O1851" i="3"/>
  <c r="O1852" i="3"/>
  <c r="O1853" i="3"/>
  <c r="O1854" i="3"/>
  <c r="O1855" i="3"/>
  <c r="O1856" i="3"/>
  <c r="O1857" i="3"/>
  <c r="O1858" i="3"/>
  <c r="O1859" i="3"/>
  <c r="O1860" i="3"/>
  <c r="O1861" i="3"/>
  <c r="O1862" i="3"/>
  <c r="O1863" i="3"/>
  <c r="O1864" i="3"/>
  <c r="O1865" i="3"/>
  <c r="O1866" i="3"/>
  <c r="O1867" i="3"/>
  <c r="O1868" i="3"/>
  <c r="O1869" i="3"/>
  <c r="O1870" i="3"/>
  <c r="O1871" i="3"/>
  <c r="O1872" i="3"/>
  <c r="O1873" i="3"/>
  <c r="O1874" i="3"/>
  <c r="O1875" i="3"/>
  <c r="O1876" i="3"/>
  <c r="O1877" i="3"/>
  <c r="O1878" i="3"/>
  <c r="O1879" i="3"/>
  <c r="O1880" i="3"/>
  <c r="O1881" i="3"/>
  <c r="O1882" i="3"/>
  <c r="O1883" i="3"/>
  <c r="O1884" i="3"/>
  <c r="O1885" i="3"/>
  <c r="O1886" i="3"/>
  <c r="O1887" i="3"/>
  <c r="O1888" i="3"/>
  <c r="O1889" i="3"/>
  <c r="O1890" i="3"/>
  <c r="O1891" i="3"/>
  <c r="O1892" i="3"/>
  <c r="O1893" i="3"/>
  <c r="O1894" i="3"/>
  <c r="O1895" i="3"/>
  <c r="O1896" i="3"/>
  <c r="O1897" i="3"/>
  <c r="O1898" i="3"/>
  <c r="O1899" i="3"/>
  <c r="O1900" i="3"/>
  <c r="O1901" i="3"/>
  <c r="O1902" i="3"/>
  <c r="O1903" i="3"/>
  <c r="O1904" i="3"/>
  <c r="O1905" i="3"/>
  <c r="O1906" i="3"/>
  <c r="O1907" i="3"/>
  <c r="O1908" i="3"/>
  <c r="O1909" i="3"/>
  <c r="O1910" i="3"/>
  <c r="O1911" i="3"/>
  <c r="O1912" i="3"/>
  <c r="O1913" i="3"/>
  <c r="O1914" i="3"/>
  <c r="O1915" i="3"/>
  <c r="O1916" i="3"/>
  <c r="O1917" i="3"/>
  <c r="O1918" i="3"/>
  <c r="O1919" i="3"/>
  <c r="O1920" i="3"/>
  <c r="O1921" i="3"/>
  <c r="O1922" i="3"/>
  <c r="O1923" i="3"/>
  <c r="O1924" i="3"/>
  <c r="O1925" i="3"/>
  <c r="O1926" i="3"/>
  <c r="O1927" i="3"/>
  <c r="O1928" i="3"/>
  <c r="O1929" i="3"/>
  <c r="O1930" i="3"/>
  <c r="O1931" i="3"/>
  <c r="O1932" i="3"/>
  <c r="O1933" i="3"/>
  <c r="O1934" i="3"/>
  <c r="O1935" i="3"/>
  <c r="O1936" i="3"/>
  <c r="O1937" i="3"/>
  <c r="O1938" i="3"/>
  <c r="O1939" i="3"/>
  <c r="O1940" i="3"/>
  <c r="O1941" i="3"/>
  <c r="O1942" i="3"/>
  <c r="O1943" i="3"/>
  <c r="O1944" i="3"/>
  <c r="O1945" i="3"/>
  <c r="O1946" i="3"/>
  <c r="O1947" i="3"/>
  <c r="O1948" i="3"/>
  <c r="O1949" i="3"/>
  <c r="O1950" i="3"/>
  <c r="O1951" i="3"/>
  <c r="O1952" i="3"/>
  <c r="O1953" i="3"/>
  <c r="O1954" i="3"/>
  <c r="O1955" i="3"/>
  <c r="O1956" i="3"/>
  <c r="O1957" i="3"/>
  <c r="O1958" i="3"/>
  <c r="O1959" i="3"/>
  <c r="O1960" i="3"/>
  <c r="O1961" i="3"/>
  <c r="O1962" i="3"/>
  <c r="O1963" i="3"/>
  <c r="O1964" i="3"/>
  <c r="O1965" i="3"/>
  <c r="O1966" i="3"/>
  <c r="O1967" i="3"/>
  <c r="O1968" i="3"/>
  <c r="O1969" i="3"/>
  <c r="O1970" i="3"/>
  <c r="O1971" i="3"/>
  <c r="O1972" i="3"/>
  <c r="O1973" i="3"/>
  <c r="O1974" i="3"/>
  <c r="O1975" i="3"/>
  <c r="O1976" i="3"/>
  <c r="O1977" i="3"/>
  <c r="O1978" i="3"/>
  <c r="O1979" i="3"/>
  <c r="O1980" i="3"/>
  <c r="O1981" i="3"/>
  <c r="O1982" i="3"/>
  <c r="O1983" i="3"/>
  <c r="O1984" i="3"/>
  <c r="O1985" i="3"/>
  <c r="O1986" i="3"/>
  <c r="O1987" i="3"/>
  <c r="O1988" i="3"/>
  <c r="O1989" i="3"/>
  <c r="O1990" i="3"/>
  <c r="O1991" i="3"/>
  <c r="O1992" i="3"/>
  <c r="O1993" i="3"/>
  <c r="O1994" i="3"/>
  <c r="O1995" i="3"/>
  <c r="O1996" i="3"/>
  <c r="O1997" i="3"/>
  <c r="O1998" i="3"/>
  <c r="O1999" i="3"/>
  <c r="O2000" i="3"/>
  <c r="O2001" i="3"/>
  <c r="O2002" i="3"/>
  <c r="O2003" i="3"/>
  <c r="O2004" i="3"/>
  <c r="O2005" i="3"/>
  <c r="O2006" i="3"/>
  <c r="O2007" i="3"/>
  <c r="O2008" i="3"/>
  <c r="O2009" i="3"/>
  <c r="O2010" i="3"/>
  <c r="O2011" i="3"/>
  <c r="O2012" i="3"/>
  <c r="O2013" i="3"/>
  <c r="O2014" i="3"/>
  <c r="O2015" i="3"/>
  <c r="O2016" i="3"/>
  <c r="O2017" i="3"/>
  <c r="O2018" i="3"/>
  <c r="O2019" i="3"/>
  <c r="O2020" i="3"/>
  <c r="O2021" i="3"/>
  <c r="O2022" i="3"/>
  <c r="O2023" i="3"/>
  <c r="O2024" i="3"/>
  <c r="O2025" i="3"/>
  <c r="O2026" i="3"/>
  <c r="O2027" i="3"/>
  <c r="O2028" i="3"/>
  <c r="O2029" i="3"/>
  <c r="O2030" i="3"/>
  <c r="O2031" i="3"/>
  <c r="O2032" i="3"/>
  <c r="O2033" i="3"/>
  <c r="O2034" i="3"/>
  <c r="O2035" i="3"/>
  <c r="O2036" i="3"/>
  <c r="O2037" i="3"/>
  <c r="O2038" i="3"/>
  <c r="O2039" i="3"/>
  <c r="O2040" i="3"/>
  <c r="O2041" i="3"/>
  <c r="O2042" i="3"/>
  <c r="O2043" i="3"/>
  <c r="O2044" i="3"/>
  <c r="O2045" i="3"/>
  <c r="O2046" i="3"/>
  <c r="O2047" i="3"/>
  <c r="O2048" i="3"/>
  <c r="O2049" i="3"/>
  <c r="O2050" i="3"/>
  <c r="O2051" i="3"/>
  <c r="O2052" i="3"/>
  <c r="O2053" i="3"/>
  <c r="O2054" i="3"/>
  <c r="O2055" i="3"/>
  <c r="O2056" i="3"/>
  <c r="O2057" i="3"/>
  <c r="O2058" i="3"/>
  <c r="O2059" i="3"/>
  <c r="O2060" i="3"/>
  <c r="O2061" i="3"/>
  <c r="O2062" i="3"/>
  <c r="O2063" i="3"/>
  <c r="O2064" i="3"/>
  <c r="O2065" i="3"/>
  <c r="O2066" i="3"/>
  <c r="O2067" i="3"/>
  <c r="O2068" i="3"/>
  <c r="O2069" i="3"/>
  <c r="O2070" i="3"/>
  <c r="O2071" i="3"/>
  <c r="O2072" i="3"/>
  <c r="O2073" i="3"/>
  <c r="O2074" i="3"/>
  <c r="O2075" i="3"/>
  <c r="O2076" i="3"/>
  <c r="O2077" i="3"/>
  <c r="O2078" i="3"/>
  <c r="O2079" i="3"/>
  <c r="O2080" i="3"/>
  <c r="O2081" i="3"/>
  <c r="O2082" i="3"/>
  <c r="O2083" i="3"/>
  <c r="O2084" i="3"/>
  <c r="O2085" i="3"/>
  <c r="O2086" i="3"/>
  <c r="O2087" i="3"/>
  <c r="O2088" i="3"/>
  <c r="O2089" i="3"/>
  <c r="O2090" i="3"/>
  <c r="O2091" i="3"/>
  <c r="O2092" i="3"/>
  <c r="O2093" i="3"/>
  <c r="O2094" i="3"/>
  <c r="O2095" i="3"/>
  <c r="O2096" i="3"/>
  <c r="O2097" i="3"/>
  <c r="O2098" i="3"/>
  <c r="O2099" i="3"/>
  <c r="O2100" i="3"/>
  <c r="O2101" i="3"/>
  <c r="O2102" i="3"/>
  <c r="O2103" i="3"/>
  <c r="O2104" i="3"/>
  <c r="O2105" i="3"/>
  <c r="O2106" i="3"/>
  <c r="O2107" i="3"/>
  <c r="O2108" i="3"/>
  <c r="O2109" i="3"/>
  <c r="O2110" i="3"/>
  <c r="O2111" i="3"/>
  <c r="O2112" i="3"/>
  <c r="O2113" i="3"/>
  <c r="O2114" i="3"/>
  <c r="O2115" i="3"/>
  <c r="O2116" i="3"/>
  <c r="O2117" i="3"/>
  <c r="O2118" i="3"/>
  <c r="O2119" i="3"/>
  <c r="O2120" i="3"/>
  <c r="O2121" i="3"/>
  <c r="O2122" i="3"/>
  <c r="O2123" i="3"/>
  <c r="O2124" i="3"/>
  <c r="O2125" i="3"/>
  <c r="O2126" i="3"/>
  <c r="O2127" i="3"/>
  <c r="O2128" i="3"/>
  <c r="O2129" i="3"/>
  <c r="O2130" i="3"/>
  <c r="O2131" i="3"/>
  <c r="O2132" i="3"/>
  <c r="O2133" i="3"/>
  <c r="O2134" i="3"/>
  <c r="O2135" i="3"/>
  <c r="O2136" i="3"/>
  <c r="O2137" i="3"/>
  <c r="O2138" i="3"/>
  <c r="O2139" i="3"/>
  <c r="O2140" i="3"/>
  <c r="O2141" i="3"/>
  <c r="O2142" i="3"/>
  <c r="O2143" i="3"/>
  <c r="O2144" i="3"/>
  <c r="O2145" i="3"/>
  <c r="O2146" i="3"/>
  <c r="O2147" i="3"/>
  <c r="O2148" i="3"/>
  <c r="O2149" i="3"/>
  <c r="O2150" i="3"/>
  <c r="O2151" i="3"/>
  <c r="O2152" i="3"/>
  <c r="O2153" i="3"/>
  <c r="O2154" i="3"/>
  <c r="O2155" i="3"/>
  <c r="O2156" i="3"/>
  <c r="O2157" i="3"/>
  <c r="O2158" i="3"/>
  <c r="O2159" i="3"/>
  <c r="O2160" i="3"/>
  <c r="O2161" i="3"/>
  <c r="O2162" i="3"/>
  <c r="O2163" i="3"/>
  <c r="O2164" i="3"/>
  <c r="O2165" i="3"/>
  <c r="O2166" i="3"/>
  <c r="O2167" i="3"/>
  <c r="O2168" i="3"/>
  <c r="O2169" i="3"/>
  <c r="O2170" i="3"/>
  <c r="O2171" i="3"/>
  <c r="O2172" i="3"/>
  <c r="O2173" i="3"/>
  <c r="O2174" i="3"/>
  <c r="O2175" i="3"/>
  <c r="O2176" i="3"/>
  <c r="O2177" i="3"/>
  <c r="O2178" i="3"/>
  <c r="O2179" i="3"/>
  <c r="O2180" i="3"/>
  <c r="O2181" i="3"/>
  <c r="O2182" i="3"/>
  <c r="O2183" i="3"/>
  <c r="O2184" i="3"/>
  <c r="O2185" i="3"/>
  <c r="O2186" i="3"/>
  <c r="O2187" i="3"/>
  <c r="O2188" i="3"/>
  <c r="O2189" i="3"/>
  <c r="O2190" i="3"/>
  <c r="O2191" i="3"/>
  <c r="O2192" i="3"/>
  <c r="O2193" i="3"/>
  <c r="O2194" i="3"/>
  <c r="O2195" i="3"/>
  <c r="O2196" i="3"/>
  <c r="O2197" i="3"/>
  <c r="O2198" i="3"/>
  <c r="O2199" i="3"/>
  <c r="O2200" i="3"/>
  <c r="O2" i="3"/>
  <c r="N3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N102" i="3"/>
  <c r="N103" i="3"/>
  <c r="N104" i="3"/>
  <c r="N105" i="3"/>
  <c r="N106" i="3"/>
  <c r="N107" i="3"/>
  <c r="N108" i="3"/>
  <c r="N109" i="3"/>
  <c r="N110" i="3"/>
  <c r="N111" i="3"/>
  <c r="N112" i="3"/>
  <c r="N113" i="3"/>
  <c r="N114" i="3"/>
  <c r="N115" i="3"/>
  <c r="N116" i="3"/>
  <c r="N117" i="3"/>
  <c r="N118" i="3"/>
  <c r="N119" i="3"/>
  <c r="N120" i="3"/>
  <c r="N121" i="3"/>
  <c r="N122" i="3"/>
  <c r="N123" i="3"/>
  <c r="N124" i="3"/>
  <c r="N125" i="3"/>
  <c r="N126" i="3"/>
  <c r="N127" i="3"/>
  <c r="N128" i="3"/>
  <c r="N129" i="3"/>
  <c r="N130" i="3"/>
  <c r="N131" i="3"/>
  <c r="N132" i="3"/>
  <c r="N133" i="3"/>
  <c r="N134" i="3"/>
  <c r="N135" i="3"/>
  <c r="N136" i="3"/>
  <c r="N137" i="3"/>
  <c r="N138" i="3"/>
  <c r="N139" i="3"/>
  <c r="N140" i="3"/>
  <c r="N141" i="3"/>
  <c r="N142" i="3"/>
  <c r="N143" i="3"/>
  <c r="N144" i="3"/>
  <c r="N145" i="3"/>
  <c r="N146" i="3"/>
  <c r="N147" i="3"/>
  <c r="N148" i="3"/>
  <c r="N149" i="3"/>
  <c r="N150" i="3"/>
  <c r="N151" i="3"/>
  <c r="N152" i="3"/>
  <c r="N153" i="3"/>
  <c r="N154" i="3"/>
  <c r="N155" i="3"/>
  <c r="N156" i="3"/>
  <c r="N157" i="3"/>
  <c r="N158" i="3"/>
  <c r="N159" i="3"/>
  <c r="N160" i="3"/>
  <c r="N161" i="3"/>
  <c r="N162" i="3"/>
  <c r="N163" i="3"/>
  <c r="N164" i="3"/>
  <c r="N165" i="3"/>
  <c r="N166" i="3"/>
  <c r="N167" i="3"/>
  <c r="N168" i="3"/>
  <c r="N169" i="3"/>
  <c r="N170" i="3"/>
  <c r="N171" i="3"/>
  <c r="N172" i="3"/>
  <c r="N173" i="3"/>
  <c r="N174" i="3"/>
  <c r="N175" i="3"/>
  <c r="N176" i="3"/>
  <c r="N177" i="3"/>
  <c r="N178" i="3"/>
  <c r="N179" i="3"/>
  <c r="N180" i="3"/>
  <c r="N181" i="3"/>
  <c r="N182" i="3"/>
  <c r="N183" i="3"/>
  <c r="N184" i="3"/>
  <c r="N185" i="3"/>
  <c r="N186" i="3"/>
  <c r="N187" i="3"/>
  <c r="N188" i="3"/>
  <c r="N189" i="3"/>
  <c r="N190" i="3"/>
  <c r="N191" i="3"/>
  <c r="N192" i="3"/>
  <c r="N193" i="3"/>
  <c r="N194" i="3"/>
  <c r="N195" i="3"/>
  <c r="N196" i="3"/>
  <c r="N197" i="3"/>
  <c r="N198" i="3"/>
  <c r="N199" i="3"/>
  <c r="N200" i="3"/>
  <c r="N201" i="3"/>
  <c r="N202" i="3"/>
  <c r="N203" i="3"/>
  <c r="N204" i="3"/>
  <c r="N205" i="3"/>
  <c r="N206" i="3"/>
  <c r="N207" i="3"/>
  <c r="N208" i="3"/>
  <c r="N209" i="3"/>
  <c r="N210" i="3"/>
  <c r="N211" i="3"/>
  <c r="N212" i="3"/>
  <c r="N213" i="3"/>
  <c r="N214" i="3"/>
  <c r="N215" i="3"/>
  <c r="N216" i="3"/>
  <c r="N217" i="3"/>
  <c r="N218" i="3"/>
  <c r="N219" i="3"/>
  <c r="N220" i="3"/>
  <c r="N221" i="3"/>
  <c r="N222" i="3"/>
  <c r="N223" i="3"/>
  <c r="N224" i="3"/>
  <c r="N225" i="3"/>
  <c r="N226" i="3"/>
  <c r="N227" i="3"/>
  <c r="N228" i="3"/>
  <c r="N229" i="3"/>
  <c r="N230" i="3"/>
  <c r="N231" i="3"/>
  <c r="N232" i="3"/>
  <c r="N233" i="3"/>
  <c r="N234" i="3"/>
  <c r="N235" i="3"/>
  <c r="N236" i="3"/>
  <c r="N237" i="3"/>
  <c r="N238" i="3"/>
  <c r="N239" i="3"/>
  <c r="N240" i="3"/>
  <c r="N241" i="3"/>
  <c r="N242" i="3"/>
  <c r="N243" i="3"/>
  <c r="N244" i="3"/>
  <c r="N245" i="3"/>
  <c r="N246" i="3"/>
  <c r="N247" i="3"/>
  <c r="N248" i="3"/>
  <c r="N249" i="3"/>
  <c r="N250" i="3"/>
  <c r="N251" i="3"/>
  <c r="N252" i="3"/>
  <c r="N253" i="3"/>
  <c r="N254" i="3"/>
  <c r="N255" i="3"/>
  <c r="N256" i="3"/>
  <c r="N257" i="3"/>
  <c r="N258" i="3"/>
  <c r="N259" i="3"/>
  <c r="N260" i="3"/>
  <c r="N261" i="3"/>
  <c r="N262" i="3"/>
  <c r="N263" i="3"/>
  <c r="N264" i="3"/>
  <c r="N265" i="3"/>
  <c r="N266" i="3"/>
  <c r="N267" i="3"/>
  <c r="N268" i="3"/>
  <c r="N269" i="3"/>
  <c r="N270" i="3"/>
  <c r="N271" i="3"/>
  <c r="N272" i="3"/>
  <c r="N273" i="3"/>
  <c r="N274" i="3"/>
  <c r="N275" i="3"/>
  <c r="N276" i="3"/>
  <c r="N277" i="3"/>
  <c r="N278" i="3"/>
  <c r="N279" i="3"/>
  <c r="N280" i="3"/>
  <c r="N281" i="3"/>
  <c r="N282" i="3"/>
  <c r="N283" i="3"/>
  <c r="N284" i="3"/>
  <c r="N285" i="3"/>
  <c r="N286" i="3"/>
  <c r="N287" i="3"/>
  <c r="N288" i="3"/>
  <c r="N289" i="3"/>
  <c r="N290" i="3"/>
  <c r="N291" i="3"/>
  <c r="N292" i="3"/>
  <c r="N293" i="3"/>
  <c r="N294" i="3"/>
  <c r="N295" i="3"/>
  <c r="N296" i="3"/>
  <c r="N297" i="3"/>
  <c r="N298" i="3"/>
  <c r="N299" i="3"/>
  <c r="N300" i="3"/>
  <c r="N301" i="3"/>
  <c r="N302" i="3"/>
  <c r="N303" i="3"/>
  <c r="N304" i="3"/>
  <c r="N305" i="3"/>
  <c r="N306" i="3"/>
  <c r="N307" i="3"/>
  <c r="N308" i="3"/>
  <c r="N309" i="3"/>
  <c r="N310" i="3"/>
  <c r="N311" i="3"/>
  <c r="N312" i="3"/>
  <c r="N313" i="3"/>
  <c r="N314" i="3"/>
  <c r="N315" i="3"/>
  <c r="N316" i="3"/>
  <c r="N317" i="3"/>
  <c r="N318" i="3"/>
  <c r="N319" i="3"/>
  <c r="N320" i="3"/>
  <c r="N321" i="3"/>
  <c r="N322" i="3"/>
  <c r="N323" i="3"/>
  <c r="N324" i="3"/>
  <c r="N325" i="3"/>
  <c r="N326" i="3"/>
  <c r="N327" i="3"/>
  <c r="N328" i="3"/>
  <c r="N329" i="3"/>
  <c r="N330" i="3"/>
  <c r="N331" i="3"/>
  <c r="N332" i="3"/>
  <c r="N333" i="3"/>
  <c r="N334" i="3"/>
  <c r="N335" i="3"/>
  <c r="N336" i="3"/>
  <c r="N337" i="3"/>
  <c r="N338" i="3"/>
  <c r="N339" i="3"/>
  <c r="N340" i="3"/>
  <c r="N341" i="3"/>
  <c r="N342" i="3"/>
  <c r="N343" i="3"/>
  <c r="N344" i="3"/>
  <c r="N345" i="3"/>
  <c r="N346" i="3"/>
  <c r="N347" i="3"/>
  <c r="N348" i="3"/>
  <c r="N349" i="3"/>
  <c r="N350" i="3"/>
  <c r="N351" i="3"/>
  <c r="N352" i="3"/>
  <c r="N353" i="3"/>
  <c r="N354" i="3"/>
  <c r="N355" i="3"/>
  <c r="N356" i="3"/>
  <c r="N357" i="3"/>
  <c r="N358" i="3"/>
  <c r="N359" i="3"/>
  <c r="N360" i="3"/>
  <c r="N361" i="3"/>
  <c r="N362" i="3"/>
  <c r="N363" i="3"/>
  <c r="N364" i="3"/>
  <c r="N365" i="3"/>
  <c r="N366" i="3"/>
  <c r="N367" i="3"/>
  <c r="N368" i="3"/>
  <c r="N369" i="3"/>
  <c r="N370" i="3"/>
  <c r="N371" i="3"/>
  <c r="N372" i="3"/>
  <c r="N373" i="3"/>
  <c r="N374" i="3"/>
  <c r="N375" i="3"/>
  <c r="N376" i="3"/>
  <c r="N377" i="3"/>
  <c r="N378" i="3"/>
  <c r="N379" i="3"/>
  <c r="N380" i="3"/>
  <c r="N381" i="3"/>
  <c r="N382" i="3"/>
  <c r="N383" i="3"/>
  <c r="N384" i="3"/>
  <c r="N385" i="3"/>
  <c r="N386" i="3"/>
  <c r="N387" i="3"/>
  <c r="N388" i="3"/>
  <c r="N389" i="3"/>
  <c r="N390" i="3"/>
  <c r="N391" i="3"/>
  <c r="N392" i="3"/>
  <c r="N393" i="3"/>
  <c r="N394" i="3"/>
  <c r="N395" i="3"/>
  <c r="N396" i="3"/>
  <c r="N397" i="3"/>
  <c r="N398" i="3"/>
  <c r="N399" i="3"/>
  <c r="N400" i="3"/>
  <c r="N401" i="3"/>
  <c r="N402" i="3"/>
  <c r="N403" i="3"/>
  <c r="N404" i="3"/>
  <c r="N405" i="3"/>
  <c r="N406" i="3"/>
  <c r="N407" i="3"/>
  <c r="N408" i="3"/>
  <c r="N409" i="3"/>
  <c r="N410" i="3"/>
  <c r="N411" i="3"/>
  <c r="N412" i="3"/>
  <c r="N413" i="3"/>
  <c r="N414" i="3"/>
  <c r="N415" i="3"/>
  <c r="N416" i="3"/>
  <c r="N417" i="3"/>
  <c r="N418" i="3"/>
  <c r="N419" i="3"/>
  <c r="N420" i="3"/>
  <c r="N421" i="3"/>
  <c r="N422" i="3"/>
  <c r="N423" i="3"/>
  <c r="N424" i="3"/>
  <c r="N425" i="3"/>
  <c r="N426" i="3"/>
  <c r="N427" i="3"/>
  <c r="N428" i="3"/>
  <c r="N429" i="3"/>
  <c r="N430" i="3"/>
  <c r="N431" i="3"/>
  <c r="N432" i="3"/>
  <c r="N433" i="3"/>
  <c r="N434" i="3"/>
  <c r="N435" i="3"/>
  <c r="N436" i="3"/>
  <c r="N437" i="3"/>
  <c r="N438" i="3"/>
  <c r="N439" i="3"/>
  <c r="N440" i="3"/>
  <c r="N441" i="3"/>
  <c r="N442" i="3"/>
  <c r="N443" i="3"/>
  <c r="N444" i="3"/>
  <c r="N445" i="3"/>
  <c r="N446" i="3"/>
  <c r="N447" i="3"/>
  <c r="N448" i="3"/>
  <c r="N449" i="3"/>
  <c r="N450" i="3"/>
  <c r="N451" i="3"/>
  <c r="N452" i="3"/>
  <c r="N453" i="3"/>
  <c r="N454" i="3"/>
  <c r="N455" i="3"/>
  <c r="N456" i="3"/>
  <c r="N457" i="3"/>
  <c r="N458" i="3"/>
  <c r="N459" i="3"/>
  <c r="N460" i="3"/>
  <c r="N461" i="3"/>
  <c r="N462" i="3"/>
  <c r="N463" i="3"/>
  <c r="N464" i="3"/>
  <c r="N465" i="3"/>
  <c r="N466" i="3"/>
  <c r="N467" i="3"/>
  <c r="N468" i="3"/>
  <c r="N469" i="3"/>
  <c r="N470" i="3"/>
  <c r="N471" i="3"/>
  <c r="N472" i="3"/>
  <c r="N473" i="3"/>
  <c r="N474" i="3"/>
  <c r="N475" i="3"/>
  <c r="N476" i="3"/>
  <c r="N477" i="3"/>
  <c r="N478" i="3"/>
  <c r="N479" i="3"/>
  <c r="N480" i="3"/>
  <c r="N481" i="3"/>
  <c r="N482" i="3"/>
  <c r="N483" i="3"/>
  <c r="N484" i="3"/>
  <c r="N485" i="3"/>
  <c r="N486" i="3"/>
  <c r="N487" i="3"/>
  <c r="N488" i="3"/>
  <c r="N489" i="3"/>
  <c r="N490" i="3"/>
  <c r="N491" i="3"/>
  <c r="N492" i="3"/>
  <c r="N493" i="3"/>
  <c r="N494" i="3"/>
  <c r="N495" i="3"/>
  <c r="N496" i="3"/>
  <c r="N497" i="3"/>
  <c r="N498" i="3"/>
  <c r="N499" i="3"/>
  <c r="N500" i="3"/>
  <c r="N501" i="3"/>
  <c r="N502" i="3"/>
  <c r="N503" i="3"/>
  <c r="N504" i="3"/>
  <c r="N505" i="3"/>
  <c r="N506" i="3"/>
  <c r="N507" i="3"/>
  <c r="N508" i="3"/>
  <c r="N509" i="3"/>
  <c r="N510" i="3"/>
  <c r="N511" i="3"/>
  <c r="N512" i="3"/>
  <c r="N513" i="3"/>
  <c r="N514" i="3"/>
  <c r="N515" i="3"/>
  <c r="N516" i="3"/>
  <c r="N517" i="3"/>
  <c r="N518" i="3"/>
  <c r="N519" i="3"/>
  <c r="N520" i="3"/>
  <c r="N521" i="3"/>
  <c r="N522" i="3"/>
  <c r="N523" i="3"/>
  <c r="N524" i="3"/>
  <c r="N525" i="3"/>
  <c r="N526" i="3"/>
  <c r="N527" i="3"/>
  <c r="N528" i="3"/>
  <c r="N529" i="3"/>
  <c r="N530" i="3"/>
  <c r="N531" i="3"/>
  <c r="N532" i="3"/>
  <c r="N533" i="3"/>
  <c r="N534" i="3"/>
  <c r="N535" i="3"/>
  <c r="N536" i="3"/>
  <c r="N537" i="3"/>
  <c r="N538" i="3"/>
  <c r="N539" i="3"/>
  <c r="N540" i="3"/>
  <c r="N541" i="3"/>
  <c r="N542" i="3"/>
  <c r="N543" i="3"/>
  <c r="N544" i="3"/>
  <c r="N545" i="3"/>
  <c r="N546" i="3"/>
  <c r="N547" i="3"/>
  <c r="N548" i="3"/>
  <c r="N549" i="3"/>
  <c r="N550" i="3"/>
  <c r="N551" i="3"/>
  <c r="N552" i="3"/>
  <c r="N553" i="3"/>
  <c r="N554" i="3"/>
  <c r="N555" i="3"/>
  <c r="N556" i="3"/>
  <c r="N557" i="3"/>
  <c r="N558" i="3"/>
  <c r="N559" i="3"/>
  <c r="N560" i="3"/>
  <c r="N561" i="3"/>
  <c r="N562" i="3"/>
  <c r="N563" i="3"/>
  <c r="N564" i="3"/>
  <c r="N565" i="3"/>
  <c r="N566" i="3"/>
  <c r="N567" i="3"/>
  <c r="N568" i="3"/>
  <c r="N569" i="3"/>
  <c r="N570" i="3"/>
  <c r="N571" i="3"/>
  <c r="N572" i="3"/>
  <c r="N573" i="3"/>
  <c r="N574" i="3"/>
  <c r="N575" i="3"/>
  <c r="N576" i="3"/>
  <c r="N577" i="3"/>
  <c r="N578" i="3"/>
  <c r="N579" i="3"/>
  <c r="N580" i="3"/>
  <c r="N581" i="3"/>
  <c r="N582" i="3"/>
  <c r="N583" i="3"/>
  <c r="N584" i="3"/>
  <c r="N585" i="3"/>
  <c r="N586" i="3"/>
  <c r="N587" i="3"/>
  <c r="N588" i="3"/>
  <c r="N589" i="3"/>
  <c r="N590" i="3"/>
  <c r="N591" i="3"/>
  <c r="N592" i="3"/>
  <c r="N593" i="3"/>
  <c r="N594" i="3"/>
  <c r="N595" i="3"/>
  <c r="N596" i="3"/>
  <c r="N597" i="3"/>
  <c r="N598" i="3"/>
  <c r="N599" i="3"/>
  <c r="N600" i="3"/>
  <c r="N601" i="3"/>
  <c r="N602" i="3"/>
  <c r="N603" i="3"/>
  <c r="N604" i="3"/>
  <c r="N605" i="3"/>
  <c r="N606" i="3"/>
  <c r="N607" i="3"/>
  <c r="N608" i="3"/>
  <c r="N609" i="3"/>
  <c r="N610" i="3"/>
  <c r="N611" i="3"/>
  <c r="N612" i="3"/>
  <c r="N613" i="3"/>
  <c r="N614" i="3"/>
  <c r="N615" i="3"/>
  <c r="N616" i="3"/>
  <c r="N617" i="3"/>
  <c r="N618" i="3"/>
  <c r="N619" i="3"/>
  <c r="N620" i="3"/>
  <c r="N621" i="3"/>
  <c r="N622" i="3"/>
  <c r="N623" i="3"/>
  <c r="N624" i="3"/>
  <c r="N625" i="3"/>
  <c r="N626" i="3"/>
  <c r="N627" i="3"/>
  <c r="N628" i="3"/>
  <c r="N629" i="3"/>
  <c r="N630" i="3"/>
  <c r="N631" i="3"/>
  <c r="N632" i="3"/>
  <c r="N633" i="3"/>
  <c r="N634" i="3"/>
  <c r="N635" i="3"/>
  <c r="N636" i="3"/>
  <c r="N637" i="3"/>
  <c r="N638" i="3"/>
  <c r="N639" i="3"/>
  <c r="N640" i="3"/>
  <c r="N641" i="3"/>
  <c r="N642" i="3"/>
  <c r="N643" i="3"/>
  <c r="N644" i="3"/>
  <c r="N645" i="3"/>
  <c r="N646" i="3"/>
  <c r="N647" i="3"/>
  <c r="N648" i="3"/>
  <c r="N649" i="3"/>
  <c r="N650" i="3"/>
  <c r="N651" i="3"/>
  <c r="N652" i="3"/>
  <c r="N653" i="3"/>
  <c r="N654" i="3"/>
  <c r="N655" i="3"/>
  <c r="N656" i="3"/>
  <c r="N657" i="3"/>
  <c r="N658" i="3"/>
  <c r="N659" i="3"/>
  <c r="N660" i="3"/>
  <c r="N661" i="3"/>
  <c r="N662" i="3"/>
  <c r="N663" i="3"/>
  <c r="N664" i="3"/>
  <c r="N665" i="3"/>
  <c r="N666" i="3"/>
  <c r="N667" i="3"/>
  <c r="N668" i="3"/>
  <c r="N669" i="3"/>
  <c r="N670" i="3"/>
  <c r="N671" i="3"/>
  <c r="N672" i="3"/>
  <c r="N673" i="3"/>
  <c r="N674" i="3"/>
  <c r="N675" i="3"/>
  <c r="N676" i="3"/>
  <c r="N677" i="3"/>
  <c r="N678" i="3"/>
  <c r="N679" i="3"/>
  <c r="N680" i="3"/>
  <c r="N681" i="3"/>
  <c r="N682" i="3"/>
  <c r="N683" i="3"/>
  <c r="N684" i="3"/>
  <c r="N685" i="3"/>
  <c r="N686" i="3"/>
  <c r="N687" i="3"/>
  <c r="N688" i="3"/>
  <c r="N689" i="3"/>
  <c r="N690" i="3"/>
  <c r="N691" i="3"/>
  <c r="N692" i="3"/>
  <c r="N693" i="3"/>
  <c r="N694" i="3"/>
  <c r="N695" i="3"/>
  <c r="N696" i="3"/>
  <c r="N697" i="3"/>
  <c r="N698" i="3"/>
  <c r="N699" i="3"/>
  <c r="N700" i="3"/>
  <c r="N701" i="3"/>
  <c r="N702" i="3"/>
  <c r="N703" i="3"/>
  <c r="N704" i="3"/>
  <c r="N705" i="3"/>
  <c r="N706" i="3"/>
  <c r="N707" i="3"/>
  <c r="N708" i="3"/>
  <c r="N709" i="3"/>
  <c r="N710" i="3"/>
  <c r="N711" i="3"/>
  <c r="N712" i="3"/>
  <c r="N713" i="3"/>
  <c r="N714" i="3"/>
  <c r="N715" i="3"/>
  <c r="N716" i="3"/>
  <c r="N717" i="3"/>
  <c r="N718" i="3"/>
  <c r="N719" i="3"/>
  <c r="N720" i="3"/>
  <c r="N721" i="3"/>
  <c r="N722" i="3"/>
  <c r="N723" i="3"/>
  <c r="N724" i="3"/>
  <c r="N725" i="3"/>
  <c r="N726" i="3"/>
  <c r="N727" i="3"/>
  <c r="N728" i="3"/>
  <c r="N729" i="3"/>
  <c r="N730" i="3"/>
  <c r="N731" i="3"/>
  <c r="N732" i="3"/>
  <c r="N733" i="3"/>
  <c r="N734" i="3"/>
  <c r="N735" i="3"/>
  <c r="N736" i="3"/>
  <c r="N737" i="3"/>
  <c r="N738" i="3"/>
  <c r="N739" i="3"/>
  <c r="N740" i="3"/>
  <c r="N741" i="3"/>
  <c r="N742" i="3"/>
  <c r="N743" i="3"/>
  <c r="N744" i="3"/>
  <c r="N745" i="3"/>
  <c r="N746" i="3"/>
  <c r="N747" i="3"/>
  <c r="N748" i="3"/>
  <c r="N749" i="3"/>
  <c r="N750" i="3"/>
  <c r="N751" i="3"/>
  <c r="N752" i="3"/>
  <c r="N753" i="3"/>
  <c r="N754" i="3"/>
  <c r="N755" i="3"/>
  <c r="N756" i="3"/>
  <c r="N757" i="3"/>
  <c r="N758" i="3"/>
  <c r="N759" i="3"/>
  <c r="N760" i="3"/>
  <c r="N761" i="3"/>
  <c r="N762" i="3"/>
  <c r="N763" i="3"/>
  <c r="N764" i="3"/>
  <c r="N765" i="3"/>
  <c r="N766" i="3"/>
  <c r="N767" i="3"/>
  <c r="N768" i="3"/>
  <c r="N769" i="3"/>
  <c r="N770" i="3"/>
  <c r="N771" i="3"/>
  <c r="N772" i="3"/>
  <c r="N773" i="3"/>
  <c r="N774" i="3"/>
  <c r="N775" i="3"/>
  <c r="N776" i="3"/>
  <c r="N777" i="3"/>
  <c r="N778" i="3"/>
  <c r="N779" i="3"/>
  <c r="N780" i="3"/>
  <c r="N781" i="3"/>
  <c r="N782" i="3"/>
  <c r="N783" i="3"/>
  <c r="N784" i="3"/>
  <c r="N785" i="3"/>
  <c r="N786" i="3"/>
  <c r="N787" i="3"/>
  <c r="N788" i="3"/>
  <c r="N789" i="3"/>
  <c r="N790" i="3"/>
  <c r="N791" i="3"/>
  <c r="N792" i="3"/>
  <c r="N793" i="3"/>
  <c r="N794" i="3"/>
  <c r="N795" i="3"/>
  <c r="N796" i="3"/>
  <c r="N797" i="3"/>
  <c r="N798" i="3"/>
  <c r="N799" i="3"/>
  <c r="N800" i="3"/>
  <c r="N801" i="3"/>
  <c r="N802" i="3"/>
  <c r="N803" i="3"/>
  <c r="N804" i="3"/>
  <c r="N805" i="3"/>
  <c r="N806" i="3"/>
  <c r="N807" i="3"/>
  <c r="N808" i="3"/>
  <c r="N809" i="3"/>
  <c r="N810" i="3"/>
  <c r="N811" i="3"/>
  <c r="N812" i="3"/>
  <c r="N813" i="3"/>
  <c r="N814" i="3"/>
  <c r="N815" i="3"/>
  <c r="N816" i="3"/>
  <c r="N817" i="3"/>
  <c r="N818" i="3"/>
  <c r="N819" i="3"/>
  <c r="N820" i="3"/>
  <c r="N821" i="3"/>
  <c r="N822" i="3"/>
  <c r="N823" i="3"/>
  <c r="N824" i="3"/>
  <c r="N825" i="3"/>
  <c r="N826" i="3"/>
  <c r="N827" i="3"/>
  <c r="N828" i="3"/>
  <c r="N829" i="3"/>
  <c r="N830" i="3"/>
  <c r="N831" i="3"/>
  <c r="N832" i="3"/>
  <c r="N833" i="3"/>
  <c r="N834" i="3"/>
  <c r="N835" i="3"/>
  <c r="N836" i="3"/>
  <c r="N837" i="3"/>
  <c r="N838" i="3"/>
  <c r="N839" i="3"/>
  <c r="N840" i="3"/>
  <c r="N841" i="3"/>
  <c r="N842" i="3"/>
  <c r="N843" i="3"/>
  <c r="N844" i="3"/>
  <c r="N845" i="3"/>
  <c r="N846" i="3"/>
  <c r="N847" i="3"/>
  <c r="N848" i="3"/>
  <c r="N849" i="3"/>
  <c r="N850" i="3"/>
  <c r="N851" i="3"/>
  <c r="N852" i="3"/>
  <c r="N853" i="3"/>
  <c r="N854" i="3"/>
  <c r="N855" i="3"/>
  <c r="N856" i="3"/>
  <c r="N857" i="3"/>
  <c r="N858" i="3"/>
  <c r="N859" i="3"/>
  <c r="N860" i="3"/>
  <c r="N861" i="3"/>
  <c r="N862" i="3"/>
  <c r="N863" i="3"/>
  <c r="N864" i="3"/>
  <c r="N865" i="3"/>
  <c r="N866" i="3"/>
  <c r="N867" i="3"/>
  <c r="N868" i="3"/>
  <c r="N869" i="3"/>
  <c r="N870" i="3"/>
  <c r="N871" i="3"/>
  <c r="N872" i="3"/>
  <c r="N873" i="3"/>
  <c r="N874" i="3"/>
  <c r="N875" i="3"/>
  <c r="N876" i="3"/>
  <c r="N877" i="3"/>
  <c r="N878" i="3"/>
  <c r="N879" i="3"/>
  <c r="N880" i="3"/>
  <c r="N881" i="3"/>
  <c r="N882" i="3"/>
  <c r="N883" i="3"/>
  <c r="N884" i="3"/>
  <c r="N885" i="3"/>
  <c r="N886" i="3"/>
  <c r="N887" i="3"/>
  <c r="N888" i="3"/>
  <c r="N889" i="3"/>
  <c r="N890" i="3"/>
  <c r="N891" i="3"/>
  <c r="N892" i="3"/>
  <c r="N893" i="3"/>
  <c r="N894" i="3"/>
  <c r="N895" i="3"/>
  <c r="N896" i="3"/>
  <c r="N897" i="3"/>
  <c r="N898" i="3"/>
  <c r="N899" i="3"/>
  <c r="N900" i="3"/>
  <c r="N901" i="3"/>
  <c r="N902" i="3"/>
  <c r="N903" i="3"/>
  <c r="N904" i="3"/>
  <c r="N905" i="3"/>
  <c r="N906" i="3"/>
  <c r="N907" i="3"/>
  <c r="N908" i="3"/>
  <c r="N909" i="3"/>
  <c r="N910" i="3"/>
  <c r="N911" i="3"/>
  <c r="N912" i="3"/>
  <c r="N913" i="3"/>
  <c r="N914" i="3"/>
  <c r="N915" i="3"/>
  <c r="N916" i="3"/>
  <c r="N917" i="3"/>
  <c r="N918" i="3"/>
  <c r="N919" i="3"/>
  <c r="N920" i="3"/>
  <c r="N921" i="3"/>
  <c r="N922" i="3"/>
  <c r="N923" i="3"/>
  <c r="N924" i="3"/>
  <c r="N925" i="3"/>
  <c r="N926" i="3"/>
  <c r="N927" i="3"/>
  <c r="N928" i="3"/>
  <c r="N929" i="3"/>
  <c r="N930" i="3"/>
  <c r="N931" i="3"/>
  <c r="N932" i="3"/>
  <c r="N933" i="3"/>
  <c r="N934" i="3"/>
  <c r="N935" i="3"/>
  <c r="N936" i="3"/>
  <c r="N937" i="3"/>
  <c r="N938" i="3"/>
  <c r="N939" i="3"/>
  <c r="N940" i="3"/>
  <c r="N941" i="3"/>
  <c r="N942" i="3"/>
  <c r="N943" i="3"/>
  <c r="N944" i="3"/>
  <c r="N945" i="3"/>
  <c r="N946" i="3"/>
  <c r="N947" i="3"/>
  <c r="N948" i="3"/>
  <c r="N949" i="3"/>
  <c r="N950" i="3"/>
  <c r="N951" i="3"/>
  <c r="N952" i="3"/>
  <c r="N953" i="3"/>
  <c r="N954" i="3"/>
  <c r="N955" i="3"/>
  <c r="N956" i="3"/>
  <c r="N957" i="3"/>
  <c r="N958" i="3"/>
  <c r="N959" i="3"/>
  <c r="N960" i="3"/>
  <c r="N961" i="3"/>
  <c r="N962" i="3"/>
  <c r="N963" i="3"/>
  <c r="N964" i="3"/>
  <c r="N965" i="3"/>
  <c r="N966" i="3"/>
  <c r="N967" i="3"/>
  <c r="N968" i="3"/>
  <c r="N969" i="3"/>
  <c r="N970" i="3"/>
  <c r="N971" i="3"/>
  <c r="N972" i="3"/>
  <c r="N973" i="3"/>
  <c r="N974" i="3"/>
  <c r="N975" i="3"/>
  <c r="N976" i="3"/>
  <c r="N977" i="3"/>
  <c r="N978" i="3"/>
  <c r="N979" i="3"/>
  <c r="N980" i="3"/>
  <c r="N981" i="3"/>
  <c r="N982" i="3"/>
  <c r="N983" i="3"/>
  <c r="N984" i="3"/>
  <c r="N985" i="3"/>
  <c r="N986" i="3"/>
  <c r="N987" i="3"/>
  <c r="N988" i="3"/>
  <c r="N989" i="3"/>
  <c r="N990" i="3"/>
  <c r="N991" i="3"/>
  <c r="N992" i="3"/>
  <c r="N993" i="3"/>
  <c r="N994" i="3"/>
  <c r="N995" i="3"/>
  <c r="N996" i="3"/>
  <c r="N997" i="3"/>
  <c r="N998" i="3"/>
  <c r="N999" i="3"/>
  <c r="N1000" i="3"/>
  <c r="N1001" i="3"/>
  <c r="N1002" i="3"/>
  <c r="N1003" i="3"/>
  <c r="N1004" i="3"/>
  <c r="N1005" i="3"/>
  <c r="N1006" i="3"/>
  <c r="N1007" i="3"/>
  <c r="N1008" i="3"/>
  <c r="N1009" i="3"/>
  <c r="N1010" i="3"/>
  <c r="N1011" i="3"/>
  <c r="N1012" i="3"/>
  <c r="N1013" i="3"/>
  <c r="N1014" i="3"/>
  <c r="N1015" i="3"/>
  <c r="N1016" i="3"/>
  <c r="N1017" i="3"/>
  <c r="N1018" i="3"/>
  <c r="N1019" i="3"/>
  <c r="N1020" i="3"/>
  <c r="N1021" i="3"/>
  <c r="N1022" i="3"/>
  <c r="N1023" i="3"/>
  <c r="N1024" i="3"/>
  <c r="N1025" i="3"/>
  <c r="N1026" i="3"/>
  <c r="N1027" i="3"/>
  <c r="N1028" i="3"/>
  <c r="N1029" i="3"/>
  <c r="N1030" i="3"/>
  <c r="N1031" i="3"/>
  <c r="N1032" i="3"/>
  <c r="N1033" i="3"/>
  <c r="N1034" i="3"/>
  <c r="N1035" i="3"/>
  <c r="N1036" i="3"/>
  <c r="N1037" i="3"/>
  <c r="N1038" i="3"/>
  <c r="N1039" i="3"/>
  <c r="N1040" i="3"/>
  <c r="N1041" i="3"/>
  <c r="N1042" i="3"/>
  <c r="N1043" i="3"/>
  <c r="N1044" i="3"/>
  <c r="N1045" i="3"/>
  <c r="N1046" i="3"/>
  <c r="N1047" i="3"/>
  <c r="N1048" i="3"/>
  <c r="N1049" i="3"/>
  <c r="N1050" i="3"/>
  <c r="N1051" i="3"/>
  <c r="N1052" i="3"/>
  <c r="N1053" i="3"/>
  <c r="N1054" i="3"/>
  <c r="N1055" i="3"/>
  <c r="N1056" i="3"/>
  <c r="N1057" i="3"/>
  <c r="N1058" i="3"/>
  <c r="N1059" i="3"/>
  <c r="N1060" i="3"/>
  <c r="N1061" i="3"/>
  <c r="N1062" i="3"/>
  <c r="N1063" i="3"/>
  <c r="N1064" i="3"/>
  <c r="N1065" i="3"/>
  <c r="N1066" i="3"/>
  <c r="N1067" i="3"/>
  <c r="N1068" i="3"/>
  <c r="N1069" i="3"/>
  <c r="N1070" i="3"/>
  <c r="N1071" i="3"/>
  <c r="N1072" i="3"/>
  <c r="N1073" i="3"/>
  <c r="N1074" i="3"/>
  <c r="N1075" i="3"/>
  <c r="N1076" i="3"/>
  <c r="N1077" i="3"/>
  <c r="N1078" i="3"/>
  <c r="N1079" i="3"/>
  <c r="N1080" i="3"/>
  <c r="N1081" i="3"/>
  <c r="N1082" i="3"/>
  <c r="N1083" i="3"/>
  <c r="N1084" i="3"/>
  <c r="N1085" i="3"/>
  <c r="N1086" i="3"/>
  <c r="N1087" i="3"/>
  <c r="N1088" i="3"/>
  <c r="N1089" i="3"/>
  <c r="N1090" i="3"/>
  <c r="N1091" i="3"/>
  <c r="N1092" i="3"/>
  <c r="N1093" i="3"/>
  <c r="N1094" i="3"/>
  <c r="N1095" i="3"/>
  <c r="N1096" i="3"/>
  <c r="N1097" i="3"/>
  <c r="N1098" i="3"/>
  <c r="N1099" i="3"/>
  <c r="N1100" i="3"/>
  <c r="N1101" i="3"/>
  <c r="N1102" i="3"/>
  <c r="N1103" i="3"/>
  <c r="N1104" i="3"/>
  <c r="N1105" i="3"/>
  <c r="N1106" i="3"/>
  <c r="N1107" i="3"/>
  <c r="N1108" i="3"/>
  <c r="N1109" i="3"/>
  <c r="N1110" i="3"/>
  <c r="N1111" i="3"/>
  <c r="N1112" i="3"/>
  <c r="N1113" i="3"/>
  <c r="N1114" i="3"/>
  <c r="N1115" i="3"/>
  <c r="N1116" i="3"/>
  <c r="N1117" i="3"/>
  <c r="N1118" i="3"/>
  <c r="N1119" i="3"/>
  <c r="N1120" i="3"/>
  <c r="N1121" i="3"/>
  <c r="N1122" i="3"/>
  <c r="N1123" i="3"/>
  <c r="N1124" i="3"/>
  <c r="N1125" i="3"/>
  <c r="N1126" i="3"/>
  <c r="N1127" i="3"/>
  <c r="N1128" i="3"/>
  <c r="N1129" i="3"/>
  <c r="N1130" i="3"/>
  <c r="N1131" i="3"/>
  <c r="N1132" i="3"/>
  <c r="N1133" i="3"/>
  <c r="N1134" i="3"/>
  <c r="N1135" i="3"/>
  <c r="N1136" i="3"/>
  <c r="N1137" i="3"/>
  <c r="N1138" i="3"/>
  <c r="N1139" i="3"/>
  <c r="N1140" i="3"/>
  <c r="N1141" i="3"/>
  <c r="N1142" i="3"/>
  <c r="N1143" i="3"/>
  <c r="N1144" i="3"/>
  <c r="N1145" i="3"/>
  <c r="N1146" i="3"/>
  <c r="N1147" i="3"/>
  <c r="N1148" i="3"/>
  <c r="N1149" i="3"/>
  <c r="N1150" i="3"/>
  <c r="N1151" i="3"/>
  <c r="N1152" i="3"/>
  <c r="N1153" i="3"/>
  <c r="N1154" i="3"/>
  <c r="N1155" i="3"/>
  <c r="N1156" i="3"/>
  <c r="N1157" i="3"/>
  <c r="N1158" i="3"/>
  <c r="N1159" i="3"/>
  <c r="N1160" i="3"/>
  <c r="N1161" i="3"/>
  <c r="N1162" i="3"/>
  <c r="N1163" i="3"/>
  <c r="N1164" i="3"/>
  <c r="N1165" i="3"/>
  <c r="N1166" i="3"/>
  <c r="N1167" i="3"/>
  <c r="N1168" i="3"/>
  <c r="N1169" i="3"/>
  <c r="N1170" i="3"/>
  <c r="N1171" i="3"/>
  <c r="N1172" i="3"/>
  <c r="N1173" i="3"/>
  <c r="N1174" i="3"/>
  <c r="N1175" i="3"/>
  <c r="N1176" i="3"/>
  <c r="N1177" i="3"/>
  <c r="N1178" i="3"/>
  <c r="N1179" i="3"/>
  <c r="N1180" i="3"/>
  <c r="N1181" i="3"/>
  <c r="N1182" i="3"/>
  <c r="N1183" i="3"/>
  <c r="N1184" i="3"/>
  <c r="N1185" i="3"/>
  <c r="N1186" i="3"/>
  <c r="N1187" i="3"/>
  <c r="N1188" i="3"/>
  <c r="N1189" i="3"/>
  <c r="N1190" i="3"/>
  <c r="N1191" i="3"/>
  <c r="N1192" i="3"/>
  <c r="N1193" i="3"/>
  <c r="N1194" i="3"/>
  <c r="N1195" i="3"/>
  <c r="N1196" i="3"/>
  <c r="N1197" i="3"/>
  <c r="N1198" i="3"/>
  <c r="N1199" i="3"/>
  <c r="N1200" i="3"/>
  <c r="N1201" i="3"/>
  <c r="N1202" i="3"/>
  <c r="N1203" i="3"/>
  <c r="N1204" i="3"/>
  <c r="N1205" i="3"/>
  <c r="N1206" i="3"/>
  <c r="N1207" i="3"/>
  <c r="N1208" i="3"/>
  <c r="N1209" i="3"/>
  <c r="N1210" i="3"/>
  <c r="N1211" i="3"/>
  <c r="N1212" i="3"/>
  <c r="N1213" i="3"/>
  <c r="N1214" i="3"/>
  <c r="N1215" i="3"/>
  <c r="N1216" i="3"/>
  <c r="N1217" i="3"/>
  <c r="N1218" i="3"/>
  <c r="N1219" i="3"/>
  <c r="N1220" i="3"/>
  <c r="N1221" i="3"/>
  <c r="N1222" i="3"/>
  <c r="N1223" i="3"/>
  <c r="N1224" i="3"/>
  <c r="N1225" i="3"/>
  <c r="N1226" i="3"/>
  <c r="N1227" i="3"/>
  <c r="N1228" i="3"/>
  <c r="N1229" i="3"/>
  <c r="N1230" i="3"/>
  <c r="N1231" i="3"/>
  <c r="N1232" i="3"/>
  <c r="N1233" i="3"/>
  <c r="N1234" i="3"/>
  <c r="N1235" i="3"/>
  <c r="N1236" i="3"/>
  <c r="N1237" i="3"/>
  <c r="N1238" i="3"/>
  <c r="N1239" i="3"/>
  <c r="N1240" i="3"/>
  <c r="N1241" i="3"/>
  <c r="N1242" i="3"/>
  <c r="N1243" i="3"/>
  <c r="N1244" i="3"/>
  <c r="N1245" i="3"/>
  <c r="N1246" i="3"/>
  <c r="N1247" i="3"/>
  <c r="N1248" i="3"/>
  <c r="N1249" i="3"/>
  <c r="N1250" i="3"/>
  <c r="N1251" i="3"/>
  <c r="N1252" i="3"/>
  <c r="N1253" i="3"/>
  <c r="N1254" i="3"/>
  <c r="N1255" i="3"/>
  <c r="N1256" i="3"/>
  <c r="N1257" i="3"/>
  <c r="N1258" i="3"/>
  <c r="N1259" i="3"/>
  <c r="N1260" i="3"/>
  <c r="N1261" i="3"/>
  <c r="N1262" i="3"/>
  <c r="N1263" i="3"/>
  <c r="N1264" i="3"/>
  <c r="N1265" i="3"/>
  <c r="N1266" i="3"/>
  <c r="N1267" i="3"/>
  <c r="N1268" i="3"/>
  <c r="N1269" i="3"/>
  <c r="N1270" i="3"/>
  <c r="N1271" i="3"/>
  <c r="N1272" i="3"/>
  <c r="N1273" i="3"/>
  <c r="N1274" i="3"/>
  <c r="N1275" i="3"/>
  <c r="N1276" i="3"/>
  <c r="N1277" i="3"/>
  <c r="N1278" i="3"/>
  <c r="N1279" i="3"/>
  <c r="N1280" i="3"/>
  <c r="N1281" i="3"/>
  <c r="N1282" i="3"/>
  <c r="N1283" i="3"/>
  <c r="N1284" i="3"/>
  <c r="N1285" i="3"/>
  <c r="N1286" i="3"/>
  <c r="N1287" i="3"/>
  <c r="N1288" i="3"/>
  <c r="N1289" i="3"/>
  <c r="N1290" i="3"/>
  <c r="N1291" i="3"/>
  <c r="N1292" i="3"/>
  <c r="N1293" i="3"/>
  <c r="N1294" i="3"/>
  <c r="N1295" i="3"/>
  <c r="N1296" i="3"/>
  <c r="N1297" i="3"/>
  <c r="N1298" i="3"/>
  <c r="N1299" i="3"/>
  <c r="N1300" i="3"/>
  <c r="N1301" i="3"/>
  <c r="N1302" i="3"/>
  <c r="N1303" i="3"/>
  <c r="N1304" i="3"/>
  <c r="N1305" i="3"/>
  <c r="N1306" i="3"/>
  <c r="N1307" i="3"/>
  <c r="N1308" i="3"/>
  <c r="N1309" i="3"/>
  <c r="N1310" i="3"/>
  <c r="N1311" i="3"/>
  <c r="N1312" i="3"/>
  <c r="N1313" i="3"/>
  <c r="N1314" i="3"/>
  <c r="N1315" i="3"/>
  <c r="N1316" i="3"/>
  <c r="N1317" i="3"/>
  <c r="N1318" i="3"/>
  <c r="N1319" i="3"/>
  <c r="N1320" i="3"/>
  <c r="N1321" i="3"/>
  <c r="N1322" i="3"/>
  <c r="N1323" i="3"/>
  <c r="N1324" i="3"/>
  <c r="N1325" i="3"/>
  <c r="N1326" i="3"/>
  <c r="N1327" i="3"/>
  <c r="N1328" i="3"/>
  <c r="N1329" i="3"/>
  <c r="N1330" i="3"/>
  <c r="N1331" i="3"/>
  <c r="N1332" i="3"/>
  <c r="N1333" i="3"/>
  <c r="N1334" i="3"/>
  <c r="N1335" i="3"/>
  <c r="N1336" i="3"/>
  <c r="N1337" i="3"/>
  <c r="N1338" i="3"/>
  <c r="N1339" i="3"/>
  <c r="N1340" i="3"/>
  <c r="N1341" i="3"/>
  <c r="N1342" i="3"/>
  <c r="N1343" i="3"/>
  <c r="N1344" i="3"/>
  <c r="N1345" i="3"/>
  <c r="N1346" i="3"/>
  <c r="N1347" i="3"/>
  <c r="N1348" i="3"/>
  <c r="N1349" i="3"/>
  <c r="N1350" i="3"/>
  <c r="N1351" i="3"/>
  <c r="N1352" i="3"/>
  <c r="N1353" i="3"/>
  <c r="N1354" i="3"/>
  <c r="N1355" i="3"/>
  <c r="N1356" i="3"/>
  <c r="N1357" i="3"/>
  <c r="N1358" i="3"/>
  <c r="N1359" i="3"/>
  <c r="N1360" i="3"/>
  <c r="N1361" i="3"/>
  <c r="N1362" i="3"/>
  <c r="N1363" i="3"/>
  <c r="N1364" i="3"/>
  <c r="N1365" i="3"/>
  <c r="N1366" i="3"/>
  <c r="N1367" i="3"/>
  <c r="N1368" i="3"/>
  <c r="N1369" i="3"/>
  <c r="N1370" i="3"/>
  <c r="N1371" i="3"/>
  <c r="N1372" i="3"/>
  <c r="N1373" i="3"/>
  <c r="N1374" i="3"/>
  <c r="N1375" i="3"/>
  <c r="N1376" i="3"/>
  <c r="N1377" i="3"/>
  <c r="N1378" i="3"/>
  <c r="N1379" i="3"/>
  <c r="N1380" i="3"/>
  <c r="N1381" i="3"/>
  <c r="N1382" i="3"/>
  <c r="N1383" i="3"/>
  <c r="N1384" i="3"/>
  <c r="N1385" i="3"/>
  <c r="N1386" i="3"/>
  <c r="N1387" i="3"/>
  <c r="N1388" i="3"/>
  <c r="N1389" i="3"/>
  <c r="N1390" i="3"/>
  <c r="N1391" i="3"/>
  <c r="N1392" i="3"/>
  <c r="N1393" i="3"/>
  <c r="N1394" i="3"/>
  <c r="N1395" i="3"/>
  <c r="N1396" i="3"/>
  <c r="N1397" i="3"/>
  <c r="N1398" i="3"/>
  <c r="N1399" i="3"/>
  <c r="N1400" i="3"/>
  <c r="N1401" i="3"/>
  <c r="N1402" i="3"/>
  <c r="N1403" i="3"/>
  <c r="N1404" i="3"/>
  <c r="N1405" i="3"/>
  <c r="N1406" i="3"/>
  <c r="N1407" i="3"/>
  <c r="N1408" i="3"/>
  <c r="N1409" i="3"/>
  <c r="N1410" i="3"/>
  <c r="N1411" i="3"/>
  <c r="N1412" i="3"/>
  <c r="N1413" i="3"/>
  <c r="N1414" i="3"/>
  <c r="N1415" i="3"/>
  <c r="N1416" i="3"/>
  <c r="N1417" i="3"/>
  <c r="N1418" i="3"/>
  <c r="N1419" i="3"/>
  <c r="N1420" i="3"/>
  <c r="N1421" i="3"/>
  <c r="N1422" i="3"/>
  <c r="N1423" i="3"/>
  <c r="N1424" i="3"/>
  <c r="N1425" i="3"/>
  <c r="N1426" i="3"/>
  <c r="N1427" i="3"/>
  <c r="N1428" i="3"/>
  <c r="N1429" i="3"/>
  <c r="N1430" i="3"/>
  <c r="N1431" i="3"/>
  <c r="N1432" i="3"/>
  <c r="N1433" i="3"/>
  <c r="N1434" i="3"/>
  <c r="N1435" i="3"/>
  <c r="N1436" i="3"/>
  <c r="N1437" i="3"/>
  <c r="N1438" i="3"/>
  <c r="N1439" i="3"/>
  <c r="N1440" i="3"/>
  <c r="N1441" i="3"/>
  <c r="N1442" i="3"/>
  <c r="N1443" i="3"/>
  <c r="N1444" i="3"/>
  <c r="N1445" i="3"/>
  <c r="N1446" i="3"/>
  <c r="N1447" i="3"/>
  <c r="N1448" i="3"/>
  <c r="N1449" i="3"/>
  <c r="N1450" i="3"/>
  <c r="N1451" i="3"/>
  <c r="N1452" i="3"/>
  <c r="N1453" i="3"/>
  <c r="N1454" i="3"/>
  <c r="N1455" i="3"/>
  <c r="N1456" i="3"/>
  <c r="N1457" i="3"/>
  <c r="N1458" i="3"/>
  <c r="N1459" i="3"/>
  <c r="N1460" i="3"/>
  <c r="N1461" i="3"/>
  <c r="N1462" i="3"/>
  <c r="N1463" i="3"/>
  <c r="N1464" i="3"/>
  <c r="N1465" i="3"/>
  <c r="N1466" i="3"/>
  <c r="N1467" i="3"/>
  <c r="N1468" i="3"/>
  <c r="N1469" i="3"/>
  <c r="N1470" i="3"/>
  <c r="N1471" i="3"/>
  <c r="N1472" i="3"/>
  <c r="N1473" i="3"/>
  <c r="N1474" i="3"/>
  <c r="N1475" i="3"/>
  <c r="N1476" i="3"/>
  <c r="N1477" i="3"/>
  <c r="N1478" i="3"/>
  <c r="N1479" i="3"/>
  <c r="N1480" i="3"/>
  <c r="N1481" i="3"/>
  <c r="N1482" i="3"/>
  <c r="N1483" i="3"/>
  <c r="N1484" i="3"/>
  <c r="N1485" i="3"/>
  <c r="N1486" i="3"/>
  <c r="N1487" i="3"/>
  <c r="N1488" i="3"/>
  <c r="N1489" i="3"/>
  <c r="N1490" i="3"/>
  <c r="N1491" i="3"/>
  <c r="N1492" i="3"/>
  <c r="N1493" i="3"/>
  <c r="N1494" i="3"/>
  <c r="N1495" i="3"/>
  <c r="N1496" i="3"/>
  <c r="N1497" i="3"/>
  <c r="N1498" i="3"/>
  <c r="N1499" i="3"/>
  <c r="N1500" i="3"/>
  <c r="N1501" i="3"/>
  <c r="N1502" i="3"/>
  <c r="N1503" i="3"/>
  <c r="N1504" i="3"/>
  <c r="N1505" i="3"/>
  <c r="N1506" i="3"/>
  <c r="N1507" i="3"/>
  <c r="N1508" i="3"/>
  <c r="N1509" i="3"/>
  <c r="N1510" i="3"/>
  <c r="N1511" i="3"/>
  <c r="N1512" i="3"/>
  <c r="N1513" i="3"/>
  <c r="N1514" i="3"/>
  <c r="N1515" i="3"/>
  <c r="N1516" i="3"/>
  <c r="N1517" i="3"/>
  <c r="N1518" i="3"/>
  <c r="N1519" i="3"/>
  <c r="N1520" i="3"/>
  <c r="N1521" i="3"/>
  <c r="N1522" i="3"/>
  <c r="N1523" i="3"/>
  <c r="N1524" i="3"/>
  <c r="N1525" i="3"/>
  <c r="N1526" i="3"/>
  <c r="N1527" i="3"/>
  <c r="N1528" i="3"/>
  <c r="N1529" i="3"/>
  <c r="N1530" i="3"/>
  <c r="N1531" i="3"/>
  <c r="N1532" i="3"/>
  <c r="N1533" i="3"/>
  <c r="N1534" i="3"/>
  <c r="N1535" i="3"/>
  <c r="N1536" i="3"/>
  <c r="N1537" i="3"/>
  <c r="N1538" i="3"/>
  <c r="N1539" i="3"/>
  <c r="N1540" i="3"/>
  <c r="N1541" i="3"/>
  <c r="N1542" i="3"/>
  <c r="N1543" i="3"/>
  <c r="N1544" i="3"/>
  <c r="N1545" i="3"/>
  <c r="N1546" i="3"/>
  <c r="N1547" i="3"/>
  <c r="N1548" i="3"/>
  <c r="N1549" i="3"/>
  <c r="N1550" i="3"/>
  <c r="N1551" i="3"/>
  <c r="N1552" i="3"/>
  <c r="N1553" i="3"/>
  <c r="N1554" i="3"/>
  <c r="N1555" i="3"/>
  <c r="N1556" i="3"/>
  <c r="N1557" i="3"/>
  <c r="N1558" i="3"/>
  <c r="N1559" i="3"/>
  <c r="N1560" i="3"/>
  <c r="N1561" i="3"/>
  <c r="N1562" i="3"/>
  <c r="N1563" i="3"/>
  <c r="N1564" i="3"/>
  <c r="N1565" i="3"/>
  <c r="N1566" i="3"/>
  <c r="N1567" i="3"/>
  <c r="N1568" i="3"/>
  <c r="N1569" i="3"/>
  <c r="N1570" i="3"/>
  <c r="N1571" i="3"/>
  <c r="N1572" i="3"/>
  <c r="N1573" i="3"/>
  <c r="N1574" i="3"/>
  <c r="N1575" i="3"/>
  <c r="N1576" i="3"/>
  <c r="N1577" i="3"/>
  <c r="N1578" i="3"/>
  <c r="N1579" i="3"/>
  <c r="N1580" i="3"/>
  <c r="N1581" i="3"/>
  <c r="N1582" i="3"/>
  <c r="N1583" i="3"/>
  <c r="N1584" i="3"/>
  <c r="N1585" i="3"/>
  <c r="N1586" i="3"/>
  <c r="N1587" i="3"/>
  <c r="N1588" i="3"/>
  <c r="N1589" i="3"/>
  <c r="N1590" i="3"/>
  <c r="N1591" i="3"/>
  <c r="N1592" i="3"/>
  <c r="N1593" i="3"/>
  <c r="N1594" i="3"/>
  <c r="N1595" i="3"/>
  <c r="N1596" i="3"/>
  <c r="N1597" i="3"/>
  <c r="N1598" i="3"/>
  <c r="N1599" i="3"/>
  <c r="N1600" i="3"/>
  <c r="N1601" i="3"/>
  <c r="N1602" i="3"/>
  <c r="N1603" i="3"/>
  <c r="N1604" i="3"/>
  <c r="N1605" i="3"/>
  <c r="N1606" i="3"/>
  <c r="N1607" i="3"/>
  <c r="N1608" i="3"/>
  <c r="N1609" i="3"/>
  <c r="N1610" i="3"/>
  <c r="N1611" i="3"/>
  <c r="N1612" i="3"/>
  <c r="N1613" i="3"/>
  <c r="N1614" i="3"/>
  <c r="N1615" i="3"/>
  <c r="N1616" i="3"/>
  <c r="N1617" i="3"/>
  <c r="N1618" i="3"/>
  <c r="N1619" i="3"/>
  <c r="N1620" i="3"/>
  <c r="N1621" i="3"/>
  <c r="N1622" i="3"/>
  <c r="N1623" i="3"/>
  <c r="N1624" i="3"/>
  <c r="N1625" i="3"/>
  <c r="N1626" i="3"/>
  <c r="N1627" i="3"/>
  <c r="N1628" i="3"/>
  <c r="N1629" i="3"/>
  <c r="N1630" i="3"/>
  <c r="N1631" i="3"/>
  <c r="N1632" i="3"/>
  <c r="N1633" i="3"/>
  <c r="N1634" i="3"/>
  <c r="N1635" i="3"/>
  <c r="N1636" i="3"/>
  <c r="N1637" i="3"/>
  <c r="N1638" i="3"/>
  <c r="N1639" i="3"/>
  <c r="N1640" i="3"/>
  <c r="N1641" i="3"/>
  <c r="N1642" i="3"/>
  <c r="N1643" i="3"/>
  <c r="N1644" i="3"/>
  <c r="N1645" i="3"/>
  <c r="N1646" i="3"/>
  <c r="N1647" i="3"/>
  <c r="N1648" i="3"/>
  <c r="N1649" i="3"/>
  <c r="N1650" i="3"/>
  <c r="N1651" i="3"/>
  <c r="N1652" i="3"/>
  <c r="N1653" i="3"/>
  <c r="N1654" i="3"/>
  <c r="N1655" i="3"/>
  <c r="N1656" i="3"/>
  <c r="N1657" i="3"/>
  <c r="N1658" i="3"/>
  <c r="N1659" i="3"/>
  <c r="N1660" i="3"/>
  <c r="N1661" i="3"/>
  <c r="N1662" i="3"/>
  <c r="N1663" i="3"/>
  <c r="N1664" i="3"/>
  <c r="N1665" i="3"/>
  <c r="N1666" i="3"/>
  <c r="N1667" i="3"/>
  <c r="N1668" i="3"/>
  <c r="N1669" i="3"/>
  <c r="N1670" i="3"/>
  <c r="N1671" i="3"/>
  <c r="N1672" i="3"/>
  <c r="N1673" i="3"/>
  <c r="N1674" i="3"/>
  <c r="N1675" i="3"/>
  <c r="N1676" i="3"/>
  <c r="N1677" i="3"/>
  <c r="N1678" i="3"/>
  <c r="N1679" i="3"/>
  <c r="N1680" i="3"/>
  <c r="N1681" i="3"/>
  <c r="N1682" i="3"/>
  <c r="N1683" i="3"/>
  <c r="N1684" i="3"/>
  <c r="N1685" i="3"/>
  <c r="N1686" i="3"/>
  <c r="N1687" i="3"/>
  <c r="N1688" i="3"/>
  <c r="N1689" i="3"/>
  <c r="N1690" i="3"/>
  <c r="N1691" i="3"/>
  <c r="N1692" i="3"/>
  <c r="N1693" i="3"/>
  <c r="N1694" i="3"/>
  <c r="N1695" i="3"/>
  <c r="N1696" i="3"/>
  <c r="N1697" i="3"/>
  <c r="N1698" i="3"/>
  <c r="N1699" i="3"/>
  <c r="N1700" i="3"/>
  <c r="N1701" i="3"/>
  <c r="N1702" i="3"/>
  <c r="N1703" i="3"/>
  <c r="N1704" i="3"/>
  <c r="N1705" i="3"/>
  <c r="N1706" i="3"/>
  <c r="N1707" i="3"/>
  <c r="N1708" i="3"/>
  <c r="N1709" i="3"/>
  <c r="N1710" i="3"/>
  <c r="N1711" i="3"/>
  <c r="N1712" i="3"/>
  <c r="N1713" i="3"/>
  <c r="N1714" i="3"/>
  <c r="N1715" i="3"/>
  <c r="N1716" i="3"/>
  <c r="N1717" i="3"/>
  <c r="N1718" i="3"/>
  <c r="N1719" i="3"/>
  <c r="N1720" i="3"/>
  <c r="N1721" i="3"/>
  <c r="N1722" i="3"/>
  <c r="N1723" i="3"/>
  <c r="N1724" i="3"/>
  <c r="N1725" i="3"/>
  <c r="N1726" i="3"/>
  <c r="N1727" i="3"/>
  <c r="N1728" i="3"/>
  <c r="N1729" i="3"/>
  <c r="N1730" i="3"/>
  <c r="N1731" i="3"/>
  <c r="N1732" i="3"/>
  <c r="N1733" i="3"/>
  <c r="N1734" i="3"/>
  <c r="N1735" i="3"/>
  <c r="N1736" i="3"/>
  <c r="N1737" i="3"/>
  <c r="N1738" i="3"/>
  <c r="N1739" i="3"/>
  <c r="N1740" i="3"/>
  <c r="N1741" i="3"/>
  <c r="N1742" i="3"/>
  <c r="N1743" i="3"/>
  <c r="N1744" i="3"/>
  <c r="N1745" i="3"/>
  <c r="N1746" i="3"/>
  <c r="N1747" i="3"/>
  <c r="N1748" i="3"/>
  <c r="N1749" i="3"/>
  <c r="N1750" i="3"/>
  <c r="N1751" i="3"/>
  <c r="N1752" i="3"/>
  <c r="N1753" i="3"/>
  <c r="N1754" i="3"/>
  <c r="N1755" i="3"/>
  <c r="N1756" i="3"/>
  <c r="N1757" i="3"/>
  <c r="N1758" i="3"/>
  <c r="N1759" i="3"/>
  <c r="N1760" i="3"/>
  <c r="N1761" i="3"/>
  <c r="N1762" i="3"/>
  <c r="N1763" i="3"/>
  <c r="N1764" i="3"/>
  <c r="N1765" i="3"/>
  <c r="N1766" i="3"/>
  <c r="N1767" i="3"/>
  <c r="N1768" i="3"/>
  <c r="N1769" i="3"/>
  <c r="N1770" i="3"/>
  <c r="N1771" i="3"/>
  <c r="N1772" i="3"/>
  <c r="N1773" i="3"/>
  <c r="N1774" i="3"/>
  <c r="N1775" i="3"/>
  <c r="N1776" i="3"/>
  <c r="N1777" i="3"/>
  <c r="N1778" i="3"/>
  <c r="N1779" i="3"/>
  <c r="N1780" i="3"/>
  <c r="N1781" i="3"/>
  <c r="N1782" i="3"/>
  <c r="N1783" i="3"/>
  <c r="N1784" i="3"/>
  <c r="N1785" i="3"/>
  <c r="N1786" i="3"/>
  <c r="N1787" i="3"/>
  <c r="N1788" i="3"/>
  <c r="N1789" i="3"/>
  <c r="N1790" i="3"/>
  <c r="N1791" i="3"/>
  <c r="N1792" i="3"/>
  <c r="N1793" i="3"/>
  <c r="N1794" i="3"/>
  <c r="N1795" i="3"/>
  <c r="N1796" i="3"/>
  <c r="N1797" i="3"/>
  <c r="N1798" i="3"/>
  <c r="N1799" i="3"/>
  <c r="N1800" i="3"/>
  <c r="N1801" i="3"/>
  <c r="N1802" i="3"/>
  <c r="N1803" i="3"/>
  <c r="N1804" i="3"/>
  <c r="N1805" i="3"/>
  <c r="N1806" i="3"/>
  <c r="N1807" i="3"/>
  <c r="N1808" i="3"/>
  <c r="N1809" i="3"/>
  <c r="N1810" i="3"/>
  <c r="N1811" i="3"/>
  <c r="N1812" i="3"/>
  <c r="N1813" i="3"/>
  <c r="N1814" i="3"/>
  <c r="N1815" i="3"/>
  <c r="N1816" i="3"/>
  <c r="N1817" i="3"/>
  <c r="N1818" i="3"/>
  <c r="N1819" i="3"/>
  <c r="N1820" i="3"/>
  <c r="N1821" i="3"/>
  <c r="N1822" i="3"/>
  <c r="N1823" i="3"/>
  <c r="N1824" i="3"/>
  <c r="N1825" i="3"/>
  <c r="N1826" i="3"/>
  <c r="N1827" i="3"/>
  <c r="N1828" i="3"/>
  <c r="N1829" i="3"/>
  <c r="N1830" i="3"/>
  <c r="N1831" i="3"/>
  <c r="N1832" i="3"/>
  <c r="N1833" i="3"/>
  <c r="N1834" i="3"/>
  <c r="N1835" i="3"/>
  <c r="N1836" i="3"/>
  <c r="N1837" i="3"/>
  <c r="N1838" i="3"/>
  <c r="N1839" i="3"/>
  <c r="N1840" i="3"/>
  <c r="N1841" i="3"/>
  <c r="N1842" i="3"/>
  <c r="N1843" i="3"/>
  <c r="N1844" i="3"/>
  <c r="N1845" i="3"/>
  <c r="N1846" i="3"/>
  <c r="N1847" i="3"/>
  <c r="N1848" i="3"/>
  <c r="N1849" i="3"/>
  <c r="N1850" i="3"/>
  <c r="N1851" i="3"/>
  <c r="N1852" i="3"/>
  <c r="N1853" i="3"/>
  <c r="N1854" i="3"/>
  <c r="N1855" i="3"/>
  <c r="N1856" i="3"/>
  <c r="N1857" i="3"/>
  <c r="N1858" i="3"/>
  <c r="N1859" i="3"/>
  <c r="N1860" i="3"/>
  <c r="N1861" i="3"/>
  <c r="N1862" i="3"/>
  <c r="N1863" i="3"/>
  <c r="N1864" i="3"/>
  <c r="N1865" i="3"/>
  <c r="N1866" i="3"/>
  <c r="N1867" i="3"/>
  <c r="N1868" i="3"/>
  <c r="N1869" i="3"/>
  <c r="N1870" i="3"/>
  <c r="N1871" i="3"/>
  <c r="N1872" i="3"/>
  <c r="N1873" i="3"/>
  <c r="N1874" i="3"/>
  <c r="N1875" i="3"/>
  <c r="N1876" i="3"/>
  <c r="N1877" i="3"/>
  <c r="N1878" i="3"/>
  <c r="N1879" i="3"/>
  <c r="N1880" i="3"/>
  <c r="N1881" i="3"/>
  <c r="N1882" i="3"/>
  <c r="N1883" i="3"/>
  <c r="N1884" i="3"/>
  <c r="N1885" i="3"/>
  <c r="N1886" i="3"/>
  <c r="N1887" i="3"/>
  <c r="N1888" i="3"/>
  <c r="N1889" i="3"/>
  <c r="N1890" i="3"/>
  <c r="N1891" i="3"/>
  <c r="N1892" i="3"/>
  <c r="N1893" i="3"/>
  <c r="N1894" i="3"/>
  <c r="N1895" i="3"/>
  <c r="N1896" i="3"/>
  <c r="N1897" i="3"/>
  <c r="N1898" i="3"/>
  <c r="N1899" i="3"/>
  <c r="N1900" i="3"/>
  <c r="N1901" i="3"/>
  <c r="N1902" i="3"/>
  <c r="N1903" i="3"/>
  <c r="N1904" i="3"/>
  <c r="N1905" i="3"/>
  <c r="N1906" i="3"/>
  <c r="N1907" i="3"/>
  <c r="N1908" i="3"/>
  <c r="N1909" i="3"/>
  <c r="N1910" i="3"/>
  <c r="N1911" i="3"/>
  <c r="N1912" i="3"/>
  <c r="N1913" i="3"/>
  <c r="N1914" i="3"/>
  <c r="N1915" i="3"/>
  <c r="N1916" i="3"/>
  <c r="N1917" i="3"/>
  <c r="N1918" i="3"/>
  <c r="N1919" i="3"/>
  <c r="N1920" i="3"/>
  <c r="N1921" i="3"/>
  <c r="N1922" i="3"/>
  <c r="N1923" i="3"/>
  <c r="N1924" i="3"/>
  <c r="N1925" i="3"/>
  <c r="N1926" i="3"/>
  <c r="N1927" i="3"/>
  <c r="N1928" i="3"/>
  <c r="N1929" i="3"/>
  <c r="N1930" i="3"/>
  <c r="N1931" i="3"/>
  <c r="N1932" i="3"/>
  <c r="N1933" i="3"/>
  <c r="N1934" i="3"/>
  <c r="N1935" i="3"/>
  <c r="N1936" i="3"/>
  <c r="N1937" i="3"/>
  <c r="N1938" i="3"/>
  <c r="N1939" i="3"/>
  <c r="N1940" i="3"/>
  <c r="N1941" i="3"/>
  <c r="N1942" i="3"/>
  <c r="N1943" i="3"/>
  <c r="N1944" i="3"/>
  <c r="N1945" i="3"/>
  <c r="N1946" i="3"/>
  <c r="N1947" i="3"/>
  <c r="N1948" i="3"/>
  <c r="N1949" i="3"/>
  <c r="N1950" i="3"/>
  <c r="N1951" i="3"/>
  <c r="N1952" i="3"/>
  <c r="N1953" i="3"/>
  <c r="N1954" i="3"/>
  <c r="N1955" i="3"/>
  <c r="N1956" i="3"/>
  <c r="N1957" i="3"/>
  <c r="N1958" i="3"/>
  <c r="N1959" i="3"/>
  <c r="N1960" i="3"/>
  <c r="N1961" i="3"/>
  <c r="N1962" i="3"/>
  <c r="N1963" i="3"/>
  <c r="N1964" i="3"/>
  <c r="N1965" i="3"/>
  <c r="N1966" i="3"/>
  <c r="N1967" i="3"/>
  <c r="N1968" i="3"/>
  <c r="N1969" i="3"/>
  <c r="N1970" i="3"/>
  <c r="N1971" i="3"/>
  <c r="N1972" i="3"/>
  <c r="N1973" i="3"/>
  <c r="N1974" i="3"/>
  <c r="N1975" i="3"/>
  <c r="N1976" i="3"/>
  <c r="N1977" i="3"/>
  <c r="N1978" i="3"/>
  <c r="N1979" i="3"/>
  <c r="N1980" i="3"/>
  <c r="N1981" i="3"/>
  <c r="N1982" i="3"/>
  <c r="N1983" i="3"/>
  <c r="N1984" i="3"/>
  <c r="N1985" i="3"/>
  <c r="N1986" i="3"/>
  <c r="N1987" i="3"/>
  <c r="N1988" i="3"/>
  <c r="N1989" i="3"/>
  <c r="N1990" i="3"/>
  <c r="N1991" i="3"/>
  <c r="N1992" i="3"/>
  <c r="N1993" i="3"/>
  <c r="N1994" i="3"/>
  <c r="N1995" i="3"/>
  <c r="N1996" i="3"/>
  <c r="N1997" i="3"/>
  <c r="N1998" i="3"/>
  <c r="N1999" i="3"/>
  <c r="N2000" i="3"/>
  <c r="N2001" i="3"/>
  <c r="N2002" i="3"/>
  <c r="N2003" i="3"/>
  <c r="N2004" i="3"/>
  <c r="N2005" i="3"/>
  <c r="N2006" i="3"/>
  <c r="N2007" i="3"/>
  <c r="N2008" i="3"/>
  <c r="N2009" i="3"/>
  <c r="N2010" i="3"/>
  <c r="N2011" i="3"/>
  <c r="N2012" i="3"/>
  <c r="N2013" i="3"/>
  <c r="N2014" i="3"/>
  <c r="N2015" i="3"/>
  <c r="N2016" i="3"/>
  <c r="N2017" i="3"/>
  <c r="N2018" i="3"/>
  <c r="N2019" i="3"/>
  <c r="N2020" i="3"/>
  <c r="N2021" i="3"/>
  <c r="N2022" i="3"/>
  <c r="N2023" i="3"/>
  <c r="N2024" i="3"/>
  <c r="N2025" i="3"/>
  <c r="N2026" i="3"/>
  <c r="N2027" i="3"/>
  <c r="N2028" i="3"/>
  <c r="N2029" i="3"/>
  <c r="N2030" i="3"/>
  <c r="N2031" i="3"/>
  <c r="N2032" i="3"/>
  <c r="N2033" i="3"/>
  <c r="N2034" i="3"/>
  <c r="N2035" i="3"/>
  <c r="N2036" i="3"/>
  <c r="N2037" i="3"/>
  <c r="N2038" i="3"/>
  <c r="N2039" i="3"/>
  <c r="N2040" i="3"/>
  <c r="N2041" i="3"/>
  <c r="N2042" i="3"/>
  <c r="N2043" i="3"/>
  <c r="N2044" i="3"/>
  <c r="N2045" i="3"/>
  <c r="N2046" i="3"/>
  <c r="N2047" i="3"/>
  <c r="N2048" i="3"/>
  <c r="N2049" i="3"/>
  <c r="N2050" i="3"/>
  <c r="N2051" i="3"/>
  <c r="N2052" i="3"/>
  <c r="N2053" i="3"/>
  <c r="N2054" i="3"/>
  <c r="N2055" i="3"/>
  <c r="N2056" i="3"/>
  <c r="N2057" i="3"/>
  <c r="N2058" i="3"/>
  <c r="N2059" i="3"/>
  <c r="N2060" i="3"/>
  <c r="N2061" i="3"/>
  <c r="N2062" i="3"/>
  <c r="N2063" i="3"/>
  <c r="N2064" i="3"/>
  <c r="N2065" i="3"/>
  <c r="N2066" i="3"/>
  <c r="N2067" i="3"/>
  <c r="N2068" i="3"/>
  <c r="N2069" i="3"/>
  <c r="N2070" i="3"/>
  <c r="N2071" i="3"/>
  <c r="N2072" i="3"/>
  <c r="N2073" i="3"/>
  <c r="N2074" i="3"/>
  <c r="N2075" i="3"/>
  <c r="N2076" i="3"/>
  <c r="N2077" i="3"/>
  <c r="N2078" i="3"/>
  <c r="N2079" i="3"/>
  <c r="N2080" i="3"/>
  <c r="N2081" i="3"/>
  <c r="N2082" i="3"/>
  <c r="N2083" i="3"/>
  <c r="N2084" i="3"/>
  <c r="N2085" i="3"/>
  <c r="N2086" i="3"/>
  <c r="N2087" i="3"/>
  <c r="N2088" i="3"/>
  <c r="N2089" i="3"/>
  <c r="N2090" i="3"/>
  <c r="N2091" i="3"/>
  <c r="N2092" i="3"/>
  <c r="N2093" i="3"/>
  <c r="N2094" i="3"/>
  <c r="N2095" i="3"/>
  <c r="N2096" i="3"/>
  <c r="N2097" i="3"/>
  <c r="N2098" i="3"/>
  <c r="N2099" i="3"/>
  <c r="N2100" i="3"/>
  <c r="N2101" i="3"/>
  <c r="N2102" i="3"/>
  <c r="N2103" i="3"/>
  <c r="N2104" i="3"/>
  <c r="N2105" i="3"/>
  <c r="N2106" i="3"/>
  <c r="N2107" i="3"/>
  <c r="N2108" i="3"/>
  <c r="N2109" i="3"/>
  <c r="N2110" i="3"/>
  <c r="N2111" i="3"/>
  <c r="N2112" i="3"/>
  <c r="N2113" i="3"/>
  <c r="N2114" i="3"/>
  <c r="N2115" i="3"/>
  <c r="N2116" i="3"/>
  <c r="N2117" i="3"/>
  <c r="N2118" i="3"/>
  <c r="N2119" i="3"/>
  <c r="N2120" i="3"/>
  <c r="N2121" i="3"/>
  <c r="N2122" i="3"/>
  <c r="N2123" i="3"/>
  <c r="N2124" i="3"/>
  <c r="N2125" i="3"/>
  <c r="N2126" i="3"/>
  <c r="N2127" i="3"/>
  <c r="N2128" i="3"/>
  <c r="N2129" i="3"/>
  <c r="N2130" i="3"/>
  <c r="N2131" i="3"/>
  <c r="N2132" i="3"/>
  <c r="N2133" i="3"/>
  <c r="N2134" i="3"/>
  <c r="N2135" i="3"/>
  <c r="N2136" i="3"/>
  <c r="N2137" i="3"/>
  <c r="N2138" i="3"/>
  <c r="N2139" i="3"/>
  <c r="N2140" i="3"/>
  <c r="N2141" i="3"/>
  <c r="N2142" i="3"/>
  <c r="N2143" i="3"/>
  <c r="N2144" i="3"/>
  <c r="N2145" i="3"/>
  <c r="N2146" i="3"/>
  <c r="N2147" i="3"/>
  <c r="N2148" i="3"/>
  <c r="N2149" i="3"/>
  <c r="N2150" i="3"/>
  <c r="N2151" i="3"/>
  <c r="N2152" i="3"/>
  <c r="N2153" i="3"/>
  <c r="N2154" i="3"/>
  <c r="N2155" i="3"/>
  <c r="N2156" i="3"/>
  <c r="N2157" i="3"/>
  <c r="N2158" i="3"/>
  <c r="N2159" i="3"/>
  <c r="N2160" i="3"/>
  <c r="N2161" i="3"/>
  <c r="N2162" i="3"/>
  <c r="N2163" i="3"/>
  <c r="N2164" i="3"/>
  <c r="N2165" i="3"/>
  <c r="N2166" i="3"/>
  <c r="N2167" i="3"/>
  <c r="N2168" i="3"/>
  <c r="N2169" i="3"/>
  <c r="N2170" i="3"/>
  <c r="N2171" i="3"/>
  <c r="N2172" i="3"/>
  <c r="N2173" i="3"/>
  <c r="N2174" i="3"/>
  <c r="N2175" i="3"/>
  <c r="N2176" i="3"/>
  <c r="N2177" i="3"/>
  <c r="N2178" i="3"/>
  <c r="N2179" i="3"/>
  <c r="N2180" i="3"/>
  <c r="N2181" i="3"/>
  <c r="N2182" i="3"/>
  <c r="N2183" i="3"/>
  <c r="N2184" i="3"/>
  <c r="N2185" i="3"/>
  <c r="N2186" i="3"/>
  <c r="N2187" i="3"/>
  <c r="N2188" i="3"/>
  <c r="N2189" i="3"/>
  <c r="N2190" i="3"/>
  <c r="N2191" i="3"/>
  <c r="N2192" i="3"/>
  <c r="N2193" i="3"/>
  <c r="N2194" i="3"/>
  <c r="N2195" i="3"/>
  <c r="N2196" i="3"/>
  <c r="N2197" i="3"/>
  <c r="N2198" i="3"/>
  <c r="N2199" i="3"/>
  <c r="N2200" i="3"/>
  <c r="N2" i="3"/>
  <c r="M3" i="3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M102" i="3"/>
  <c r="M103" i="3"/>
  <c r="M104" i="3"/>
  <c r="M105" i="3"/>
  <c r="M106" i="3"/>
  <c r="M107" i="3"/>
  <c r="M108" i="3"/>
  <c r="M109" i="3"/>
  <c r="M110" i="3"/>
  <c r="M111" i="3"/>
  <c r="M112" i="3"/>
  <c r="M113" i="3"/>
  <c r="M114" i="3"/>
  <c r="M115" i="3"/>
  <c r="M116" i="3"/>
  <c r="M117" i="3"/>
  <c r="M118" i="3"/>
  <c r="M119" i="3"/>
  <c r="M120" i="3"/>
  <c r="M121" i="3"/>
  <c r="M122" i="3"/>
  <c r="M123" i="3"/>
  <c r="M124" i="3"/>
  <c r="M125" i="3"/>
  <c r="M126" i="3"/>
  <c r="M127" i="3"/>
  <c r="M128" i="3"/>
  <c r="M129" i="3"/>
  <c r="M130" i="3"/>
  <c r="M131" i="3"/>
  <c r="M132" i="3"/>
  <c r="M133" i="3"/>
  <c r="M134" i="3"/>
  <c r="M135" i="3"/>
  <c r="M136" i="3"/>
  <c r="M137" i="3"/>
  <c r="M138" i="3"/>
  <c r="M139" i="3"/>
  <c r="M140" i="3"/>
  <c r="M141" i="3"/>
  <c r="M142" i="3"/>
  <c r="M143" i="3"/>
  <c r="M144" i="3"/>
  <c r="M145" i="3"/>
  <c r="M146" i="3"/>
  <c r="M147" i="3"/>
  <c r="M148" i="3"/>
  <c r="M149" i="3"/>
  <c r="M150" i="3"/>
  <c r="M151" i="3"/>
  <c r="M152" i="3"/>
  <c r="M153" i="3"/>
  <c r="M154" i="3"/>
  <c r="M155" i="3"/>
  <c r="M156" i="3"/>
  <c r="M157" i="3"/>
  <c r="M158" i="3"/>
  <c r="M159" i="3"/>
  <c r="M160" i="3"/>
  <c r="M161" i="3"/>
  <c r="M162" i="3"/>
  <c r="M163" i="3"/>
  <c r="M164" i="3"/>
  <c r="M165" i="3"/>
  <c r="M166" i="3"/>
  <c r="M167" i="3"/>
  <c r="M168" i="3"/>
  <c r="M169" i="3"/>
  <c r="M170" i="3"/>
  <c r="M171" i="3"/>
  <c r="M172" i="3"/>
  <c r="M173" i="3"/>
  <c r="M174" i="3"/>
  <c r="M175" i="3"/>
  <c r="M176" i="3"/>
  <c r="M177" i="3"/>
  <c r="M178" i="3"/>
  <c r="M179" i="3"/>
  <c r="M180" i="3"/>
  <c r="M181" i="3"/>
  <c r="M182" i="3"/>
  <c r="M183" i="3"/>
  <c r="M184" i="3"/>
  <c r="M185" i="3"/>
  <c r="M186" i="3"/>
  <c r="M187" i="3"/>
  <c r="M188" i="3"/>
  <c r="M189" i="3"/>
  <c r="M190" i="3"/>
  <c r="M191" i="3"/>
  <c r="M192" i="3"/>
  <c r="M193" i="3"/>
  <c r="M194" i="3"/>
  <c r="M195" i="3"/>
  <c r="M196" i="3"/>
  <c r="M197" i="3"/>
  <c r="M198" i="3"/>
  <c r="M199" i="3"/>
  <c r="M200" i="3"/>
  <c r="M201" i="3"/>
  <c r="M202" i="3"/>
  <c r="M203" i="3"/>
  <c r="M204" i="3"/>
  <c r="M205" i="3"/>
  <c r="M206" i="3"/>
  <c r="M207" i="3"/>
  <c r="M208" i="3"/>
  <c r="M209" i="3"/>
  <c r="M210" i="3"/>
  <c r="M211" i="3"/>
  <c r="M212" i="3"/>
  <c r="M213" i="3"/>
  <c r="M214" i="3"/>
  <c r="M215" i="3"/>
  <c r="M216" i="3"/>
  <c r="M217" i="3"/>
  <c r="M218" i="3"/>
  <c r="M219" i="3"/>
  <c r="M220" i="3"/>
  <c r="M221" i="3"/>
  <c r="M222" i="3"/>
  <c r="M223" i="3"/>
  <c r="M224" i="3"/>
  <c r="M225" i="3"/>
  <c r="M226" i="3"/>
  <c r="M227" i="3"/>
  <c r="M228" i="3"/>
  <c r="M229" i="3"/>
  <c r="M230" i="3"/>
  <c r="M231" i="3"/>
  <c r="M232" i="3"/>
  <c r="M233" i="3"/>
  <c r="M234" i="3"/>
  <c r="M235" i="3"/>
  <c r="M236" i="3"/>
  <c r="M237" i="3"/>
  <c r="M238" i="3"/>
  <c r="M239" i="3"/>
  <c r="M240" i="3"/>
  <c r="M241" i="3"/>
  <c r="M242" i="3"/>
  <c r="M243" i="3"/>
  <c r="M244" i="3"/>
  <c r="M245" i="3"/>
  <c r="M246" i="3"/>
  <c r="M247" i="3"/>
  <c r="M248" i="3"/>
  <c r="M249" i="3"/>
  <c r="M250" i="3"/>
  <c r="M251" i="3"/>
  <c r="M252" i="3"/>
  <c r="M253" i="3"/>
  <c r="M254" i="3"/>
  <c r="M255" i="3"/>
  <c r="M256" i="3"/>
  <c r="M257" i="3"/>
  <c r="M258" i="3"/>
  <c r="M259" i="3"/>
  <c r="M260" i="3"/>
  <c r="M261" i="3"/>
  <c r="M262" i="3"/>
  <c r="M263" i="3"/>
  <c r="M264" i="3"/>
  <c r="M265" i="3"/>
  <c r="M266" i="3"/>
  <c r="M267" i="3"/>
  <c r="M268" i="3"/>
  <c r="M269" i="3"/>
  <c r="M270" i="3"/>
  <c r="M271" i="3"/>
  <c r="M272" i="3"/>
  <c r="M273" i="3"/>
  <c r="M274" i="3"/>
  <c r="M275" i="3"/>
  <c r="M276" i="3"/>
  <c r="M277" i="3"/>
  <c r="M278" i="3"/>
  <c r="M279" i="3"/>
  <c r="M280" i="3"/>
  <c r="M281" i="3"/>
  <c r="M282" i="3"/>
  <c r="M283" i="3"/>
  <c r="M284" i="3"/>
  <c r="M285" i="3"/>
  <c r="M286" i="3"/>
  <c r="M287" i="3"/>
  <c r="M288" i="3"/>
  <c r="M289" i="3"/>
  <c r="M290" i="3"/>
  <c r="M291" i="3"/>
  <c r="M292" i="3"/>
  <c r="M293" i="3"/>
  <c r="M294" i="3"/>
  <c r="M295" i="3"/>
  <c r="M296" i="3"/>
  <c r="M297" i="3"/>
  <c r="M298" i="3"/>
  <c r="M299" i="3"/>
  <c r="M300" i="3"/>
  <c r="M301" i="3"/>
  <c r="M302" i="3"/>
  <c r="M303" i="3"/>
  <c r="M304" i="3"/>
  <c r="M305" i="3"/>
  <c r="M306" i="3"/>
  <c r="M307" i="3"/>
  <c r="M308" i="3"/>
  <c r="M309" i="3"/>
  <c r="M310" i="3"/>
  <c r="M311" i="3"/>
  <c r="M312" i="3"/>
  <c r="M313" i="3"/>
  <c r="M314" i="3"/>
  <c r="M315" i="3"/>
  <c r="M316" i="3"/>
  <c r="M317" i="3"/>
  <c r="M318" i="3"/>
  <c r="M319" i="3"/>
  <c r="M320" i="3"/>
  <c r="M321" i="3"/>
  <c r="M322" i="3"/>
  <c r="M323" i="3"/>
  <c r="M324" i="3"/>
  <c r="M325" i="3"/>
  <c r="M326" i="3"/>
  <c r="M327" i="3"/>
  <c r="M328" i="3"/>
  <c r="M329" i="3"/>
  <c r="M330" i="3"/>
  <c r="M331" i="3"/>
  <c r="M332" i="3"/>
  <c r="M333" i="3"/>
  <c r="M334" i="3"/>
  <c r="M335" i="3"/>
  <c r="M336" i="3"/>
  <c r="M337" i="3"/>
  <c r="M338" i="3"/>
  <c r="M339" i="3"/>
  <c r="M340" i="3"/>
  <c r="M341" i="3"/>
  <c r="M342" i="3"/>
  <c r="M343" i="3"/>
  <c r="M344" i="3"/>
  <c r="M345" i="3"/>
  <c r="M346" i="3"/>
  <c r="M347" i="3"/>
  <c r="M348" i="3"/>
  <c r="M349" i="3"/>
  <c r="M350" i="3"/>
  <c r="M351" i="3"/>
  <c r="M352" i="3"/>
  <c r="M353" i="3"/>
  <c r="M354" i="3"/>
  <c r="M355" i="3"/>
  <c r="M356" i="3"/>
  <c r="M357" i="3"/>
  <c r="M358" i="3"/>
  <c r="M359" i="3"/>
  <c r="M360" i="3"/>
  <c r="M361" i="3"/>
  <c r="M362" i="3"/>
  <c r="M363" i="3"/>
  <c r="M364" i="3"/>
  <c r="M365" i="3"/>
  <c r="M366" i="3"/>
  <c r="M367" i="3"/>
  <c r="M368" i="3"/>
  <c r="M369" i="3"/>
  <c r="M370" i="3"/>
  <c r="M371" i="3"/>
  <c r="M372" i="3"/>
  <c r="M373" i="3"/>
  <c r="M374" i="3"/>
  <c r="M375" i="3"/>
  <c r="M376" i="3"/>
  <c r="M377" i="3"/>
  <c r="M378" i="3"/>
  <c r="M379" i="3"/>
  <c r="M380" i="3"/>
  <c r="M381" i="3"/>
  <c r="M382" i="3"/>
  <c r="M383" i="3"/>
  <c r="M384" i="3"/>
  <c r="M385" i="3"/>
  <c r="M386" i="3"/>
  <c r="M387" i="3"/>
  <c r="M388" i="3"/>
  <c r="M389" i="3"/>
  <c r="M390" i="3"/>
  <c r="M391" i="3"/>
  <c r="M392" i="3"/>
  <c r="M393" i="3"/>
  <c r="M394" i="3"/>
  <c r="M395" i="3"/>
  <c r="M396" i="3"/>
  <c r="M397" i="3"/>
  <c r="M398" i="3"/>
  <c r="M399" i="3"/>
  <c r="M400" i="3"/>
  <c r="M401" i="3"/>
  <c r="M402" i="3"/>
  <c r="M403" i="3"/>
  <c r="M404" i="3"/>
  <c r="M405" i="3"/>
  <c r="M406" i="3"/>
  <c r="M407" i="3"/>
  <c r="M408" i="3"/>
  <c r="M409" i="3"/>
  <c r="M410" i="3"/>
  <c r="M411" i="3"/>
  <c r="M412" i="3"/>
  <c r="M413" i="3"/>
  <c r="M414" i="3"/>
  <c r="M415" i="3"/>
  <c r="M416" i="3"/>
  <c r="M417" i="3"/>
  <c r="M418" i="3"/>
  <c r="M419" i="3"/>
  <c r="M420" i="3"/>
  <c r="M421" i="3"/>
  <c r="M422" i="3"/>
  <c r="M423" i="3"/>
  <c r="M424" i="3"/>
  <c r="M425" i="3"/>
  <c r="M426" i="3"/>
  <c r="M427" i="3"/>
  <c r="M428" i="3"/>
  <c r="M429" i="3"/>
  <c r="M430" i="3"/>
  <c r="M431" i="3"/>
  <c r="M432" i="3"/>
  <c r="M433" i="3"/>
  <c r="M434" i="3"/>
  <c r="M435" i="3"/>
  <c r="M436" i="3"/>
  <c r="M437" i="3"/>
  <c r="M438" i="3"/>
  <c r="M439" i="3"/>
  <c r="M440" i="3"/>
  <c r="M441" i="3"/>
  <c r="M442" i="3"/>
  <c r="M443" i="3"/>
  <c r="M444" i="3"/>
  <c r="M445" i="3"/>
  <c r="M446" i="3"/>
  <c r="M447" i="3"/>
  <c r="M448" i="3"/>
  <c r="M449" i="3"/>
  <c r="M450" i="3"/>
  <c r="M451" i="3"/>
  <c r="M452" i="3"/>
  <c r="M453" i="3"/>
  <c r="M454" i="3"/>
  <c r="M455" i="3"/>
  <c r="M456" i="3"/>
  <c r="M457" i="3"/>
  <c r="M458" i="3"/>
  <c r="M459" i="3"/>
  <c r="M460" i="3"/>
  <c r="M461" i="3"/>
  <c r="M462" i="3"/>
  <c r="M463" i="3"/>
  <c r="M464" i="3"/>
  <c r="M465" i="3"/>
  <c r="M466" i="3"/>
  <c r="M467" i="3"/>
  <c r="M468" i="3"/>
  <c r="M469" i="3"/>
  <c r="M470" i="3"/>
  <c r="M471" i="3"/>
  <c r="M472" i="3"/>
  <c r="M473" i="3"/>
  <c r="M474" i="3"/>
  <c r="M475" i="3"/>
  <c r="M476" i="3"/>
  <c r="M477" i="3"/>
  <c r="M478" i="3"/>
  <c r="M479" i="3"/>
  <c r="M480" i="3"/>
  <c r="M481" i="3"/>
  <c r="M482" i="3"/>
  <c r="M483" i="3"/>
  <c r="M484" i="3"/>
  <c r="M485" i="3"/>
  <c r="M486" i="3"/>
  <c r="M487" i="3"/>
  <c r="M488" i="3"/>
  <c r="M489" i="3"/>
  <c r="M490" i="3"/>
  <c r="M491" i="3"/>
  <c r="M492" i="3"/>
  <c r="M493" i="3"/>
  <c r="M494" i="3"/>
  <c r="M495" i="3"/>
  <c r="M496" i="3"/>
  <c r="M497" i="3"/>
  <c r="M498" i="3"/>
  <c r="M499" i="3"/>
  <c r="M500" i="3"/>
  <c r="M501" i="3"/>
  <c r="M502" i="3"/>
  <c r="M503" i="3"/>
  <c r="M504" i="3"/>
  <c r="M505" i="3"/>
  <c r="M506" i="3"/>
  <c r="M507" i="3"/>
  <c r="M508" i="3"/>
  <c r="M509" i="3"/>
  <c r="M510" i="3"/>
  <c r="M511" i="3"/>
  <c r="M512" i="3"/>
  <c r="M513" i="3"/>
  <c r="M514" i="3"/>
  <c r="M515" i="3"/>
  <c r="M516" i="3"/>
  <c r="M517" i="3"/>
  <c r="M518" i="3"/>
  <c r="M519" i="3"/>
  <c r="M520" i="3"/>
  <c r="M521" i="3"/>
  <c r="M522" i="3"/>
  <c r="M523" i="3"/>
  <c r="M524" i="3"/>
  <c r="M525" i="3"/>
  <c r="M526" i="3"/>
  <c r="M527" i="3"/>
  <c r="M528" i="3"/>
  <c r="M529" i="3"/>
  <c r="M530" i="3"/>
  <c r="M531" i="3"/>
  <c r="M532" i="3"/>
  <c r="M533" i="3"/>
  <c r="M534" i="3"/>
  <c r="M535" i="3"/>
  <c r="M536" i="3"/>
  <c r="M537" i="3"/>
  <c r="M538" i="3"/>
  <c r="M539" i="3"/>
  <c r="M540" i="3"/>
  <c r="M541" i="3"/>
  <c r="M542" i="3"/>
  <c r="M543" i="3"/>
  <c r="M544" i="3"/>
  <c r="M545" i="3"/>
  <c r="M546" i="3"/>
  <c r="M547" i="3"/>
  <c r="M548" i="3"/>
  <c r="M549" i="3"/>
  <c r="M550" i="3"/>
  <c r="M551" i="3"/>
  <c r="M552" i="3"/>
  <c r="M553" i="3"/>
  <c r="M554" i="3"/>
  <c r="M555" i="3"/>
  <c r="M556" i="3"/>
  <c r="M557" i="3"/>
  <c r="M558" i="3"/>
  <c r="M559" i="3"/>
  <c r="M560" i="3"/>
  <c r="M561" i="3"/>
  <c r="M562" i="3"/>
  <c r="M563" i="3"/>
  <c r="M564" i="3"/>
  <c r="M565" i="3"/>
  <c r="M566" i="3"/>
  <c r="M567" i="3"/>
  <c r="M568" i="3"/>
  <c r="M569" i="3"/>
  <c r="M570" i="3"/>
  <c r="M571" i="3"/>
  <c r="M572" i="3"/>
  <c r="M573" i="3"/>
  <c r="M574" i="3"/>
  <c r="M575" i="3"/>
  <c r="M576" i="3"/>
  <c r="M577" i="3"/>
  <c r="M578" i="3"/>
  <c r="M579" i="3"/>
  <c r="M580" i="3"/>
  <c r="M581" i="3"/>
  <c r="M582" i="3"/>
  <c r="M583" i="3"/>
  <c r="M584" i="3"/>
  <c r="M585" i="3"/>
  <c r="M586" i="3"/>
  <c r="M587" i="3"/>
  <c r="M588" i="3"/>
  <c r="M589" i="3"/>
  <c r="M590" i="3"/>
  <c r="M591" i="3"/>
  <c r="M592" i="3"/>
  <c r="M593" i="3"/>
  <c r="M594" i="3"/>
  <c r="M595" i="3"/>
  <c r="M596" i="3"/>
  <c r="M597" i="3"/>
  <c r="M598" i="3"/>
  <c r="M599" i="3"/>
  <c r="M600" i="3"/>
  <c r="M601" i="3"/>
  <c r="M602" i="3"/>
  <c r="M603" i="3"/>
  <c r="M604" i="3"/>
  <c r="M605" i="3"/>
  <c r="M606" i="3"/>
  <c r="M607" i="3"/>
  <c r="M608" i="3"/>
  <c r="M609" i="3"/>
  <c r="M610" i="3"/>
  <c r="M611" i="3"/>
  <c r="M612" i="3"/>
  <c r="M613" i="3"/>
  <c r="M614" i="3"/>
  <c r="M615" i="3"/>
  <c r="M616" i="3"/>
  <c r="M617" i="3"/>
  <c r="M618" i="3"/>
  <c r="M619" i="3"/>
  <c r="M620" i="3"/>
  <c r="M621" i="3"/>
  <c r="M622" i="3"/>
  <c r="M623" i="3"/>
  <c r="M624" i="3"/>
  <c r="M625" i="3"/>
  <c r="M626" i="3"/>
  <c r="M627" i="3"/>
  <c r="M628" i="3"/>
  <c r="M629" i="3"/>
  <c r="M630" i="3"/>
  <c r="M631" i="3"/>
  <c r="M632" i="3"/>
  <c r="M633" i="3"/>
  <c r="M634" i="3"/>
  <c r="M635" i="3"/>
  <c r="M636" i="3"/>
  <c r="M637" i="3"/>
  <c r="M638" i="3"/>
  <c r="M639" i="3"/>
  <c r="M640" i="3"/>
  <c r="M641" i="3"/>
  <c r="M642" i="3"/>
  <c r="M643" i="3"/>
  <c r="M644" i="3"/>
  <c r="M645" i="3"/>
  <c r="M646" i="3"/>
  <c r="M647" i="3"/>
  <c r="M648" i="3"/>
  <c r="M649" i="3"/>
  <c r="M650" i="3"/>
  <c r="M651" i="3"/>
  <c r="M652" i="3"/>
  <c r="M653" i="3"/>
  <c r="M654" i="3"/>
  <c r="M655" i="3"/>
  <c r="M656" i="3"/>
  <c r="M657" i="3"/>
  <c r="M658" i="3"/>
  <c r="M659" i="3"/>
  <c r="M660" i="3"/>
  <c r="M661" i="3"/>
  <c r="M662" i="3"/>
  <c r="M663" i="3"/>
  <c r="M664" i="3"/>
  <c r="M665" i="3"/>
  <c r="M666" i="3"/>
  <c r="M667" i="3"/>
  <c r="M668" i="3"/>
  <c r="M669" i="3"/>
  <c r="M670" i="3"/>
  <c r="M671" i="3"/>
  <c r="M672" i="3"/>
  <c r="M673" i="3"/>
  <c r="M674" i="3"/>
  <c r="M675" i="3"/>
  <c r="M676" i="3"/>
  <c r="M677" i="3"/>
  <c r="M678" i="3"/>
  <c r="M679" i="3"/>
  <c r="M680" i="3"/>
  <c r="M681" i="3"/>
  <c r="M682" i="3"/>
  <c r="M683" i="3"/>
  <c r="M684" i="3"/>
  <c r="M685" i="3"/>
  <c r="M686" i="3"/>
  <c r="M687" i="3"/>
  <c r="M688" i="3"/>
  <c r="M689" i="3"/>
  <c r="M690" i="3"/>
  <c r="M691" i="3"/>
  <c r="M692" i="3"/>
  <c r="M693" i="3"/>
  <c r="M694" i="3"/>
  <c r="M695" i="3"/>
  <c r="M696" i="3"/>
  <c r="M697" i="3"/>
  <c r="M698" i="3"/>
  <c r="M699" i="3"/>
  <c r="M700" i="3"/>
  <c r="M701" i="3"/>
  <c r="M702" i="3"/>
  <c r="M703" i="3"/>
  <c r="M704" i="3"/>
  <c r="M705" i="3"/>
  <c r="M706" i="3"/>
  <c r="M707" i="3"/>
  <c r="M708" i="3"/>
  <c r="M709" i="3"/>
  <c r="M710" i="3"/>
  <c r="M711" i="3"/>
  <c r="M712" i="3"/>
  <c r="M713" i="3"/>
  <c r="M714" i="3"/>
  <c r="M715" i="3"/>
  <c r="M716" i="3"/>
  <c r="M717" i="3"/>
  <c r="M718" i="3"/>
  <c r="M719" i="3"/>
  <c r="M720" i="3"/>
  <c r="M721" i="3"/>
  <c r="M722" i="3"/>
  <c r="M723" i="3"/>
  <c r="M724" i="3"/>
  <c r="M725" i="3"/>
  <c r="M726" i="3"/>
  <c r="M727" i="3"/>
  <c r="M728" i="3"/>
  <c r="M729" i="3"/>
  <c r="M730" i="3"/>
  <c r="M731" i="3"/>
  <c r="M732" i="3"/>
  <c r="M733" i="3"/>
  <c r="M734" i="3"/>
  <c r="M735" i="3"/>
  <c r="M736" i="3"/>
  <c r="M737" i="3"/>
  <c r="M738" i="3"/>
  <c r="M739" i="3"/>
  <c r="M740" i="3"/>
  <c r="M741" i="3"/>
  <c r="M742" i="3"/>
  <c r="M743" i="3"/>
  <c r="M744" i="3"/>
  <c r="M745" i="3"/>
  <c r="M746" i="3"/>
  <c r="M747" i="3"/>
  <c r="M748" i="3"/>
  <c r="M749" i="3"/>
  <c r="M750" i="3"/>
  <c r="M751" i="3"/>
  <c r="M752" i="3"/>
  <c r="M753" i="3"/>
  <c r="M754" i="3"/>
  <c r="M755" i="3"/>
  <c r="M756" i="3"/>
  <c r="M757" i="3"/>
  <c r="M758" i="3"/>
  <c r="M759" i="3"/>
  <c r="M760" i="3"/>
  <c r="M761" i="3"/>
  <c r="M762" i="3"/>
  <c r="M763" i="3"/>
  <c r="M764" i="3"/>
  <c r="M765" i="3"/>
  <c r="M766" i="3"/>
  <c r="M767" i="3"/>
  <c r="M768" i="3"/>
  <c r="M769" i="3"/>
  <c r="M770" i="3"/>
  <c r="M771" i="3"/>
  <c r="M772" i="3"/>
  <c r="M773" i="3"/>
  <c r="M774" i="3"/>
  <c r="M775" i="3"/>
  <c r="M776" i="3"/>
  <c r="M777" i="3"/>
  <c r="M778" i="3"/>
  <c r="M779" i="3"/>
  <c r="M780" i="3"/>
  <c r="M781" i="3"/>
  <c r="M782" i="3"/>
  <c r="M783" i="3"/>
  <c r="M784" i="3"/>
  <c r="M785" i="3"/>
  <c r="M786" i="3"/>
  <c r="M787" i="3"/>
  <c r="M788" i="3"/>
  <c r="M789" i="3"/>
  <c r="M790" i="3"/>
  <c r="M791" i="3"/>
  <c r="M792" i="3"/>
  <c r="M793" i="3"/>
  <c r="M794" i="3"/>
  <c r="M795" i="3"/>
  <c r="M796" i="3"/>
  <c r="M797" i="3"/>
  <c r="M798" i="3"/>
  <c r="M799" i="3"/>
  <c r="M800" i="3"/>
  <c r="M801" i="3"/>
  <c r="M802" i="3"/>
  <c r="M803" i="3"/>
  <c r="M804" i="3"/>
  <c r="M805" i="3"/>
  <c r="M806" i="3"/>
  <c r="M807" i="3"/>
  <c r="M808" i="3"/>
  <c r="M809" i="3"/>
  <c r="M810" i="3"/>
  <c r="M811" i="3"/>
  <c r="M812" i="3"/>
  <c r="M813" i="3"/>
  <c r="M814" i="3"/>
  <c r="M815" i="3"/>
  <c r="M816" i="3"/>
  <c r="M817" i="3"/>
  <c r="M818" i="3"/>
  <c r="M819" i="3"/>
  <c r="M820" i="3"/>
  <c r="M821" i="3"/>
  <c r="M822" i="3"/>
  <c r="M823" i="3"/>
  <c r="M824" i="3"/>
  <c r="M825" i="3"/>
  <c r="M826" i="3"/>
  <c r="M827" i="3"/>
  <c r="M828" i="3"/>
  <c r="M829" i="3"/>
  <c r="M830" i="3"/>
  <c r="M831" i="3"/>
  <c r="M832" i="3"/>
  <c r="M833" i="3"/>
  <c r="M834" i="3"/>
  <c r="M835" i="3"/>
  <c r="M836" i="3"/>
  <c r="M837" i="3"/>
  <c r="M838" i="3"/>
  <c r="M839" i="3"/>
  <c r="M840" i="3"/>
  <c r="M841" i="3"/>
  <c r="M842" i="3"/>
  <c r="M843" i="3"/>
  <c r="M844" i="3"/>
  <c r="M845" i="3"/>
  <c r="M846" i="3"/>
  <c r="M847" i="3"/>
  <c r="M848" i="3"/>
  <c r="M849" i="3"/>
  <c r="M850" i="3"/>
  <c r="M851" i="3"/>
  <c r="M852" i="3"/>
  <c r="M853" i="3"/>
  <c r="M854" i="3"/>
  <c r="M855" i="3"/>
  <c r="M856" i="3"/>
  <c r="M857" i="3"/>
  <c r="M858" i="3"/>
  <c r="M859" i="3"/>
  <c r="M860" i="3"/>
  <c r="M861" i="3"/>
  <c r="M862" i="3"/>
  <c r="M863" i="3"/>
  <c r="M864" i="3"/>
  <c r="M865" i="3"/>
  <c r="M866" i="3"/>
  <c r="M867" i="3"/>
  <c r="M868" i="3"/>
  <c r="M869" i="3"/>
  <c r="M870" i="3"/>
  <c r="M871" i="3"/>
  <c r="M872" i="3"/>
  <c r="M873" i="3"/>
  <c r="M874" i="3"/>
  <c r="M875" i="3"/>
  <c r="M876" i="3"/>
  <c r="M877" i="3"/>
  <c r="M878" i="3"/>
  <c r="M879" i="3"/>
  <c r="M880" i="3"/>
  <c r="M881" i="3"/>
  <c r="M882" i="3"/>
  <c r="M883" i="3"/>
  <c r="M884" i="3"/>
  <c r="M885" i="3"/>
  <c r="M886" i="3"/>
  <c r="M887" i="3"/>
  <c r="M888" i="3"/>
  <c r="M889" i="3"/>
  <c r="M890" i="3"/>
  <c r="M891" i="3"/>
  <c r="M892" i="3"/>
  <c r="M893" i="3"/>
  <c r="M894" i="3"/>
  <c r="M895" i="3"/>
  <c r="M896" i="3"/>
  <c r="M897" i="3"/>
  <c r="M898" i="3"/>
  <c r="M899" i="3"/>
  <c r="M900" i="3"/>
  <c r="M901" i="3"/>
  <c r="M902" i="3"/>
  <c r="M903" i="3"/>
  <c r="M904" i="3"/>
  <c r="M905" i="3"/>
  <c r="M906" i="3"/>
  <c r="M907" i="3"/>
  <c r="M908" i="3"/>
  <c r="M909" i="3"/>
  <c r="M910" i="3"/>
  <c r="M911" i="3"/>
  <c r="M912" i="3"/>
  <c r="M913" i="3"/>
  <c r="M914" i="3"/>
  <c r="M915" i="3"/>
  <c r="M916" i="3"/>
  <c r="M917" i="3"/>
  <c r="M918" i="3"/>
  <c r="M919" i="3"/>
  <c r="M920" i="3"/>
  <c r="M921" i="3"/>
  <c r="M922" i="3"/>
  <c r="M923" i="3"/>
  <c r="M924" i="3"/>
  <c r="M925" i="3"/>
  <c r="M926" i="3"/>
  <c r="M927" i="3"/>
  <c r="M928" i="3"/>
  <c r="M929" i="3"/>
  <c r="M930" i="3"/>
  <c r="M931" i="3"/>
  <c r="M932" i="3"/>
  <c r="M933" i="3"/>
  <c r="M934" i="3"/>
  <c r="M935" i="3"/>
  <c r="M936" i="3"/>
  <c r="M937" i="3"/>
  <c r="M938" i="3"/>
  <c r="M939" i="3"/>
  <c r="M940" i="3"/>
  <c r="M941" i="3"/>
  <c r="M942" i="3"/>
  <c r="M943" i="3"/>
  <c r="M944" i="3"/>
  <c r="M945" i="3"/>
  <c r="M946" i="3"/>
  <c r="M947" i="3"/>
  <c r="M948" i="3"/>
  <c r="M949" i="3"/>
  <c r="M950" i="3"/>
  <c r="M951" i="3"/>
  <c r="M952" i="3"/>
  <c r="M953" i="3"/>
  <c r="M954" i="3"/>
  <c r="M955" i="3"/>
  <c r="M956" i="3"/>
  <c r="M957" i="3"/>
  <c r="M958" i="3"/>
  <c r="M959" i="3"/>
  <c r="M960" i="3"/>
  <c r="M961" i="3"/>
  <c r="M962" i="3"/>
  <c r="M963" i="3"/>
  <c r="M964" i="3"/>
  <c r="M965" i="3"/>
  <c r="M966" i="3"/>
  <c r="M967" i="3"/>
  <c r="M968" i="3"/>
  <c r="M969" i="3"/>
  <c r="M970" i="3"/>
  <c r="M971" i="3"/>
  <c r="M972" i="3"/>
  <c r="M973" i="3"/>
  <c r="M974" i="3"/>
  <c r="M975" i="3"/>
  <c r="M976" i="3"/>
  <c r="M977" i="3"/>
  <c r="M978" i="3"/>
  <c r="M979" i="3"/>
  <c r="M980" i="3"/>
  <c r="M981" i="3"/>
  <c r="M982" i="3"/>
  <c r="M983" i="3"/>
  <c r="M984" i="3"/>
  <c r="M985" i="3"/>
  <c r="M986" i="3"/>
  <c r="M987" i="3"/>
  <c r="M988" i="3"/>
  <c r="M989" i="3"/>
  <c r="M990" i="3"/>
  <c r="M991" i="3"/>
  <c r="M992" i="3"/>
  <c r="M993" i="3"/>
  <c r="M994" i="3"/>
  <c r="M995" i="3"/>
  <c r="M996" i="3"/>
  <c r="M997" i="3"/>
  <c r="M998" i="3"/>
  <c r="M999" i="3"/>
  <c r="M1000" i="3"/>
  <c r="M1001" i="3"/>
  <c r="M1002" i="3"/>
  <c r="M1003" i="3"/>
  <c r="M1004" i="3"/>
  <c r="M1005" i="3"/>
  <c r="M1006" i="3"/>
  <c r="M1007" i="3"/>
  <c r="M1008" i="3"/>
  <c r="M1009" i="3"/>
  <c r="M1010" i="3"/>
  <c r="M1011" i="3"/>
  <c r="M1012" i="3"/>
  <c r="M1013" i="3"/>
  <c r="M1014" i="3"/>
  <c r="M1015" i="3"/>
  <c r="M1016" i="3"/>
  <c r="M1017" i="3"/>
  <c r="M1018" i="3"/>
  <c r="M1019" i="3"/>
  <c r="M1020" i="3"/>
  <c r="M1021" i="3"/>
  <c r="M1022" i="3"/>
  <c r="M1023" i="3"/>
  <c r="M1024" i="3"/>
  <c r="M1025" i="3"/>
  <c r="M1026" i="3"/>
  <c r="M1027" i="3"/>
  <c r="M1028" i="3"/>
  <c r="M1029" i="3"/>
  <c r="M1030" i="3"/>
  <c r="M1031" i="3"/>
  <c r="M1032" i="3"/>
  <c r="M1033" i="3"/>
  <c r="M1034" i="3"/>
  <c r="M1035" i="3"/>
  <c r="M1036" i="3"/>
  <c r="M1037" i="3"/>
  <c r="M1038" i="3"/>
  <c r="M1039" i="3"/>
  <c r="M1040" i="3"/>
  <c r="M1041" i="3"/>
  <c r="M1042" i="3"/>
  <c r="M1043" i="3"/>
  <c r="M1044" i="3"/>
  <c r="M1045" i="3"/>
  <c r="M1046" i="3"/>
  <c r="M1047" i="3"/>
  <c r="M1048" i="3"/>
  <c r="M1049" i="3"/>
  <c r="M1050" i="3"/>
  <c r="M1051" i="3"/>
  <c r="M1052" i="3"/>
  <c r="M1053" i="3"/>
  <c r="M1054" i="3"/>
  <c r="M1055" i="3"/>
  <c r="M1056" i="3"/>
  <c r="M1057" i="3"/>
  <c r="M1058" i="3"/>
  <c r="M1059" i="3"/>
  <c r="M1060" i="3"/>
  <c r="M1061" i="3"/>
  <c r="M1062" i="3"/>
  <c r="M1063" i="3"/>
  <c r="M1064" i="3"/>
  <c r="M1065" i="3"/>
  <c r="M1066" i="3"/>
  <c r="M1067" i="3"/>
  <c r="M1068" i="3"/>
  <c r="M1069" i="3"/>
  <c r="M1070" i="3"/>
  <c r="M1071" i="3"/>
  <c r="M1072" i="3"/>
  <c r="M1073" i="3"/>
  <c r="M1074" i="3"/>
  <c r="M1075" i="3"/>
  <c r="M1076" i="3"/>
  <c r="M1077" i="3"/>
  <c r="M1078" i="3"/>
  <c r="M1079" i="3"/>
  <c r="M1080" i="3"/>
  <c r="M1081" i="3"/>
  <c r="M1082" i="3"/>
  <c r="M1083" i="3"/>
  <c r="M1084" i="3"/>
  <c r="M1085" i="3"/>
  <c r="M1086" i="3"/>
  <c r="M1087" i="3"/>
  <c r="M1088" i="3"/>
  <c r="M1089" i="3"/>
  <c r="M1090" i="3"/>
  <c r="M1091" i="3"/>
  <c r="M1092" i="3"/>
  <c r="M1093" i="3"/>
  <c r="M1094" i="3"/>
  <c r="M1095" i="3"/>
  <c r="M1096" i="3"/>
  <c r="M1097" i="3"/>
  <c r="M1098" i="3"/>
  <c r="M1099" i="3"/>
  <c r="M1100" i="3"/>
  <c r="M1101" i="3"/>
  <c r="M1102" i="3"/>
  <c r="M1103" i="3"/>
  <c r="M1104" i="3"/>
  <c r="M1105" i="3"/>
  <c r="M1106" i="3"/>
  <c r="M1107" i="3"/>
  <c r="M1108" i="3"/>
  <c r="M1109" i="3"/>
  <c r="M1110" i="3"/>
  <c r="M1111" i="3"/>
  <c r="M1112" i="3"/>
  <c r="M1113" i="3"/>
  <c r="M1114" i="3"/>
  <c r="M1115" i="3"/>
  <c r="M1116" i="3"/>
  <c r="M1117" i="3"/>
  <c r="M1118" i="3"/>
  <c r="M1119" i="3"/>
  <c r="M1120" i="3"/>
  <c r="M1121" i="3"/>
  <c r="M1122" i="3"/>
  <c r="M1123" i="3"/>
  <c r="M1124" i="3"/>
  <c r="M1125" i="3"/>
  <c r="M1126" i="3"/>
  <c r="M1127" i="3"/>
  <c r="M1128" i="3"/>
  <c r="M1129" i="3"/>
  <c r="M1130" i="3"/>
  <c r="M1131" i="3"/>
  <c r="M1132" i="3"/>
  <c r="M1133" i="3"/>
  <c r="M1134" i="3"/>
  <c r="M1135" i="3"/>
  <c r="M1136" i="3"/>
  <c r="M1137" i="3"/>
  <c r="M1138" i="3"/>
  <c r="M1139" i="3"/>
  <c r="M1140" i="3"/>
  <c r="M1141" i="3"/>
  <c r="M1142" i="3"/>
  <c r="M1143" i="3"/>
  <c r="M1144" i="3"/>
  <c r="M1145" i="3"/>
  <c r="M1146" i="3"/>
  <c r="M1147" i="3"/>
  <c r="M1148" i="3"/>
  <c r="M1149" i="3"/>
  <c r="M1150" i="3"/>
  <c r="M1151" i="3"/>
  <c r="M1152" i="3"/>
  <c r="M1153" i="3"/>
  <c r="M1154" i="3"/>
  <c r="M1155" i="3"/>
  <c r="M1156" i="3"/>
  <c r="M1157" i="3"/>
  <c r="M1158" i="3"/>
  <c r="M1159" i="3"/>
  <c r="M1160" i="3"/>
  <c r="M1161" i="3"/>
  <c r="M1162" i="3"/>
  <c r="M1163" i="3"/>
  <c r="M1164" i="3"/>
  <c r="M1165" i="3"/>
  <c r="M1166" i="3"/>
  <c r="M1167" i="3"/>
  <c r="M1168" i="3"/>
  <c r="M1169" i="3"/>
  <c r="M1170" i="3"/>
  <c r="M1171" i="3"/>
  <c r="M1172" i="3"/>
  <c r="M1173" i="3"/>
  <c r="M1174" i="3"/>
  <c r="M1175" i="3"/>
  <c r="M1176" i="3"/>
  <c r="M1177" i="3"/>
  <c r="M1178" i="3"/>
  <c r="M1179" i="3"/>
  <c r="M1180" i="3"/>
  <c r="M1181" i="3"/>
  <c r="M1182" i="3"/>
  <c r="M1183" i="3"/>
  <c r="M1184" i="3"/>
  <c r="M1185" i="3"/>
  <c r="M1186" i="3"/>
  <c r="M1187" i="3"/>
  <c r="M1188" i="3"/>
  <c r="M1189" i="3"/>
  <c r="M1190" i="3"/>
  <c r="M1191" i="3"/>
  <c r="M1192" i="3"/>
  <c r="M1193" i="3"/>
  <c r="M1194" i="3"/>
  <c r="M1195" i="3"/>
  <c r="M1196" i="3"/>
  <c r="M1197" i="3"/>
  <c r="M1198" i="3"/>
  <c r="M1199" i="3"/>
  <c r="M1200" i="3"/>
  <c r="M1201" i="3"/>
  <c r="M1202" i="3"/>
  <c r="M1203" i="3"/>
  <c r="M1204" i="3"/>
  <c r="M1205" i="3"/>
  <c r="M1206" i="3"/>
  <c r="M1207" i="3"/>
  <c r="M1208" i="3"/>
  <c r="M1209" i="3"/>
  <c r="M1210" i="3"/>
  <c r="M1211" i="3"/>
  <c r="M1212" i="3"/>
  <c r="M1213" i="3"/>
  <c r="M1214" i="3"/>
  <c r="M1215" i="3"/>
  <c r="M1216" i="3"/>
  <c r="M1217" i="3"/>
  <c r="M1218" i="3"/>
  <c r="M1219" i="3"/>
  <c r="M1220" i="3"/>
  <c r="M1221" i="3"/>
  <c r="M1222" i="3"/>
  <c r="M1223" i="3"/>
  <c r="M1224" i="3"/>
  <c r="M1225" i="3"/>
  <c r="M1226" i="3"/>
  <c r="M1227" i="3"/>
  <c r="M1228" i="3"/>
  <c r="M1229" i="3"/>
  <c r="M1230" i="3"/>
  <c r="M1231" i="3"/>
  <c r="M1232" i="3"/>
  <c r="M1233" i="3"/>
  <c r="M1234" i="3"/>
  <c r="M1235" i="3"/>
  <c r="M1236" i="3"/>
  <c r="M1237" i="3"/>
  <c r="M1238" i="3"/>
  <c r="M1239" i="3"/>
  <c r="M1240" i="3"/>
  <c r="M1241" i="3"/>
  <c r="M1242" i="3"/>
  <c r="M1243" i="3"/>
  <c r="M1244" i="3"/>
  <c r="M1245" i="3"/>
  <c r="M1246" i="3"/>
  <c r="M1247" i="3"/>
  <c r="M1248" i="3"/>
  <c r="M1249" i="3"/>
  <c r="M1250" i="3"/>
  <c r="M1251" i="3"/>
  <c r="M1252" i="3"/>
  <c r="M1253" i="3"/>
  <c r="M1254" i="3"/>
  <c r="M1255" i="3"/>
  <c r="M1256" i="3"/>
  <c r="M1257" i="3"/>
  <c r="M1258" i="3"/>
  <c r="M1259" i="3"/>
  <c r="M1260" i="3"/>
  <c r="M1261" i="3"/>
  <c r="M1262" i="3"/>
  <c r="M1263" i="3"/>
  <c r="M1264" i="3"/>
  <c r="M1265" i="3"/>
  <c r="M1266" i="3"/>
  <c r="M1267" i="3"/>
  <c r="M1268" i="3"/>
  <c r="M1269" i="3"/>
  <c r="M1270" i="3"/>
  <c r="M1271" i="3"/>
  <c r="M1272" i="3"/>
  <c r="M1273" i="3"/>
  <c r="M1274" i="3"/>
  <c r="M1275" i="3"/>
  <c r="M1276" i="3"/>
  <c r="M1277" i="3"/>
  <c r="M1278" i="3"/>
  <c r="M1279" i="3"/>
  <c r="M1280" i="3"/>
  <c r="M1281" i="3"/>
  <c r="M1282" i="3"/>
  <c r="M1283" i="3"/>
  <c r="M1284" i="3"/>
  <c r="M1285" i="3"/>
  <c r="M1286" i="3"/>
  <c r="M1287" i="3"/>
  <c r="M1288" i="3"/>
  <c r="M1289" i="3"/>
  <c r="M1290" i="3"/>
  <c r="M1291" i="3"/>
  <c r="M1292" i="3"/>
  <c r="M1293" i="3"/>
  <c r="M1294" i="3"/>
  <c r="M1295" i="3"/>
  <c r="M1296" i="3"/>
  <c r="M1297" i="3"/>
  <c r="M1298" i="3"/>
  <c r="M1299" i="3"/>
  <c r="M1300" i="3"/>
  <c r="M1301" i="3"/>
  <c r="M1302" i="3"/>
  <c r="M1303" i="3"/>
  <c r="M1304" i="3"/>
  <c r="M1305" i="3"/>
  <c r="M1306" i="3"/>
  <c r="M1307" i="3"/>
  <c r="M1308" i="3"/>
  <c r="M1309" i="3"/>
  <c r="M1310" i="3"/>
  <c r="M1311" i="3"/>
  <c r="M1312" i="3"/>
  <c r="M1313" i="3"/>
  <c r="M1314" i="3"/>
  <c r="M1315" i="3"/>
  <c r="M1316" i="3"/>
  <c r="M1317" i="3"/>
  <c r="M1318" i="3"/>
  <c r="M1319" i="3"/>
  <c r="M1320" i="3"/>
  <c r="M1321" i="3"/>
  <c r="M1322" i="3"/>
  <c r="M1323" i="3"/>
  <c r="M1324" i="3"/>
  <c r="M1325" i="3"/>
  <c r="M1326" i="3"/>
  <c r="M1327" i="3"/>
  <c r="M1328" i="3"/>
  <c r="M1329" i="3"/>
  <c r="M1330" i="3"/>
  <c r="M1331" i="3"/>
  <c r="M1332" i="3"/>
  <c r="M1333" i="3"/>
  <c r="M1334" i="3"/>
  <c r="M1335" i="3"/>
  <c r="M1336" i="3"/>
  <c r="M1337" i="3"/>
  <c r="M1338" i="3"/>
  <c r="M1339" i="3"/>
  <c r="M1340" i="3"/>
  <c r="M1341" i="3"/>
  <c r="M1342" i="3"/>
  <c r="M1343" i="3"/>
  <c r="M1344" i="3"/>
  <c r="M1345" i="3"/>
  <c r="M1346" i="3"/>
  <c r="M1347" i="3"/>
  <c r="M1348" i="3"/>
  <c r="M1349" i="3"/>
  <c r="M1350" i="3"/>
  <c r="M1351" i="3"/>
  <c r="M1352" i="3"/>
  <c r="M1353" i="3"/>
  <c r="M1354" i="3"/>
  <c r="M1355" i="3"/>
  <c r="M1356" i="3"/>
  <c r="M1357" i="3"/>
  <c r="M1358" i="3"/>
  <c r="M1359" i="3"/>
  <c r="M1360" i="3"/>
  <c r="M1361" i="3"/>
  <c r="M1362" i="3"/>
  <c r="M1363" i="3"/>
  <c r="M1364" i="3"/>
  <c r="M1365" i="3"/>
  <c r="M1366" i="3"/>
  <c r="M1367" i="3"/>
  <c r="M1368" i="3"/>
  <c r="M1369" i="3"/>
  <c r="M1370" i="3"/>
  <c r="M1371" i="3"/>
  <c r="M1372" i="3"/>
  <c r="M1373" i="3"/>
  <c r="M1374" i="3"/>
  <c r="M1375" i="3"/>
  <c r="M1376" i="3"/>
  <c r="M1377" i="3"/>
  <c r="M1378" i="3"/>
  <c r="M1379" i="3"/>
  <c r="M1380" i="3"/>
  <c r="M1381" i="3"/>
  <c r="M1382" i="3"/>
  <c r="M1383" i="3"/>
  <c r="M1384" i="3"/>
  <c r="M1385" i="3"/>
  <c r="M1386" i="3"/>
  <c r="M1387" i="3"/>
  <c r="M1388" i="3"/>
  <c r="M1389" i="3"/>
  <c r="M1390" i="3"/>
  <c r="M1391" i="3"/>
  <c r="M1392" i="3"/>
  <c r="M1393" i="3"/>
  <c r="M1394" i="3"/>
  <c r="M1395" i="3"/>
  <c r="M1396" i="3"/>
  <c r="M1397" i="3"/>
  <c r="M1398" i="3"/>
  <c r="M1399" i="3"/>
  <c r="M1400" i="3"/>
  <c r="M1401" i="3"/>
  <c r="M1402" i="3"/>
  <c r="M1403" i="3"/>
  <c r="M1404" i="3"/>
  <c r="M1405" i="3"/>
  <c r="M1406" i="3"/>
  <c r="M1407" i="3"/>
  <c r="M1408" i="3"/>
  <c r="M1409" i="3"/>
  <c r="M1410" i="3"/>
  <c r="M1411" i="3"/>
  <c r="M1412" i="3"/>
  <c r="M1413" i="3"/>
  <c r="M1414" i="3"/>
  <c r="M1415" i="3"/>
  <c r="M1416" i="3"/>
  <c r="M1417" i="3"/>
  <c r="M1418" i="3"/>
  <c r="M1419" i="3"/>
  <c r="M1420" i="3"/>
  <c r="M1421" i="3"/>
  <c r="M1422" i="3"/>
  <c r="M1423" i="3"/>
  <c r="M1424" i="3"/>
  <c r="M1425" i="3"/>
  <c r="M1426" i="3"/>
  <c r="M1427" i="3"/>
  <c r="M1428" i="3"/>
  <c r="M1429" i="3"/>
  <c r="M1430" i="3"/>
  <c r="M1431" i="3"/>
  <c r="M1432" i="3"/>
  <c r="M1433" i="3"/>
  <c r="M1434" i="3"/>
  <c r="M1435" i="3"/>
  <c r="M1436" i="3"/>
  <c r="M1437" i="3"/>
  <c r="M1438" i="3"/>
  <c r="M1439" i="3"/>
  <c r="M1440" i="3"/>
  <c r="M1441" i="3"/>
  <c r="M1442" i="3"/>
  <c r="M1443" i="3"/>
  <c r="M1444" i="3"/>
  <c r="M1445" i="3"/>
  <c r="M1446" i="3"/>
  <c r="M1447" i="3"/>
  <c r="M1448" i="3"/>
  <c r="M1449" i="3"/>
  <c r="M1450" i="3"/>
  <c r="M1451" i="3"/>
  <c r="M1452" i="3"/>
  <c r="M1453" i="3"/>
  <c r="M1454" i="3"/>
  <c r="M1455" i="3"/>
  <c r="M1456" i="3"/>
  <c r="M1457" i="3"/>
  <c r="M1458" i="3"/>
  <c r="M1459" i="3"/>
  <c r="M1460" i="3"/>
  <c r="M1461" i="3"/>
  <c r="M1462" i="3"/>
  <c r="M1463" i="3"/>
  <c r="M1464" i="3"/>
  <c r="M1465" i="3"/>
  <c r="M1466" i="3"/>
  <c r="M1467" i="3"/>
  <c r="M1468" i="3"/>
  <c r="M1469" i="3"/>
  <c r="M1470" i="3"/>
  <c r="M1471" i="3"/>
  <c r="M1472" i="3"/>
  <c r="M1473" i="3"/>
  <c r="M1474" i="3"/>
  <c r="M1475" i="3"/>
  <c r="M1476" i="3"/>
  <c r="M1477" i="3"/>
  <c r="M1478" i="3"/>
  <c r="M1479" i="3"/>
  <c r="M1480" i="3"/>
  <c r="M1481" i="3"/>
  <c r="M1482" i="3"/>
  <c r="M1483" i="3"/>
  <c r="M1484" i="3"/>
  <c r="M1485" i="3"/>
  <c r="M1486" i="3"/>
  <c r="M1487" i="3"/>
  <c r="M1488" i="3"/>
  <c r="M1489" i="3"/>
  <c r="M1490" i="3"/>
  <c r="M1491" i="3"/>
  <c r="M1492" i="3"/>
  <c r="M1493" i="3"/>
  <c r="M1494" i="3"/>
  <c r="M1495" i="3"/>
  <c r="M1496" i="3"/>
  <c r="M1497" i="3"/>
  <c r="M1498" i="3"/>
  <c r="M1499" i="3"/>
  <c r="M1500" i="3"/>
  <c r="M1501" i="3"/>
  <c r="M1502" i="3"/>
  <c r="M1503" i="3"/>
  <c r="M1504" i="3"/>
  <c r="M1505" i="3"/>
  <c r="M1506" i="3"/>
  <c r="M1507" i="3"/>
  <c r="M1508" i="3"/>
  <c r="M1509" i="3"/>
  <c r="M1510" i="3"/>
  <c r="M1511" i="3"/>
  <c r="M1512" i="3"/>
  <c r="M1513" i="3"/>
  <c r="M1514" i="3"/>
  <c r="M1515" i="3"/>
  <c r="M1516" i="3"/>
  <c r="M1517" i="3"/>
  <c r="M1518" i="3"/>
  <c r="M1519" i="3"/>
  <c r="M1520" i="3"/>
  <c r="M1521" i="3"/>
  <c r="M1522" i="3"/>
  <c r="M1523" i="3"/>
  <c r="M1524" i="3"/>
  <c r="M1525" i="3"/>
  <c r="M1526" i="3"/>
  <c r="M1527" i="3"/>
  <c r="M1528" i="3"/>
  <c r="M1529" i="3"/>
  <c r="M1530" i="3"/>
  <c r="M1531" i="3"/>
  <c r="M1532" i="3"/>
  <c r="M1533" i="3"/>
  <c r="M1534" i="3"/>
  <c r="M1535" i="3"/>
  <c r="M1536" i="3"/>
  <c r="M1537" i="3"/>
  <c r="M1538" i="3"/>
  <c r="M1539" i="3"/>
  <c r="M1540" i="3"/>
  <c r="M1541" i="3"/>
  <c r="M1542" i="3"/>
  <c r="M1543" i="3"/>
  <c r="M1544" i="3"/>
  <c r="M1545" i="3"/>
  <c r="M1546" i="3"/>
  <c r="M1547" i="3"/>
  <c r="M1548" i="3"/>
  <c r="M1549" i="3"/>
  <c r="M1550" i="3"/>
  <c r="M1551" i="3"/>
  <c r="M1552" i="3"/>
  <c r="M1553" i="3"/>
  <c r="M1554" i="3"/>
  <c r="M1555" i="3"/>
  <c r="M1556" i="3"/>
  <c r="M1557" i="3"/>
  <c r="M1558" i="3"/>
  <c r="M1559" i="3"/>
  <c r="M1560" i="3"/>
  <c r="M1561" i="3"/>
  <c r="M1562" i="3"/>
  <c r="M1563" i="3"/>
  <c r="M1564" i="3"/>
  <c r="M1565" i="3"/>
  <c r="M1566" i="3"/>
  <c r="M1567" i="3"/>
  <c r="M1568" i="3"/>
  <c r="M1569" i="3"/>
  <c r="M1570" i="3"/>
  <c r="M1571" i="3"/>
  <c r="M1572" i="3"/>
  <c r="M1573" i="3"/>
  <c r="M1574" i="3"/>
  <c r="M1575" i="3"/>
  <c r="M1576" i="3"/>
  <c r="M1577" i="3"/>
  <c r="M1578" i="3"/>
  <c r="M1579" i="3"/>
  <c r="M1580" i="3"/>
  <c r="M1581" i="3"/>
  <c r="M1582" i="3"/>
  <c r="M1583" i="3"/>
  <c r="M1584" i="3"/>
  <c r="M1585" i="3"/>
  <c r="M1586" i="3"/>
  <c r="M1587" i="3"/>
  <c r="M1588" i="3"/>
  <c r="M1589" i="3"/>
  <c r="M1590" i="3"/>
  <c r="M1591" i="3"/>
  <c r="M1592" i="3"/>
  <c r="M1593" i="3"/>
  <c r="M1594" i="3"/>
  <c r="M1595" i="3"/>
  <c r="M1596" i="3"/>
  <c r="M1597" i="3"/>
  <c r="M1598" i="3"/>
  <c r="M1599" i="3"/>
  <c r="M1600" i="3"/>
  <c r="M1601" i="3"/>
  <c r="M1602" i="3"/>
  <c r="M1603" i="3"/>
  <c r="M1604" i="3"/>
  <c r="M1605" i="3"/>
  <c r="M1606" i="3"/>
  <c r="M1607" i="3"/>
  <c r="M1608" i="3"/>
  <c r="M1609" i="3"/>
  <c r="M1610" i="3"/>
  <c r="M1611" i="3"/>
  <c r="M1612" i="3"/>
  <c r="M1613" i="3"/>
  <c r="M1614" i="3"/>
  <c r="M1615" i="3"/>
  <c r="M1616" i="3"/>
  <c r="M1617" i="3"/>
  <c r="M1618" i="3"/>
  <c r="M1619" i="3"/>
  <c r="M1620" i="3"/>
  <c r="M1621" i="3"/>
  <c r="M1622" i="3"/>
  <c r="M1623" i="3"/>
  <c r="M1624" i="3"/>
  <c r="M1625" i="3"/>
  <c r="M1626" i="3"/>
  <c r="M1627" i="3"/>
  <c r="M1628" i="3"/>
  <c r="M1629" i="3"/>
  <c r="M1630" i="3"/>
  <c r="M1631" i="3"/>
  <c r="M1632" i="3"/>
  <c r="M1633" i="3"/>
  <c r="M1634" i="3"/>
  <c r="M1635" i="3"/>
  <c r="M1636" i="3"/>
  <c r="M1637" i="3"/>
  <c r="M1638" i="3"/>
  <c r="M1639" i="3"/>
  <c r="M1640" i="3"/>
  <c r="M1641" i="3"/>
  <c r="M1642" i="3"/>
  <c r="M1643" i="3"/>
  <c r="M1644" i="3"/>
  <c r="M1645" i="3"/>
  <c r="M1646" i="3"/>
  <c r="M1647" i="3"/>
  <c r="M1648" i="3"/>
  <c r="M1649" i="3"/>
  <c r="M1650" i="3"/>
  <c r="M1651" i="3"/>
  <c r="M1652" i="3"/>
  <c r="M1653" i="3"/>
  <c r="M1654" i="3"/>
  <c r="M1655" i="3"/>
  <c r="M1656" i="3"/>
  <c r="M1657" i="3"/>
  <c r="M1658" i="3"/>
  <c r="M1659" i="3"/>
  <c r="M1660" i="3"/>
  <c r="M1661" i="3"/>
  <c r="M1662" i="3"/>
  <c r="M1663" i="3"/>
  <c r="M1664" i="3"/>
  <c r="M1665" i="3"/>
  <c r="M1666" i="3"/>
  <c r="M1667" i="3"/>
  <c r="M1668" i="3"/>
  <c r="M1669" i="3"/>
  <c r="M1670" i="3"/>
  <c r="M1671" i="3"/>
  <c r="M1672" i="3"/>
  <c r="M1673" i="3"/>
  <c r="M1674" i="3"/>
  <c r="M1675" i="3"/>
  <c r="M1676" i="3"/>
  <c r="M1677" i="3"/>
  <c r="M1678" i="3"/>
  <c r="M1679" i="3"/>
  <c r="M1680" i="3"/>
  <c r="M1681" i="3"/>
  <c r="M1682" i="3"/>
  <c r="M1683" i="3"/>
  <c r="M1684" i="3"/>
  <c r="M1685" i="3"/>
  <c r="M1686" i="3"/>
  <c r="M1687" i="3"/>
  <c r="M1688" i="3"/>
  <c r="M1689" i="3"/>
  <c r="M1690" i="3"/>
  <c r="M1691" i="3"/>
  <c r="M1692" i="3"/>
  <c r="M1693" i="3"/>
  <c r="M1694" i="3"/>
  <c r="M1695" i="3"/>
  <c r="M1696" i="3"/>
  <c r="M1697" i="3"/>
  <c r="M1698" i="3"/>
  <c r="M1699" i="3"/>
  <c r="M1700" i="3"/>
  <c r="M1701" i="3"/>
  <c r="M1702" i="3"/>
  <c r="M1703" i="3"/>
  <c r="M1704" i="3"/>
  <c r="M1705" i="3"/>
  <c r="M1706" i="3"/>
  <c r="M1707" i="3"/>
  <c r="M1708" i="3"/>
  <c r="M1709" i="3"/>
  <c r="M1710" i="3"/>
  <c r="M1711" i="3"/>
  <c r="M1712" i="3"/>
  <c r="M1713" i="3"/>
  <c r="M1714" i="3"/>
  <c r="M1715" i="3"/>
  <c r="M1716" i="3"/>
  <c r="M1717" i="3"/>
  <c r="M1718" i="3"/>
  <c r="M1719" i="3"/>
  <c r="M1720" i="3"/>
  <c r="M1721" i="3"/>
  <c r="M1722" i="3"/>
  <c r="M1723" i="3"/>
  <c r="M1724" i="3"/>
  <c r="M1725" i="3"/>
  <c r="M1726" i="3"/>
  <c r="M1727" i="3"/>
  <c r="M1728" i="3"/>
  <c r="M1729" i="3"/>
  <c r="M1730" i="3"/>
  <c r="M1731" i="3"/>
  <c r="M1732" i="3"/>
  <c r="M1733" i="3"/>
  <c r="M1734" i="3"/>
  <c r="M1735" i="3"/>
  <c r="M1736" i="3"/>
  <c r="M1737" i="3"/>
  <c r="M1738" i="3"/>
  <c r="M1739" i="3"/>
  <c r="M1740" i="3"/>
  <c r="M1741" i="3"/>
  <c r="M1742" i="3"/>
  <c r="M1743" i="3"/>
  <c r="M1744" i="3"/>
  <c r="M1745" i="3"/>
  <c r="M1746" i="3"/>
  <c r="M1747" i="3"/>
  <c r="M1748" i="3"/>
  <c r="M1749" i="3"/>
  <c r="M1750" i="3"/>
  <c r="M1751" i="3"/>
  <c r="M1752" i="3"/>
  <c r="M1753" i="3"/>
  <c r="M1754" i="3"/>
  <c r="M1755" i="3"/>
  <c r="M1756" i="3"/>
  <c r="M1757" i="3"/>
  <c r="M1758" i="3"/>
  <c r="M1759" i="3"/>
  <c r="M1760" i="3"/>
  <c r="M1761" i="3"/>
  <c r="M1762" i="3"/>
  <c r="M1763" i="3"/>
  <c r="M1764" i="3"/>
  <c r="M1765" i="3"/>
  <c r="M1766" i="3"/>
  <c r="M1767" i="3"/>
  <c r="M1768" i="3"/>
  <c r="M1769" i="3"/>
  <c r="M1770" i="3"/>
  <c r="M1771" i="3"/>
  <c r="M1772" i="3"/>
  <c r="M1773" i="3"/>
  <c r="M1774" i="3"/>
  <c r="M1775" i="3"/>
  <c r="M1776" i="3"/>
  <c r="M1777" i="3"/>
  <c r="M1778" i="3"/>
  <c r="M1779" i="3"/>
  <c r="M1780" i="3"/>
  <c r="M1781" i="3"/>
  <c r="M1782" i="3"/>
  <c r="M1783" i="3"/>
  <c r="M1784" i="3"/>
  <c r="M1785" i="3"/>
  <c r="M1786" i="3"/>
  <c r="M1787" i="3"/>
  <c r="M1788" i="3"/>
  <c r="M1789" i="3"/>
  <c r="M1790" i="3"/>
  <c r="M1791" i="3"/>
  <c r="M1792" i="3"/>
  <c r="M1793" i="3"/>
  <c r="M1794" i="3"/>
  <c r="M1795" i="3"/>
  <c r="M1796" i="3"/>
  <c r="M1797" i="3"/>
  <c r="M1798" i="3"/>
  <c r="M1799" i="3"/>
  <c r="M1800" i="3"/>
  <c r="M1801" i="3"/>
  <c r="M1802" i="3"/>
  <c r="M1803" i="3"/>
  <c r="M1804" i="3"/>
  <c r="M1805" i="3"/>
  <c r="M1806" i="3"/>
  <c r="M1807" i="3"/>
  <c r="M1808" i="3"/>
  <c r="M1809" i="3"/>
  <c r="M1810" i="3"/>
  <c r="M1811" i="3"/>
  <c r="M1812" i="3"/>
  <c r="M1813" i="3"/>
  <c r="M1814" i="3"/>
  <c r="M1815" i="3"/>
  <c r="M1816" i="3"/>
  <c r="M1817" i="3"/>
  <c r="M1818" i="3"/>
  <c r="M1819" i="3"/>
  <c r="M1820" i="3"/>
  <c r="M1821" i="3"/>
  <c r="M1822" i="3"/>
  <c r="M1823" i="3"/>
  <c r="M1824" i="3"/>
  <c r="M1825" i="3"/>
  <c r="M1826" i="3"/>
  <c r="M1827" i="3"/>
  <c r="M1828" i="3"/>
  <c r="M1829" i="3"/>
  <c r="M1830" i="3"/>
  <c r="M1831" i="3"/>
  <c r="M1832" i="3"/>
  <c r="M1833" i="3"/>
  <c r="M1834" i="3"/>
  <c r="M1835" i="3"/>
  <c r="M1836" i="3"/>
  <c r="M1837" i="3"/>
  <c r="M1838" i="3"/>
  <c r="M1839" i="3"/>
  <c r="M1840" i="3"/>
  <c r="M1841" i="3"/>
  <c r="M1842" i="3"/>
  <c r="M1843" i="3"/>
  <c r="M1844" i="3"/>
  <c r="M1845" i="3"/>
  <c r="M1846" i="3"/>
  <c r="M1847" i="3"/>
  <c r="M1848" i="3"/>
  <c r="M1849" i="3"/>
  <c r="M1850" i="3"/>
  <c r="M1851" i="3"/>
  <c r="M1852" i="3"/>
  <c r="M1853" i="3"/>
  <c r="M1854" i="3"/>
  <c r="M1855" i="3"/>
  <c r="M1856" i="3"/>
  <c r="M1857" i="3"/>
  <c r="M1858" i="3"/>
  <c r="M1859" i="3"/>
  <c r="M1860" i="3"/>
  <c r="M1861" i="3"/>
  <c r="M1862" i="3"/>
  <c r="M1863" i="3"/>
  <c r="M1864" i="3"/>
  <c r="M1865" i="3"/>
  <c r="M1866" i="3"/>
  <c r="M1867" i="3"/>
  <c r="M1868" i="3"/>
  <c r="M1869" i="3"/>
  <c r="M1870" i="3"/>
  <c r="M1871" i="3"/>
  <c r="M1872" i="3"/>
  <c r="M1873" i="3"/>
  <c r="M1874" i="3"/>
  <c r="M1875" i="3"/>
  <c r="M1876" i="3"/>
  <c r="M1877" i="3"/>
  <c r="M1878" i="3"/>
  <c r="M1879" i="3"/>
  <c r="M1880" i="3"/>
  <c r="M1881" i="3"/>
  <c r="M1882" i="3"/>
  <c r="M1883" i="3"/>
  <c r="M1884" i="3"/>
  <c r="M1885" i="3"/>
  <c r="M1886" i="3"/>
  <c r="M1887" i="3"/>
  <c r="M1888" i="3"/>
  <c r="M1889" i="3"/>
  <c r="M1890" i="3"/>
  <c r="M1891" i="3"/>
  <c r="M1892" i="3"/>
  <c r="M1893" i="3"/>
  <c r="M1894" i="3"/>
  <c r="M1895" i="3"/>
  <c r="M1896" i="3"/>
  <c r="M1897" i="3"/>
  <c r="M1898" i="3"/>
  <c r="M1899" i="3"/>
  <c r="M1900" i="3"/>
  <c r="M1901" i="3"/>
  <c r="M1902" i="3"/>
  <c r="M1903" i="3"/>
  <c r="M1904" i="3"/>
  <c r="M1905" i="3"/>
  <c r="M1906" i="3"/>
  <c r="M1907" i="3"/>
  <c r="M1908" i="3"/>
  <c r="M1909" i="3"/>
  <c r="M1910" i="3"/>
  <c r="M1911" i="3"/>
  <c r="M1912" i="3"/>
  <c r="M1913" i="3"/>
  <c r="M1914" i="3"/>
  <c r="M1915" i="3"/>
  <c r="M1916" i="3"/>
  <c r="M1917" i="3"/>
  <c r="M1918" i="3"/>
  <c r="M1919" i="3"/>
  <c r="M1920" i="3"/>
  <c r="M1921" i="3"/>
  <c r="M1922" i="3"/>
  <c r="M1923" i="3"/>
  <c r="M1924" i="3"/>
  <c r="M1925" i="3"/>
  <c r="M1926" i="3"/>
  <c r="M1927" i="3"/>
  <c r="M1928" i="3"/>
  <c r="M1929" i="3"/>
  <c r="M1930" i="3"/>
  <c r="M1931" i="3"/>
  <c r="M1932" i="3"/>
  <c r="M1933" i="3"/>
  <c r="M1934" i="3"/>
  <c r="M1935" i="3"/>
  <c r="M1936" i="3"/>
  <c r="M1937" i="3"/>
  <c r="M1938" i="3"/>
  <c r="M1939" i="3"/>
  <c r="M1940" i="3"/>
  <c r="M1941" i="3"/>
  <c r="M1942" i="3"/>
  <c r="M1943" i="3"/>
  <c r="M1944" i="3"/>
  <c r="M1945" i="3"/>
  <c r="M1946" i="3"/>
  <c r="M1947" i="3"/>
  <c r="M1948" i="3"/>
  <c r="M1949" i="3"/>
  <c r="M1950" i="3"/>
  <c r="M1951" i="3"/>
  <c r="M1952" i="3"/>
  <c r="M1953" i="3"/>
  <c r="M1954" i="3"/>
  <c r="M1955" i="3"/>
  <c r="M1956" i="3"/>
  <c r="M1957" i="3"/>
  <c r="M1958" i="3"/>
  <c r="M1959" i="3"/>
  <c r="M1960" i="3"/>
  <c r="M1961" i="3"/>
  <c r="M1962" i="3"/>
  <c r="M1963" i="3"/>
  <c r="M1964" i="3"/>
  <c r="M1965" i="3"/>
  <c r="M1966" i="3"/>
  <c r="M1967" i="3"/>
  <c r="M1968" i="3"/>
  <c r="M1969" i="3"/>
  <c r="M1970" i="3"/>
  <c r="M1971" i="3"/>
  <c r="M1972" i="3"/>
  <c r="M1973" i="3"/>
  <c r="M1974" i="3"/>
  <c r="M1975" i="3"/>
  <c r="M1976" i="3"/>
  <c r="M1977" i="3"/>
  <c r="M1978" i="3"/>
  <c r="M1979" i="3"/>
  <c r="M1980" i="3"/>
  <c r="M1981" i="3"/>
  <c r="M1982" i="3"/>
  <c r="M1983" i="3"/>
  <c r="M1984" i="3"/>
  <c r="M1985" i="3"/>
  <c r="M1986" i="3"/>
  <c r="M1987" i="3"/>
  <c r="M1988" i="3"/>
  <c r="M1989" i="3"/>
  <c r="M1990" i="3"/>
  <c r="M1991" i="3"/>
  <c r="M1992" i="3"/>
  <c r="M1993" i="3"/>
  <c r="M1994" i="3"/>
  <c r="M1995" i="3"/>
  <c r="M1996" i="3"/>
  <c r="M1997" i="3"/>
  <c r="M1998" i="3"/>
  <c r="M1999" i="3"/>
  <c r="M2000" i="3"/>
  <c r="M2001" i="3"/>
  <c r="M2002" i="3"/>
  <c r="M2003" i="3"/>
  <c r="M2004" i="3"/>
  <c r="M2005" i="3"/>
  <c r="M2006" i="3"/>
  <c r="M2007" i="3"/>
  <c r="M2008" i="3"/>
  <c r="M2009" i="3"/>
  <c r="M2010" i="3"/>
  <c r="M2011" i="3"/>
  <c r="M2012" i="3"/>
  <c r="M2013" i="3"/>
  <c r="M2014" i="3"/>
  <c r="M2015" i="3"/>
  <c r="M2016" i="3"/>
  <c r="M2017" i="3"/>
  <c r="M2018" i="3"/>
  <c r="M2019" i="3"/>
  <c r="M2020" i="3"/>
  <c r="M2021" i="3"/>
  <c r="M2022" i="3"/>
  <c r="M2023" i="3"/>
  <c r="M2024" i="3"/>
  <c r="M2025" i="3"/>
  <c r="M2026" i="3"/>
  <c r="M2027" i="3"/>
  <c r="M2028" i="3"/>
  <c r="M2029" i="3"/>
  <c r="M2030" i="3"/>
  <c r="M2031" i="3"/>
  <c r="M2032" i="3"/>
  <c r="M2033" i="3"/>
  <c r="M2034" i="3"/>
  <c r="M2035" i="3"/>
  <c r="M2036" i="3"/>
  <c r="M2037" i="3"/>
  <c r="M2038" i="3"/>
  <c r="M2039" i="3"/>
  <c r="M2040" i="3"/>
  <c r="M2041" i="3"/>
  <c r="M2042" i="3"/>
  <c r="M2043" i="3"/>
  <c r="M2044" i="3"/>
  <c r="M2045" i="3"/>
  <c r="M2046" i="3"/>
  <c r="M2047" i="3"/>
  <c r="M2048" i="3"/>
  <c r="M2049" i="3"/>
  <c r="M2050" i="3"/>
  <c r="M2051" i="3"/>
  <c r="M2052" i="3"/>
  <c r="M2053" i="3"/>
  <c r="M2054" i="3"/>
  <c r="M2055" i="3"/>
  <c r="M2056" i="3"/>
  <c r="M2057" i="3"/>
  <c r="M2058" i="3"/>
  <c r="M2059" i="3"/>
  <c r="M2060" i="3"/>
  <c r="M2061" i="3"/>
  <c r="M2062" i="3"/>
  <c r="M2063" i="3"/>
  <c r="M2064" i="3"/>
  <c r="M2065" i="3"/>
  <c r="M2066" i="3"/>
  <c r="M2067" i="3"/>
  <c r="M2068" i="3"/>
  <c r="M2069" i="3"/>
  <c r="M2070" i="3"/>
  <c r="M2071" i="3"/>
  <c r="M2072" i="3"/>
  <c r="M2073" i="3"/>
  <c r="M2074" i="3"/>
  <c r="M2075" i="3"/>
  <c r="M2076" i="3"/>
  <c r="M2077" i="3"/>
  <c r="M2078" i="3"/>
  <c r="M2079" i="3"/>
  <c r="M2080" i="3"/>
  <c r="M2081" i="3"/>
  <c r="M2082" i="3"/>
  <c r="M2083" i="3"/>
  <c r="M2084" i="3"/>
  <c r="M2085" i="3"/>
  <c r="M2086" i="3"/>
  <c r="M2087" i="3"/>
  <c r="M2088" i="3"/>
  <c r="M2089" i="3"/>
  <c r="M2090" i="3"/>
  <c r="M2091" i="3"/>
  <c r="M2092" i="3"/>
  <c r="M2093" i="3"/>
  <c r="M2094" i="3"/>
  <c r="M2095" i="3"/>
  <c r="M2096" i="3"/>
  <c r="M2097" i="3"/>
  <c r="M2098" i="3"/>
  <c r="M2099" i="3"/>
  <c r="M2100" i="3"/>
  <c r="M2101" i="3"/>
  <c r="M2102" i="3"/>
  <c r="M2103" i="3"/>
  <c r="M2104" i="3"/>
  <c r="M2105" i="3"/>
  <c r="M2106" i="3"/>
  <c r="M2107" i="3"/>
  <c r="M2108" i="3"/>
  <c r="M2109" i="3"/>
  <c r="M2110" i="3"/>
  <c r="M2111" i="3"/>
  <c r="M2112" i="3"/>
  <c r="M2113" i="3"/>
  <c r="M2114" i="3"/>
  <c r="M2115" i="3"/>
  <c r="M2116" i="3"/>
  <c r="M2117" i="3"/>
  <c r="M2118" i="3"/>
  <c r="M2119" i="3"/>
  <c r="M2120" i="3"/>
  <c r="M2121" i="3"/>
  <c r="M2122" i="3"/>
  <c r="M2123" i="3"/>
  <c r="M2124" i="3"/>
  <c r="M2125" i="3"/>
  <c r="M2126" i="3"/>
  <c r="M2127" i="3"/>
  <c r="M2128" i="3"/>
  <c r="M2129" i="3"/>
  <c r="M2130" i="3"/>
  <c r="M2131" i="3"/>
  <c r="M2132" i="3"/>
  <c r="M2133" i="3"/>
  <c r="M2134" i="3"/>
  <c r="M2135" i="3"/>
  <c r="M2136" i="3"/>
  <c r="M2137" i="3"/>
  <c r="M2138" i="3"/>
  <c r="M2139" i="3"/>
  <c r="M2140" i="3"/>
  <c r="M2141" i="3"/>
  <c r="M2142" i="3"/>
  <c r="M2143" i="3"/>
  <c r="M2144" i="3"/>
  <c r="M2145" i="3"/>
  <c r="M2146" i="3"/>
  <c r="M2147" i="3"/>
  <c r="M2148" i="3"/>
  <c r="M2149" i="3"/>
  <c r="M2150" i="3"/>
  <c r="M2151" i="3"/>
  <c r="M2152" i="3"/>
  <c r="M2153" i="3"/>
  <c r="M2154" i="3"/>
  <c r="M2155" i="3"/>
  <c r="M2156" i="3"/>
  <c r="M2157" i="3"/>
  <c r="M2158" i="3"/>
  <c r="M2159" i="3"/>
  <c r="M2160" i="3"/>
  <c r="M2161" i="3"/>
  <c r="M2162" i="3"/>
  <c r="M2163" i="3"/>
  <c r="M2164" i="3"/>
  <c r="M2165" i="3"/>
  <c r="M2166" i="3"/>
  <c r="M2167" i="3"/>
  <c r="M2168" i="3"/>
  <c r="M2169" i="3"/>
  <c r="M2170" i="3"/>
  <c r="M2171" i="3"/>
  <c r="M2172" i="3"/>
  <c r="M2173" i="3"/>
  <c r="M2174" i="3"/>
  <c r="M2175" i="3"/>
  <c r="M2176" i="3"/>
  <c r="M2177" i="3"/>
  <c r="M2178" i="3"/>
  <c r="M2179" i="3"/>
  <c r="M2180" i="3"/>
  <c r="M2181" i="3"/>
  <c r="M2182" i="3"/>
  <c r="M2183" i="3"/>
  <c r="M2184" i="3"/>
  <c r="M2185" i="3"/>
  <c r="M2186" i="3"/>
  <c r="M2187" i="3"/>
  <c r="M2188" i="3"/>
  <c r="M2189" i="3"/>
  <c r="M2190" i="3"/>
  <c r="M2191" i="3"/>
  <c r="M2192" i="3"/>
  <c r="M2193" i="3"/>
  <c r="M2194" i="3"/>
  <c r="M2195" i="3"/>
  <c r="M2196" i="3"/>
  <c r="M2197" i="3"/>
  <c r="M2198" i="3"/>
  <c r="M2199" i="3"/>
  <c r="M2200" i="3"/>
  <c r="M2" i="3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L102" i="3"/>
  <c r="L103" i="3"/>
  <c r="L104" i="3"/>
  <c r="L105" i="3"/>
  <c r="L106" i="3"/>
  <c r="L107" i="3"/>
  <c r="L108" i="3"/>
  <c r="L109" i="3"/>
  <c r="L110" i="3"/>
  <c r="L111" i="3"/>
  <c r="L112" i="3"/>
  <c r="L113" i="3"/>
  <c r="L114" i="3"/>
  <c r="L115" i="3"/>
  <c r="L116" i="3"/>
  <c r="L117" i="3"/>
  <c r="L118" i="3"/>
  <c r="L119" i="3"/>
  <c r="L120" i="3"/>
  <c r="L121" i="3"/>
  <c r="L122" i="3"/>
  <c r="L123" i="3"/>
  <c r="L124" i="3"/>
  <c r="L125" i="3"/>
  <c r="L126" i="3"/>
  <c r="L127" i="3"/>
  <c r="L128" i="3"/>
  <c r="L129" i="3"/>
  <c r="L130" i="3"/>
  <c r="L131" i="3"/>
  <c r="L132" i="3"/>
  <c r="L133" i="3"/>
  <c r="L134" i="3"/>
  <c r="L135" i="3"/>
  <c r="L136" i="3"/>
  <c r="L137" i="3"/>
  <c r="L138" i="3"/>
  <c r="L139" i="3"/>
  <c r="L140" i="3"/>
  <c r="L141" i="3"/>
  <c r="L142" i="3"/>
  <c r="L143" i="3"/>
  <c r="L144" i="3"/>
  <c r="L145" i="3"/>
  <c r="L146" i="3"/>
  <c r="L147" i="3"/>
  <c r="L148" i="3"/>
  <c r="L149" i="3"/>
  <c r="L150" i="3"/>
  <c r="L151" i="3"/>
  <c r="L152" i="3"/>
  <c r="L153" i="3"/>
  <c r="L154" i="3"/>
  <c r="L155" i="3"/>
  <c r="L156" i="3"/>
  <c r="L157" i="3"/>
  <c r="L158" i="3"/>
  <c r="L159" i="3"/>
  <c r="L160" i="3"/>
  <c r="L161" i="3"/>
  <c r="L162" i="3"/>
  <c r="L163" i="3"/>
  <c r="L164" i="3"/>
  <c r="L165" i="3"/>
  <c r="L166" i="3"/>
  <c r="L167" i="3"/>
  <c r="L168" i="3"/>
  <c r="L169" i="3"/>
  <c r="L170" i="3"/>
  <c r="L171" i="3"/>
  <c r="L172" i="3"/>
  <c r="L173" i="3"/>
  <c r="L174" i="3"/>
  <c r="L175" i="3"/>
  <c r="L176" i="3"/>
  <c r="L177" i="3"/>
  <c r="L178" i="3"/>
  <c r="L179" i="3"/>
  <c r="L180" i="3"/>
  <c r="L181" i="3"/>
  <c r="L182" i="3"/>
  <c r="L183" i="3"/>
  <c r="L184" i="3"/>
  <c r="L185" i="3"/>
  <c r="L186" i="3"/>
  <c r="L187" i="3"/>
  <c r="L188" i="3"/>
  <c r="L189" i="3"/>
  <c r="L190" i="3"/>
  <c r="L191" i="3"/>
  <c r="L192" i="3"/>
  <c r="L193" i="3"/>
  <c r="L194" i="3"/>
  <c r="L195" i="3"/>
  <c r="L196" i="3"/>
  <c r="L197" i="3"/>
  <c r="L198" i="3"/>
  <c r="L199" i="3"/>
  <c r="L200" i="3"/>
  <c r="L201" i="3"/>
  <c r="L202" i="3"/>
  <c r="L203" i="3"/>
  <c r="L204" i="3"/>
  <c r="L205" i="3"/>
  <c r="L206" i="3"/>
  <c r="L207" i="3"/>
  <c r="L208" i="3"/>
  <c r="L209" i="3"/>
  <c r="L210" i="3"/>
  <c r="L211" i="3"/>
  <c r="L212" i="3"/>
  <c r="L213" i="3"/>
  <c r="L214" i="3"/>
  <c r="L215" i="3"/>
  <c r="L216" i="3"/>
  <c r="L217" i="3"/>
  <c r="L218" i="3"/>
  <c r="L219" i="3"/>
  <c r="L220" i="3"/>
  <c r="L221" i="3"/>
  <c r="L222" i="3"/>
  <c r="L223" i="3"/>
  <c r="L224" i="3"/>
  <c r="L225" i="3"/>
  <c r="L226" i="3"/>
  <c r="L227" i="3"/>
  <c r="L228" i="3"/>
  <c r="L229" i="3"/>
  <c r="L230" i="3"/>
  <c r="L231" i="3"/>
  <c r="L232" i="3"/>
  <c r="L233" i="3"/>
  <c r="L234" i="3"/>
  <c r="L235" i="3"/>
  <c r="L236" i="3"/>
  <c r="L237" i="3"/>
  <c r="L238" i="3"/>
  <c r="L239" i="3"/>
  <c r="L240" i="3"/>
  <c r="L241" i="3"/>
  <c r="L242" i="3"/>
  <c r="L243" i="3"/>
  <c r="L244" i="3"/>
  <c r="L245" i="3"/>
  <c r="L246" i="3"/>
  <c r="L247" i="3"/>
  <c r="L248" i="3"/>
  <c r="L249" i="3"/>
  <c r="L250" i="3"/>
  <c r="L251" i="3"/>
  <c r="L252" i="3"/>
  <c r="L253" i="3"/>
  <c r="L254" i="3"/>
  <c r="L255" i="3"/>
  <c r="L256" i="3"/>
  <c r="L257" i="3"/>
  <c r="L258" i="3"/>
  <c r="L259" i="3"/>
  <c r="L260" i="3"/>
  <c r="L261" i="3"/>
  <c r="L262" i="3"/>
  <c r="L263" i="3"/>
  <c r="L264" i="3"/>
  <c r="L265" i="3"/>
  <c r="L266" i="3"/>
  <c r="L267" i="3"/>
  <c r="L268" i="3"/>
  <c r="L269" i="3"/>
  <c r="L270" i="3"/>
  <c r="L271" i="3"/>
  <c r="L272" i="3"/>
  <c r="L273" i="3"/>
  <c r="L274" i="3"/>
  <c r="L275" i="3"/>
  <c r="L276" i="3"/>
  <c r="L277" i="3"/>
  <c r="L278" i="3"/>
  <c r="L279" i="3"/>
  <c r="L280" i="3"/>
  <c r="L281" i="3"/>
  <c r="L282" i="3"/>
  <c r="L283" i="3"/>
  <c r="L284" i="3"/>
  <c r="L285" i="3"/>
  <c r="L286" i="3"/>
  <c r="L287" i="3"/>
  <c r="L288" i="3"/>
  <c r="L289" i="3"/>
  <c r="L290" i="3"/>
  <c r="L291" i="3"/>
  <c r="L292" i="3"/>
  <c r="L293" i="3"/>
  <c r="L294" i="3"/>
  <c r="L295" i="3"/>
  <c r="L296" i="3"/>
  <c r="L297" i="3"/>
  <c r="L298" i="3"/>
  <c r="L299" i="3"/>
  <c r="L300" i="3"/>
  <c r="L301" i="3"/>
  <c r="L302" i="3"/>
  <c r="L303" i="3"/>
  <c r="L304" i="3"/>
  <c r="L305" i="3"/>
  <c r="L306" i="3"/>
  <c r="L307" i="3"/>
  <c r="L308" i="3"/>
  <c r="L309" i="3"/>
  <c r="L310" i="3"/>
  <c r="L311" i="3"/>
  <c r="L312" i="3"/>
  <c r="L313" i="3"/>
  <c r="L314" i="3"/>
  <c r="L315" i="3"/>
  <c r="L316" i="3"/>
  <c r="L317" i="3"/>
  <c r="L318" i="3"/>
  <c r="L319" i="3"/>
  <c r="L320" i="3"/>
  <c r="L321" i="3"/>
  <c r="L322" i="3"/>
  <c r="L323" i="3"/>
  <c r="L324" i="3"/>
  <c r="L325" i="3"/>
  <c r="L326" i="3"/>
  <c r="L327" i="3"/>
  <c r="L328" i="3"/>
  <c r="L329" i="3"/>
  <c r="L330" i="3"/>
  <c r="L331" i="3"/>
  <c r="L332" i="3"/>
  <c r="L333" i="3"/>
  <c r="L334" i="3"/>
  <c r="L335" i="3"/>
  <c r="L336" i="3"/>
  <c r="L337" i="3"/>
  <c r="L338" i="3"/>
  <c r="L339" i="3"/>
  <c r="L340" i="3"/>
  <c r="L341" i="3"/>
  <c r="L342" i="3"/>
  <c r="L343" i="3"/>
  <c r="L344" i="3"/>
  <c r="L345" i="3"/>
  <c r="L346" i="3"/>
  <c r="L347" i="3"/>
  <c r="L348" i="3"/>
  <c r="L349" i="3"/>
  <c r="L350" i="3"/>
  <c r="L351" i="3"/>
  <c r="L352" i="3"/>
  <c r="L353" i="3"/>
  <c r="L354" i="3"/>
  <c r="L355" i="3"/>
  <c r="L356" i="3"/>
  <c r="L357" i="3"/>
  <c r="L358" i="3"/>
  <c r="L359" i="3"/>
  <c r="L360" i="3"/>
  <c r="L361" i="3"/>
  <c r="L362" i="3"/>
  <c r="L363" i="3"/>
  <c r="L364" i="3"/>
  <c r="L365" i="3"/>
  <c r="L366" i="3"/>
  <c r="L367" i="3"/>
  <c r="L368" i="3"/>
  <c r="L369" i="3"/>
  <c r="L370" i="3"/>
  <c r="L371" i="3"/>
  <c r="L372" i="3"/>
  <c r="L373" i="3"/>
  <c r="L374" i="3"/>
  <c r="L375" i="3"/>
  <c r="L376" i="3"/>
  <c r="L377" i="3"/>
  <c r="L378" i="3"/>
  <c r="L379" i="3"/>
  <c r="L380" i="3"/>
  <c r="L381" i="3"/>
  <c r="L382" i="3"/>
  <c r="L383" i="3"/>
  <c r="L384" i="3"/>
  <c r="L385" i="3"/>
  <c r="L386" i="3"/>
  <c r="L387" i="3"/>
  <c r="L388" i="3"/>
  <c r="L389" i="3"/>
  <c r="L390" i="3"/>
  <c r="L391" i="3"/>
  <c r="L392" i="3"/>
  <c r="L393" i="3"/>
  <c r="L394" i="3"/>
  <c r="L395" i="3"/>
  <c r="L396" i="3"/>
  <c r="L397" i="3"/>
  <c r="L398" i="3"/>
  <c r="L399" i="3"/>
  <c r="L400" i="3"/>
  <c r="L401" i="3"/>
  <c r="L402" i="3"/>
  <c r="L403" i="3"/>
  <c r="L404" i="3"/>
  <c r="L405" i="3"/>
  <c r="L406" i="3"/>
  <c r="L407" i="3"/>
  <c r="L408" i="3"/>
  <c r="L409" i="3"/>
  <c r="L410" i="3"/>
  <c r="L411" i="3"/>
  <c r="L412" i="3"/>
  <c r="L413" i="3"/>
  <c r="L414" i="3"/>
  <c r="L415" i="3"/>
  <c r="L416" i="3"/>
  <c r="L417" i="3"/>
  <c r="L418" i="3"/>
  <c r="L419" i="3"/>
  <c r="L420" i="3"/>
  <c r="L421" i="3"/>
  <c r="L422" i="3"/>
  <c r="L423" i="3"/>
  <c r="L424" i="3"/>
  <c r="L425" i="3"/>
  <c r="L426" i="3"/>
  <c r="L427" i="3"/>
  <c r="L428" i="3"/>
  <c r="L429" i="3"/>
  <c r="L430" i="3"/>
  <c r="L431" i="3"/>
  <c r="L432" i="3"/>
  <c r="L433" i="3"/>
  <c r="L434" i="3"/>
  <c r="L435" i="3"/>
  <c r="L436" i="3"/>
  <c r="L437" i="3"/>
  <c r="L438" i="3"/>
  <c r="L439" i="3"/>
  <c r="L440" i="3"/>
  <c r="L441" i="3"/>
  <c r="L442" i="3"/>
  <c r="L443" i="3"/>
  <c r="L444" i="3"/>
  <c r="L445" i="3"/>
  <c r="L446" i="3"/>
  <c r="L447" i="3"/>
  <c r="L448" i="3"/>
  <c r="L449" i="3"/>
  <c r="L450" i="3"/>
  <c r="L451" i="3"/>
  <c r="L452" i="3"/>
  <c r="L453" i="3"/>
  <c r="L454" i="3"/>
  <c r="L455" i="3"/>
  <c r="L456" i="3"/>
  <c r="L457" i="3"/>
  <c r="L458" i="3"/>
  <c r="L459" i="3"/>
  <c r="L460" i="3"/>
  <c r="L461" i="3"/>
  <c r="L462" i="3"/>
  <c r="L463" i="3"/>
  <c r="L464" i="3"/>
  <c r="L465" i="3"/>
  <c r="L466" i="3"/>
  <c r="L467" i="3"/>
  <c r="L468" i="3"/>
  <c r="L469" i="3"/>
  <c r="L470" i="3"/>
  <c r="L471" i="3"/>
  <c r="L472" i="3"/>
  <c r="L473" i="3"/>
  <c r="L474" i="3"/>
  <c r="L475" i="3"/>
  <c r="L476" i="3"/>
  <c r="L477" i="3"/>
  <c r="L478" i="3"/>
  <c r="L479" i="3"/>
  <c r="L480" i="3"/>
  <c r="L481" i="3"/>
  <c r="L482" i="3"/>
  <c r="L483" i="3"/>
  <c r="L484" i="3"/>
  <c r="L485" i="3"/>
  <c r="L486" i="3"/>
  <c r="L487" i="3"/>
  <c r="L488" i="3"/>
  <c r="L489" i="3"/>
  <c r="L490" i="3"/>
  <c r="L491" i="3"/>
  <c r="L492" i="3"/>
  <c r="L493" i="3"/>
  <c r="L494" i="3"/>
  <c r="L495" i="3"/>
  <c r="L496" i="3"/>
  <c r="L497" i="3"/>
  <c r="L498" i="3"/>
  <c r="L499" i="3"/>
  <c r="L500" i="3"/>
  <c r="L501" i="3"/>
  <c r="L502" i="3"/>
  <c r="L503" i="3"/>
  <c r="L504" i="3"/>
  <c r="L505" i="3"/>
  <c r="L506" i="3"/>
  <c r="L507" i="3"/>
  <c r="L508" i="3"/>
  <c r="L509" i="3"/>
  <c r="L510" i="3"/>
  <c r="L511" i="3"/>
  <c r="L512" i="3"/>
  <c r="L513" i="3"/>
  <c r="L514" i="3"/>
  <c r="L515" i="3"/>
  <c r="L516" i="3"/>
  <c r="L517" i="3"/>
  <c r="L518" i="3"/>
  <c r="L519" i="3"/>
  <c r="L520" i="3"/>
  <c r="L521" i="3"/>
  <c r="L522" i="3"/>
  <c r="L523" i="3"/>
  <c r="L524" i="3"/>
  <c r="L525" i="3"/>
  <c r="L526" i="3"/>
  <c r="L527" i="3"/>
  <c r="L528" i="3"/>
  <c r="L529" i="3"/>
  <c r="L530" i="3"/>
  <c r="L531" i="3"/>
  <c r="L532" i="3"/>
  <c r="L533" i="3"/>
  <c r="L534" i="3"/>
  <c r="L535" i="3"/>
  <c r="L536" i="3"/>
  <c r="L537" i="3"/>
  <c r="L538" i="3"/>
  <c r="L539" i="3"/>
  <c r="L540" i="3"/>
  <c r="L541" i="3"/>
  <c r="L542" i="3"/>
  <c r="L543" i="3"/>
  <c r="L544" i="3"/>
  <c r="L545" i="3"/>
  <c r="L546" i="3"/>
  <c r="L547" i="3"/>
  <c r="L548" i="3"/>
  <c r="L549" i="3"/>
  <c r="L550" i="3"/>
  <c r="L551" i="3"/>
  <c r="L552" i="3"/>
  <c r="L553" i="3"/>
  <c r="L554" i="3"/>
  <c r="L555" i="3"/>
  <c r="L556" i="3"/>
  <c r="L557" i="3"/>
  <c r="L558" i="3"/>
  <c r="L559" i="3"/>
  <c r="L560" i="3"/>
  <c r="L561" i="3"/>
  <c r="L562" i="3"/>
  <c r="L563" i="3"/>
  <c r="L564" i="3"/>
  <c r="L565" i="3"/>
  <c r="L566" i="3"/>
  <c r="L567" i="3"/>
  <c r="L568" i="3"/>
  <c r="L569" i="3"/>
  <c r="L570" i="3"/>
  <c r="L571" i="3"/>
  <c r="L572" i="3"/>
  <c r="L573" i="3"/>
  <c r="L574" i="3"/>
  <c r="L575" i="3"/>
  <c r="L576" i="3"/>
  <c r="L577" i="3"/>
  <c r="L578" i="3"/>
  <c r="L579" i="3"/>
  <c r="L580" i="3"/>
  <c r="L581" i="3"/>
  <c r="L582" i="3"/>
  <c r="L583" i="3"/>
  <c r="L584" i="3"/>
  <c r="L585" i="3"/>
  <c r="L586" i="3"/>
  <c r="L587" i="3"/>
  <c r="L588" i="3"/>
  <c r="L589" i="3"/>
  <c r="L590" i="3"/>
  <c r="L591" i="3"/>
  <c r="L592" i="3"/>
  <c r="L593" i="3"/>
  <c r="L594" i="3"/>
  <c r="L595" i="3"/>
  <c r="L596" i="3"/>
  <c r="L597" i="3"/>
  <c r="L598" i="3"/>
  <c r="L599" i="3"/>
  <c r="L600" i="3"/>
  <c r="L601" i="3"/>
  <c r="L602" i="3"/>
  <c r="L603" i="3"/>
  <c r="L604" i="3"/>
  <c r="L605" i="3"/>
  <c r="L606" i="3"/>
  <c r="L607" i="3"/>
  <c r="L608" i="3"/>
  <c r="L609" i="3"/>
  <c r="L610" i="3"/>
  <c r="L611" i="3"/>
  <c r="L612" i="3"/>
  <c r="L613" i="3"/>
  <c r="L614" i="3"/>
  <c r="L615" i="3"/>
  <c r="L616" i="3"/>
  <c r="L617" i="3"/>
  <c r="L618" i="3"/>
  <c r="L619" i="3"/>
  <c r="L620" i="3"/>
  <c r="L621" i="3"/>
  <c r="L622" i="3"/>
  <c r="L623" i="3"/>
  <c r="L624" i="3"/>
  <c r="L625" i="3"/>
  <c r="L626" i="3"/>
  <c r="L627" i="3"/>
  <c r="L628" i="3"/>
  <c r="L629" i="3"/>
  <c r="L630" i="3"/>
  <c r="L631" i="3"/>
  <c r="L632" i="3"/>
  <c r="L633" i="3"/>
  <c r="L634" i="3"/>
  <c r="L635" i="3"/>
  <c r="L636" i="3"/>
  <c r="L637" i="3"/>
  <c r="L638" i="3"/>
  <c r="L639" i="3"/>
  <c r="L640" i="3"/>
  <c r="L641" i="3"/>
  <c r="L642" i="3"/>
  <c r="L643" i="3"/>
  <c r="L644" i="3"/>
  <c r="L645" i="3"/>
  <c r="L646" i="3"/>
  <c r="L647" i="3"/>
  <c r="L648" i="3"/>
  <c r="L649" i="3"/>
  <c r="L650" i="3"/>
  <c r="L651" i="3"/>
  <c r="L652" i="3"/>
  <c r="L653" i="3"/>
  <c r="L654" i="3"/>
  <c r="L655" i="3"/>
  <c r="L656" i="3"/>
  <c r="L657" i="3"/>
  <c r="L658" i="3"/>
  <c r="L659" i="3"/>
  <c r="L660" i="3"/>
  <c r="L661" i="3"/>
  <c r="L662" i="3"/>
  <c r="L663" i="3"/>
  <c r="L664" i="3"/>
  <c r="L665" i="3"/>
  <c r="L666" i="3"/>
  <c r="L667" i="3"/>
  <c r="L668" i="3"/>
  <c r="L669" i="3"/>
  <c r="L670" i="3"/>
  <c r="L671" i="3"/>
  <c r="L672" i="3"/>
  <c r="L673" i="3"/>
  <c r="L674" i="3"/>
  <c r="L675" i="3"/>
  <c r="L676" i="3"/>
  <c r="L677" i="3"/>
  <c r="L678" i="3"/>
  <c r="L679" i="3"/>
  <c r="L680" i="3"/>
  <c r="L681" i="3"/>
  <c r="L682" i="3"/>
  <c r="L683" i="3"/>
  <c r="L684" i="3"/>
  <c r="L685" i="3"/>
  <c r="L686" i="3"/>
  <c r="L687" i="3"/>
  <c r="L688" i="3"/>
  <c r="L689" i="3"/>
  <c r="L690" i="3"/>
  <c r="L691" i="3"/>
  <c r="L692" i="3"/>
  <c r="L693" i="3"/>
  <c r="L694" i="3"/>
  <c r="L695" i="3"/>
  <c r="L696" i="3"/>
  <c r="L697" i="3"/>
  <c r="L698" i="3"/>
  <c r="L699" i="3"/>
  <c r="L700" i="3"/>
  <c r="L701" i="3"/>
  <c r="L702" i="3"/>
  <c r="L703" i="3"/>
  <c r="L704" i="3"/>
  <c r="L705" i="3"/>
  <c r="L706" i="3"/>
  <c r="L707" i="3"/>
  <c r="L708" i="3"/>
  <c r="L709" i="3"/>
  <c r="L710" i="3"/>
  <c r="L711" i="3"/>
  <c r="L712" i="3"/>
  <c r="L713" i="3"/>
  <c r="L714" i="3"/>
  <c r="L715" i="3"/>
  <c r="L716" i="3"/>
  <c r="L717" i="3"/>
  <c r="L718" i="3"/>
  <c r="L719" i="3"/>
  <c r="L720" i="3"/>
  <c r="L721" i="3"/>
  <c r="L722" i="3"/>
  <c r="L723" i="3"/>
  <c r="L724" i="3"/>
  <c r="L725" i="3"/>
  <c r="L726" i="3"/>
  <c r="L727" i="3"/>
  <c r="L728" i="3"/>
  <c r="L729" i="3"/>
  <c r="L730" i="3"/>
  <c r="L731" i="3"/>
  <c r="L732" i="3"/>
  <c r="L733" i="3"/>
  <c r="L734" i="3"/>
  <c r="L735" i="3"/>
  <c r="L736" i="3"/>
  <c r="L737" i="3"/>
  <c r="L738" i="3"/>
  <c r="L739" i="3"/>
  <c r="L740" i="3"/>
  <c r="L741" i="3"/>
  <c r="L742" i="3"/>
  <c r="L743" i="3"/>
  <c r="L744" i="3"/>
  <c r="L745" i="3"/>
  <c r="L746" i="3"/>
  <c r="L747" i="3"/>
  <c r="L748" i="3"/>
  <c r="L749" i="3"/>
  <c r="L750" i="3"/>
  <c r="L751" i="3"/>
  <c r="L752" i="3"/>
  <c r="L753" i="3"/>
  <c r="L754" i="3"/>
  <c r="L755" i="3"/>
  <c r="L756" i="3"/>
  <c r="L757" i="3"/>
  <c r="L758" i="3"/>
  <c r="L759" i="3"/>
  <c r="L760" i="3"/>
  <c r="L761" i="3"/>
  <c r="L762" i="3"/>
  <c r="L763" i="3"/>
  <c r="L764" i="3"/>
  <c r="L765" i="3"/>
  <c r="L766" i="3"/>
  <c r="L767" i="3"/>
  <c r="L768" i="3"/>
  <c r="L769" i="3"/>
  <c r="L770" i="3"/>
  <c r="L771" i="3"/>
  <c r="L772" i="3"/>
  <c r="L773" i="3"/>
  <c r="L774" i="3"/>
  <c r="L775" i="3"/>
  <c r="L776" i="3"/>
  <c r="L777" i="3"/>
  <c r="L778" i="3"/>
  <c r="L779" i="3"/>
  <c r="L780" i="3"/>
  <c r="L781" i="3"/>
  <c r="L782" i="3"/>
  <c r="L783" i="3"/>
  <c r="L784" i="3"/>
  <c r="L785" i="3"/>
  <c r="L786" i="3"/>
  <c r="L787" i="3"/>
  <c r="L788" i="3"/>
  <c r="L789" i="3"/>
  <c r="L790" i="3"/>
  <c r="L791" i="3"/>
  <c r="L792" i="3"/>
  <c r="L793" i="3"/>
  <c r="L794" i="3"/>
  <c r="L795" i="3"/>
  <c r="L796" i="3"/>
  <c r="L797" i="3"/>
  <c r="L798" i="3"/>
  <c r="L799" i="3"/>
  <c r="L800" i="3"/>
  <c r="L801" i="3"/>
  <c r="L802" i="3"/>
  <c r="L803" i="3"/>
  <c r="L804" i="3"/>
  <c r="L805" i="3"/>
  <c r="L806" i="3"/>
  <c r="L807" i="3"/>
  <c r="L808" i="3"/>
  <c r="L809" i="3"/>
  <c r="L810" i="3"/>
  <c r="L811" i="3"/>
  <c r="L812" i="3"/>
  <c r="L813" i="3"/>
  <c r="L814" i="3"/>
  <c r="L815" i="3"/>
  <c r="L816" i="3"/>
  <c r="L817" i="3"/>
  <c r="L818" i="3"/>
  <c r="L819" i="3"/>
  <c r="L820" i="3"/>
  <c r="L821" i="3"/>
  <c r="L822" i="3"/>
  <c r="L823" i="3"/>
  <c r="L824" i="3"/>
  <c r="L825" i="3"/>
  <c r="L826" i="3"/>
  <c r="L827" i="3"/>
  <c r="L828" i="3"/>
  <c r="L829" i="3"/>
  <c r="L830" i="3"/>
  <c r="L831" i="3"/>
  <c r="L832" i="3"/>
  <c r="L833" i="3"/>
  <c r="L834" i="3"/>
  <c r="L835" i="3"/>
  <c r="L836" i="3"/>
  <c r="L837" i="3"/>
  <c r="L838" i="3"/>
  <c r="L839" i="3"/>
  <c r="L840" i="3"/>
  <c r="L841" i="3"/>
  <c r="L842" i="3"/>
  <c r="L843" i="3"/>
  <c r="L844" i="3"/>
  <c r="L845" i="3"/>
  <c r="L846" i="3"/>
  <c r="L847" i="3"/>
  <c r="L848" i="3"/>
  <c r="L849" i="3"/>
  <c r="L850" i="3"/>
  <c r="L851" i="3"/>
  <c r="L852" i="3"/>
  <c r="L853" i="3"/>
  <c r="L854" i="3"/>
  <c r="L855" i="3"/>
  <c r="L856" i="3"/>
  <c r="L857" i="3"/>
  <c r="L858" i="3"/>
  <c r="L859" i="3"/>
  <c r="L860" i="3"/>
  <c r="L861" i="3"/>
  <c r="L862" i="3"/>
  <c r="L863" i="3"/>
  <c r="L864" i="3"/>
  <c r="L865" i="3"/>
  <c r="L866" i="3"/>
  <c r="L867" i="3"/>
  <c r="L868" i="3"/>
  <c r="L869" i="3"/>
  <c r="L870" i="3"/>
  <c r="L871" i="3"/>
  <c r="L872" i="3"/>
  <c r="L873" i="3"/>
  <c r="L874" i="3"/>
  <c r="L875" i="3"/>
  <c r="L876" i="3"/>
  <c r="L877" i="3"/>
  <c r="L878" i="3"/>
  <c r="L879" i="3"/>
  <c r="L880" i="3"/>
  <c r="L881" i="3"/>
  <c r="L882" i="3"/>
  <c r="L883" i="3"/>
  <c r="L884" i="3"/>
  <c r="L885" i="3"/>
  <c r="L886" i="3"/>
  <c r="L887" i="3"/>
  <c r="L888" i="3"/>
  <c r="L889" i="3"/>
  <c r="L890" i="3"/>
  <c r="L891" i="3"/>
  <c r="L892" i="3"/>
  <c r="L893" i="3"/>
  <c r="L894" i="3"/>
  <c r="L895" i="3"/>
  <c r="L896" i="3"/>
  <c r="L897" i="3"/>
  <c r="L898" i="3"/>
  <c r="L899" i="3"/>
  <c r="L900" i="3"/>
  <c r="L901" i="3"/>
  <c r="L902" i="3"/>
  <c r="L903" i="3"/>
  <c r="L904" i="3"/>
  <c r="L905" i="3"/>
  <c r="L906" i="3"/>
  <c r="L907" i="3"/>
  <c r="L908" i="3"/>
  <c r="L909" i="3"/>
  <c r="L910" i="3"/>
  <c r="L911" i="3"/>
  <c r="L912" i="3"/>
  <c r="L913" i="3"/>
  <c r="L914" i="3"/>
  <c r="L915" i="3"/>
  <c r="L916" i="3"/>
  <c r="L917" i="3"/>
  <c r="L918" i="3"/>
  <c r="L919" i="3"/>
  <c r="L920" i="3"/>
  <c r="L921" i="3"/>
  <c r="L922" i="3"/>
  <c r="L923" i="3"/>
  <c r="L924" i="3"/>
  <c r="L925" i="3"/>
  <c r="L926" i="3"/>
  <c r="L927" i="3"/>
  <c r="L928" i="3"/>
  <c r="L929" i="3"/>
  <c r="L930" i="3"/>
  <c r="L931" i="3"/>
  <c r="L932" i="3"/>
  <c r="L933" i="3"/>
  <c r="L934" i="3"/>
  <c r="L935" i="3"/>
  <c r="L936" i="3"/>
  <c r="L937" i="3"/>
  <c r="L938" i="3"/>
  <c r="L939" i="3"/>
  <c r="L940" i="3"/>
  <c r="L941" i="3"/>
  <c r="L942" i="3"/>
  <c r="L943" i="3"/>
  <c r="L944" i="3"/>
  <c r="L945" i="3"/>
  <c r="L946" i="3"/>
  <c r="L947" i="3"/>
  <c r="L948" i="3"/>
  <c r="L949" i="3"/>
  <c r="L950" i="3"/>
  <c r="L951" i="3"/>
  <c r="L952" i="3"/>
  <c r="L953" i="3"/>
  <c r="L954" i="3"/>
  <c r="L955" i="3"/>
  <c r="L956" i="3"/>
  <c r="L957" i="3"/>
  <c r="L958" i="3"/>
  <c r="L959" i="3"/>
  <c r="L960" i="3"/>
  <c r="L961" i="3"/>
  <c r="L962" i="3"/>
  <c r="L963" i="3"/>
  <c r="L964" i="3"/>
  <c r="L965" i="3"/>
  <c r="L966" i="3"/>
  <c r="L967" i="3"/>
  <c r="L968" i="3"/>
  <c r="L969" i="3"/>
  <c r="L970" i="3"/>
  <c r="L971" i="3"/>
  <c r="L972" i="3"/>
  <c r="L973" i="3"/>
  <c r="L974" i="3"/>
  <c r="L975" i="3"/>
  <c r="L976" i="3"/>
  <c r="L977" i="3"/>
  <c r="L978" i="3"/>
  <c r="L979" i="3"/>
  <c r="L980" i="3"/>
  <c r="L981" i="3"/>
  <c r="L982" i="3"/>
  <c r="L983" i="3"/>
  <c r="L984" i="3"/>
  <c r="L985" i="3"/>
  <c r="L986" i="3"/>
  <c r="L987" i="3"/>
  <c r="L988" i="3"/>
  <c r="L989" i="3"/>
  <c r="L990" i="3"/>
  <c r="L991" i="3"/>
  <c r="L992" i="3"/>
  <c r="L993" i="3"/>
  <c r="L994" i="3"/>
  <c r="L995" i="3"/>
  <c r="L996" i="3"/>
  <c r="L997" i="3"/>
  <c r="L998" i="3"/>
  <c r="L999" i="3"/>
  <c r="L1000" i="3"/>
  <c r="L1001" i="3"/>
  <c r="L1002" i="3"/>
  <c r="L1003" i="3"/>
  <c r="L1004" i="3"/>
  <c r="L1005" i="3"/>
  <c r="L1006" i="3"/>
  <c r="L1007" i="3"/>
  <c r="L1008" i="3"/>
  <c r="L1009" i="3"/>
  <c r="L1010" i="3"/>
  <c r="L1011" i="3"/>
  <c r="L1012" i="3"/>
  <c r="L1013" i="3"/>
  <c r="L1014" i="3"/>
  <c r="L1015" i="3"/>
  <c r="L1016" i="3"/>
  <c r="L1017" i="3"/>
  <c r="L1018" i="3"/>
  <c r="L1019" i="3"/>
  <c r="L1020" i="3"/>
  <c r="L1021" i="3"/>
  <c r="L1022" i="3"/>
  <c r="L1023" i="3"/>
  <c r="L1024" i="3"/>
  <c r="L1025" i="3"/>
  <c r="L1026" i="3"/>
  <c r="L1027" i="3"/>
  <c r="L1028" i="3"/>
  <c r="L1029" i="3"/>
  <c r="L1030" i="3"/>
  <c r="L1031" i="3"/>
  <c r="L1032" i="3"/>
  <c r="L1033" i="3"/>
  <c r="L1034" i="3"/>
  <c r="L1035" i="3"/>
  <c r="L1036" i="3"/>
  <c r="L1037" i="3"/>
  <c r="L1038" i="3"/>
  <c r="L1039" i="3"/>
  <c r="L1040" i="3"/>
  <c r="L1041" i="3"/>
  <c r="L1042" i="3"/>
  <c r="L1043" i="3"/>
  <c r="L1044" i="3"/>
  <c r="L1045" i="3"/>
  <c r="L1046" i="3"/>
  <c r="L1047" i="3"/>
  <c r="L1048" i="3"/>
  <c r="L1049" i="3"/>
  <c r="L1050" i="3"/>
  <c r="L1051" i="3"/>
  <c r="L1052" i="3"/>
  <c r="L1053" i="3"/>
  <c r="L1054" i="3"/>
  <c r="L1055" i="3"/>
  <c r="L1056" i="3"/>
  <c r="L1057" i="3"/>
  <c r="L1058" i="3"/>
  <c r="L1059" i="3"/>
  <c r="L1060" i="3"/>
  <c r="L1061" i="3"/>
  <c r="L1062" i="3"/>
  <c r="L1063" i="3"/>
  <c r="L1064" i="3"/>
  <c r="L1065" i="3"/>
  <c r="L1066" i="3"/>
  <c r="L1067" i="3"/>
  <c r="L1068" i="3"/>
  <c r="L1069" i="3"/>
  <c r="L1070" i="3"/>
  <c r="L1071" i="3"/>
  <c r="L1072" i="3"/>
  <c r="L1073" i="3"/>
  <c r="L1074" i="3"/>
  <c r="L1075" i="3"/>
  <c r="L1076" i="3"/>
  <c r="L1077" i="3"/>
  <c r="L1078" i="3"/>
  <c r="L1079" i="3"/>
  <c r="L1080" i="3"/>
  <c r="L1081" i="3"/>
  <c r="L1082" i="3"/>
  <c r="L1083" i="3"/>
  <c r="L1084" i="3"/>
  <c r="L1085" i="3"/>
  <c r="L1086" i="3"/>
  <c r="L1087" i="3"/>
  <c r="L1088" i="3"/>
  <c r="L1089" i="3"/>
  <c r="L1090" i="3"/>
  <c r="L1091" i="3"/>
  <c r="L1092" i="3"/>
  <c r="L1093" i="3"/>
  <c r="L1094" i="3"/>
  <c r="L1095" i="3"/>
  <c r="L1096" i="3"/>
  <c r="L1097" i="3"/>
  <c r="L1098" i="3"/>
  <c r="L1099" i="3"/>
  <c r="L1100" i="3"/>
  <c r="L1101" i="3"/>
  <c r="L1102" i="3"/>
  <c r="L1103" i="3"/>
  <c r="L1104" i="3"/>
  <c r="L1105" i="3"/>
  <c r="L1106" i="3"/>
  <c r="L1107" i="3"/>
  <c r="L1108" i="3"/>
  <c r="L1109" i="3"/>
  <c r="L1110" i="3"/>
  <c r="L1111" i="3"/>
  <c r="L1112" i="3"/>
  <c r="L1113" i="3"/>
  <c r="L1114" i="3"/>
  <c r="L1115" i="3"/>
  <c r="L1116" i="3"/>
  <c r="L1117" i="3"/>
  <c r="L1118" i="3"/>
  <c r="L1119" i="3"/>
  <c r="L1120" i="3"/>
  <c r="L1121" i="3"/>
  <c r="L1122" i="3"/>
  <c r="L1123" i="3"/>
  <c r="L1124" i="3"/>
  <c r="L1125" i="3"/>
  <c r="L1126" i="3"/>
  <c r="L1127" i="3"/>
  <c r="L1128" i="3"/>
  <c r="L1129" i="3"/>
  <c r="L1130" i="3"/>
  <c r="L1131" i="3"/>
  <c r="L1132" i="3"/>
  <c r="L1133" i="3"/>
  <c r="L1134" i="3"/>
  <c r="L1135" i="3"/>
  <c r="L1136" i="3"/>
  <c r="L1137" i="3"/>
  <c r="L1138" i="3"/>
  <c r="L1139" i="3"/>
  <c r="L1140" i="3"/>
  <c r="L1141" i="3"/>
  <c r="L1142" i="3"/>
  <c r="L1143" i="3"/>
  <c r="L1144" i="3"/>
  <c r="L1145" i="3"/>
  <c r="L1146" i="3"/>
  <c r="L1147" i="3"/>
  <c r="L1148" i="3"/>
  <c r="L1149" i="3"/>
  <c r="L1150" i="3"/>
  <c r="L1151" i="3"/>
  <c r="L1152" i="3"/>
  <c r="L1153" i="3"/>
  <c r="L1154" i="3"/>
  <c r="L1155" i="3"/>
  <c r="L1156" i="3"/>
  <c r="L1157" i="3"/>
  <c r="L1158" i="3"/>
  <c r="L1159" i="3"/>
  <c r="L1160" i="3"/>
  <c r="L1161" i="3"/>
  <c r="L1162" i="3"/>
  <c r="L1163" i="3"/>
  <c r="L1164" i="3"/>
  <c r="L1165" i="3"/>
  <c r="L1166" i="3"/>
  <c r="L1167" i="3"/>
  <c r="L1168" i="3"/>
  <c r="L1169" i="3"/>
  <c r="L1170" i="3"/>
  <c r="L1171" i="3"/>
  <c r="L1172" i="3"/>
  <c r="L1173" i="3"/>
  <c r="L1174" i="3"/>
  <c r="L1175" i="3"/>
  <c r="L1176" i="3"/>
  <c r="L1177" i="3"/>
  <c r="L1178" i="3"/>
  <c r="L1179" i="3"/>
  <c r="L1180" i="3"/>
  <c r="L1181" i="3"/>
  <c r="L1182" i="3"/>
  <c r="L1183" i="3"/>
  <c r="L1184" i="3"/>
  <c r="L1185" i="3"/>
  <c r="L1186" i="3"/>
  <c r="L1187" i="3"/>
  <c r="L1188" i="3"/>
  <c r="L1189" i="3"/>
  <c r="L1190" i="3"/>
  <c r="L1191" i="3"/>
  <c r="L1192" i="3"/>
  <c r="L1193" i="3"/>
  <c r="L1194" i="3"/>
  <c r="L1195" i="3"/>
  <c r="L1196" i="3"/>
  <c r="L1197" i="3"/>
  <c r="L1198" i="3"/>
  <c r="L1199" i="3"/>
  <c r="L1200" i="3"/>
  <c r="L1201" i="3"/>
  <c r="L1202" i="3"/>
  <c r="L1203" i="3"/>
  <c r="L1204" i="3"/>
  <c r="L1205" i="3"/>
  <c r="L1206" i="3"/>
  <c r="L1207" i="3"/>
  <c r="L1208" i="3"/>
  <c r="L1209" i="3"/>
  <c r="L1210" i="3"/>
  <c r="L1211" i="3"/>
  <c r="L1212" i="3"/>
  <c r="L1213" i="3"/>
  <c r="L1214" i="3"/>
  <c r="L1215" i="3"/>
  <c r="L1216" i="3"/>
  <c r="L1217" i="3"/>
  <c r="L1218" i="3"/>
  <c r="L1219" i="3"/>
  <c r="L1220" i="3"/>
  <c r="L1221" i="3"/>
  <c r="L1222" i="3"/>
  <c r="L1223" i="3"/>
  <c r="L1224" i="3"/>
  <c r="L1225" i="3"/>
  <c r="L1226" i="3"/>
  <c r="L1227" i="3"/>
  <c r="L1228" i="3"/>
  <c r="L1229" i="3"/>
  <c r="L1230" i="3"/>
  <c r="L1231" i="3"/>
  <c r="L1232" i="3"/>
  <c r="L1233" i="3"/>
  <c r="L1234" i="3"/>
  <c r="L1235" i="3"/>
  <c r="L1236" i="3"/>
  <c r="L1237" i="3"/>
  <c r="L1238" i="3"/>
  <c r="L1239" i="3"/>
  <c r="L1240" i="3"/>
  <c r="L1241" i="3"/>
  <c r="L1242" i="3"/>
  <c r="L1243" i="3"/>
  <c r="L1244" i="3"/>
  <c r="L1245" i="3"/>
  <c r="L1246" i="3"/>
  <c r="L1247" i="3"/>
  <c r="L1248" i="3"/>
  <c r="L1249" i="3"/>
  <c r="L1250" i="3"/>
  <c r="L1251" i="3"/>
  <c r="L1252" i="3"/>
  <c r="L1253" i="3"/>
  <c r="L1254" i="3"/>
  <c r="L1255" i="3"/>
  <c r="L1256" i="3"/>
  <c r="L1257" i="3"/>
  <c r="L1258" i="3"/>
  <c r="L1259" i="3"/>
  <c r="L1260" i="3"/>
  <c r="L1261" i="3"/>
  <c r="L1262" i="3"/>
  <c r="L1263" i="3"/>
  <c r="L1264" i="3"/>
  <c r="L1265" i="3"/>
  <c r="L1266" i="3"/>
  <c r="L1267" i="3"/>
  <c r="L1268" i="3"/>
  <c r="L1269" i="3"/>
  <c r="L1270" i="3"/>
  <c r="L1271" i="3"/>
  <c r="L1272" i="3"/>
  <c r="L1273" i="3"/>
  <c r="L1274" i="3"/>
  <c r="L1275" i="3"/>
  <c r="L1276" i="3"/>
  <c r="L1277" i="3"/>
  <c r="L1278" i="3"/>
  <c r="L1279" i="3"/>
  <c r="L1280" i="3"/>
  <c r="L1281" i="3"/>
  <c r="L1282" i="3"/>
  <c r="L1283" i="3"/>
  <c r="L1284" i="3"/>
  <c r="L1285" i="3"/>
  <c r="L1286" i="3"/>
  <c r="L1287" i="3"/>
  <c r="L1288" i="3"/>
  <c r="L1289" i="3"/>
  <c r="L1290" i="3"/>
  <c r="L1291" i="3"/>
  <c r="L1292" i="3"/>
  <c r="L1293" i="3"/>
  <c r="L1294" i="3"/>
  <c r="L1295" i="3"/>
  <c r="L1296" i="3"/>
  <c r="L1297" i="3"/>
  <c r="L1298" i="3"/>
  <c r="L1299" i="3"/>
  <c r="L1300" i="3"/>
  <c r="L1301" i="3"/>
  <c r="L1302" i="3"/>
  <c r="L1303" i="3"/>
  <c r="L1304" i="3"/>
  <c r="L1305" i="3"/>
  <c r="L1306" i="3"/>
  <c r="L1307" i="3"/>
  <c r="L1308" i="3"/>
  <c r="L1309" i="3"/>
  <c r="L1310" i="3"/>
  <c r="L1311" i="3"/>
  <c r="L1312" i="3"/>
  <c r="L1313" i="3"/>
  <c r="L1314" i="3"/>
  <c r="L1315" i="3"/>
  <c r="L1316" i="3"/>
  <c r="L1317" i="3"/>
  <c r="L1318" i="3"/>
  <c r="L1319" i="3"/>
  <c r="L1320" i="3"/>
  <c r="L1321" i="3"/>
  <c r="L1322" i="3"/>
  <c r="L1323" i="3"/>
  <c r="L1324" i="3"/>
  <c r="L1325" i="3"/>
  <c r="L1326" i="3"/>
  <c r="L1327" i="3"/>
  <c r="L1328" i="3"/>
  <c r="L1329" i="3"/>
  <c r="L1330" i="3"/>
  <c r="L1331" i="3"/>
  <c r="L1332" i="3"/>
  <c r="L1333" i="3"/>
  <c r="L1334" i="3"/>
  <c r="L1335" i="3"/>
  <c r="L1336" i="3"/>
  <c r="L1337" i="3"/>
  <c r="L1338" i="3"/>
  <c r="L1339" i="3"/>
  <c r="L1340" i="3"/>
  <c r="L1341" i="3"/>
  <c r="L1342" i="3"/>
  <c r="L1343" i="3"/>
  <c r="L1344" i="3"/>
  <c r="L1345" i="3"/>
  <c r="L1346" i="3"/>
  <c r="L1347" i="3"/>
  <c r="L1348" i="3"/>
  <c r="L1349" i="3"/>
  <c r="L1350" i="3"/>
  <c r="L1351" i="3"/>
  <c r="L1352" i="3"/>
  <c r="L1353" i="3"/>
  <c r="L1354" i="3"/>
  <c r="L1355" i="3"/>
  <c r="L1356" i="3"/>
  <c r="L1357" i="3"/>
  <c r="L1358" i="3"/>
  <c r="L1359" i="3"/>
  <c r="L1360" i="3"/>
  <c r="L1361" i="3"/>
  <c r="L1362" i="3"/>
  <c r="L1363" i="3"/>
  <c r="L1364" i="3"/>
  <c r="L1365" i="3"/>
  <c r="L1366" i="3"/>
  <c r="L1367" i="3"/>
  <c r="L1368" i="3"/>
  <c r="L1369" i="3"/>
  <c r="L1370" i="3"/>
  <c r="L1371" i="3"/>
  <c r="L1372" i="3"/>
  <c r="L1373" i="3"/>
  <c r="L1374" i="3"/>
  <c r="L1375" i="3"/>
  <c r="L1376" i="3"/>
  <c r="L1377" i="3"/>
  <c r="L1378" i="3"/>
  <c r="L1379" i="3"/>
  <c r="L1380" i="3"/>
  <c r="L1381" i="3"/>
  <c r="L1382" i="3"/>
  <c r="L1383" i="3"/>
  <c r="L1384" i="3"/>
  <c r="L1385" i="3"/>
  <c r="L1386" i="3"/>
  <c r="L1387" i="3"/>
  <c r="L1388" i="3"/>
  <c r="L1389" i="3"/>
  <c r="L1390" i="3"/>
  <c r="L1391" i="3"/>
  <c r="L1392" i="3"/>
  <c r="L1393" i="3"/>
  <c r="L1394" i="3"/>
  <c r="L1395" i="3"/>
  <c r="L1396" i="3"/>
  <c r="L1397" i="3"/>
  <c r="L1398" i="3"/>
  <c r="L1399" i="3"/>
  <c r="L1400" i="3"/>
  <c r="L1401" i="3"/>
  <c r="L1402" i="3"/>
  <c r="L1403" i="3"/>
  <c r="L1404" i="3"/>
  <c r="L1405" i="3"/>
  <c r="L1406" i="3"/>
  <c r="L1407" i="3"/>
  <c r="L1408" i="3"/>
  <c r="L1409" i="3"/>
  <c r="L1410" i="3"/>
  <c r="L1411" i="3"/>
  <c r="L1412" i="3"/>
  <c r="L1413" i="3"/>
  <c r="L1414" i="3"/>
  <c r="L1415" i="3"/>
  <c r="L1416" i="3"/>
  <c r="L1417" i="3"/>
  <c r="L1418" i="3"/>
  <c r="L1419" i="3"/>
  <c r="L1420" i="3"/>
  <c r="L1421" i="3"/>
  <c r="L1422" i="3"/>
  <c r="L1423" i="3"/>
  <c r="L1424" i="3"/>
  <c r="L1425" i="3"/>
  <c r="L1426" i="3"/>
  <c r="L1427" i="3"/>
  <c r="L1428" i="3"/>
  <c r="L1429" i="3"/>
  <c r="L1430" i="3"/>
  <c r="L1431" i="3"/>
  <c r="L1432" i="3"/>
  <c r="L1433" i="3"/>
  <c r="L1434" i="3"/>
  <c r="L1435" i="3"/>
  <c r="L1436" i="3"/>
  <c r="L1437" i="3"/>
  <c r="L1438" i="3"/>
  <c r="L1439" i="3"/>
  <c r="L1440" i="3"/>
  <c r="L1441" i="3"/>
  <c r="L1442" i="3"/>
  <c r="L1443" i="3"/>
  <c r="L1444" i="3"/>
  <c r="L1445" i="3"/>
  <c r="L1446" i="3"/>
  <c r="L1447" i="3"/>
  <c r="L1448" i="3"/>
  <c r="L1449" i="3"/>
  <c r="L1450" i="3"/>
  <c r="L1451" i="3"/>
  <c r="L1452" i="3"/>
  <c r="L1453" i="3"/>
  <c r="L1454" i="3"/>
  <c r="L1455" i="3"/>
  <c r="L1456" i="3"/>
  <c r="L1457" i="3"/>
  <c r="L1458" i="3"/>
  <c r="L1459" i="3"/>
  <c r="L1460" i="3"/>
  <c r="L1461" i="3"/>
  <c r="L1462" i="3"/>
  <c r="L1463" i="3"/>
  <c r="L1464" i="3"/>
  <c r="L1465" i="3"/>
  <c r="L1466" i="3"/>
  <c r="L1467" i="3"/>
  <c r="L1468" i="3"/>
  <c r="L1469" i="3"/>
  <c r="L1470" i="3"/>
  <c r="L1471" i="3"/>
  <c r="L1472" i="3"/>
  <c r="L1473" i="3"/>
  <c r="L1474" i="3"/>
  <c r="L1475" i="3"/>
  <c r="L1476" i="3"/>
  <c r="L1477" i="3"/>
  <c r="L1478" i="3"/>
  <c r="L1479" i="3"/>
  <c r="L1480" i="3"/>
  <c r="L1481" i="3"/>
  <c r="L1482" i="3"/>
  <c r="L1483" i="3"/>
  <c r="L1484" i="3"/>
  <c r="L1485" i="3"/>
  <c r="L1486" i="3"/>
  <c r="L1487" i="3"/>
  <c r="L1488" i="3"/>
  <c r="L1489" i="3"/>
  <c r="L1490" i="3"/>
  <c r="L1491" i="3"/>
  <c r="L1492" i="3"/>
  <c r="L1493" i="3"/>
  <c r="L1494" i="3"/>
  <c r="L1495" i="3"/>
  <c r="L1496" i="3"/>
  <c r="L1497" i="3"/>
  <c r="L1498" i="3"/>
  <c r="L1499" i="3"/>
  <c r="L1500" i="3"/>
  <c r="L1501" i="3"/>
  <c r="L1502" i="3"/>
  <c r="L1503" i="3"/>
  <c r="L1504" i="3"/>
  <c r="L1505" i="3"/>
  <c r="L1506" i="3"/>
  <c r="L1507" i="3"/>
  <c r="L1508" i="3"/>
  <c r="L1509" i="3"/>
  <c r="L1510" i="3"/>
  <c r="L1511" i="3"/>
  <c r="L1512" i="3"/>
  <c r="L1513" i="3"/>
  <c r="L1514" i="3"/>
  <c r="L1515" i="3"/>
  <c r="L1516" i="3"/>
  <c r="L1517" i="3"/>
  <c r="L1518" i="3"/>
  <c r="L1519" i="3"/>
  <c r="L1520" i="3"/>
  <c r="L1521" i="3"/>
  <c r="L1522" i="3"/>
  <c r="L1523" i="3"/>
  <c r="L1524" i="3"/>
  <c r="L1525" i="3"/>
  <c r="L1526" i="3"/>
  <c r="L1527" i="3"/>
  <c r="L1528" i="3"/>
  <c r="L1529" i="3"/>
  <c r="L1530" i="3"/>
  <c r="L1531" i="3"/>
  <c r="L1532" i="3"/>
  <c r="L1533" i="3"/>
  <c r="L1534" i="3"/>
  <c r="L1535" i="3"/>
  <c r="L1536" i="3"/>
  <c r="L1537" i="3"/>
  <c r="L1538" i="3"/>
  <c r="L1539" i="3"/>
  <c r="L1540" i="3"/>
  <c r="L1541" i="3"/>
  <c r="L1542" i="3"/>
  <c r="L1543" i="3"/>
  <c r="L1544" i="3"/>
  <c r="L1545" i="3"/>
  <c r="L1546" i="3"/>
  <c r="L1547" i="3"/>
  <c r="L1548" i="3"/>
  <c r="L1549" i="3"/>
  <c r="L1550" i="3"/>
  <c r="L1551" i="3"/>
  <c r="L1552" i="3"/>
  <c r="L1553" i="3"/>
  <c r="L1554" i="3"/>
  <c r="L1555" i="3"/>
  <c r="L1556" i="3"/>
  <c r="L1557" i="3"/>
  <c r="L1558" i="3"/>
  <c r="L1559" i="3"/>
  <c r="L1560" i="3"/>
  <c r="L1561" i="3"/>
  <c r="L1562" i="3"/>
  <c r="L1563" i="3"/>
  <c r="L1564" i="3"/>
  <c r="L1565" i="3"/>
  <c r="L1566" i="3"/>
  <c r="L1567" i="3"/>
  <c r="L1568" i="3"/>
  <c r="L1569" i="3"/>
  <c r="L1570" i="3"/>
  <c r="L1571" i="3"/>
  <c r="L1572" i="3"/>
  <c r="L1573" i="3"/>
  <c r="L1574" i="3"/>
  <c r="L1575" i="3"/>
  <c r="L1576" i="3"/>
  <c r="L1577" i="3"/>
  <c r="L1578" i="3"/>
  <c r="L1579" i="3"/>
  <c r="L1580" i="3"/>
  <c r="L1581" i="3"/>
  <c r="L1582" i="3"/>
  <c r="L1583" i="3"/>
  <c r="L1584" i="3"/>
  <c r="L1585" i="3"/>
  <c r="L1586" i="3"/>
  <c r="L1587" i="3"/>
  <c r="L1588" i="3"/>
  <c r="L1589" i="3"/>
  <c r="L1590" i="3"/>
  <c r="L1591" i="3"/>
  <c r="L1592" i="3"/>
  <c r="L1593" i="3"/>
  <c r="L1594" i="3"/>
  <c r="L1595" i="3"/>
  <c r="L1596" i="3"/>
  <c r="L1597" i="3"/>
  <c r="L1598" i="3"/>
  <c r="L1599" i="3"/>
  <c r="L1600" i="3"/>
  <c r="L1601" i="3"/>
  <c r="L1602" i="3"/>
  <c r="L1603" i="3"/>
  <c r="L1604" i="3"/>
  <c r="L1605" i="3"/>
  <c r="L1606" i="3"/>
  <c r="L1607" i="3"/>
  <c r="L1608" i="3"/>
  <c r="L1609" i="3"/>
  <c r="L1610" i="3"/>
  <c r="L1611" i="3"/>
  <c r="L1612" i="3"/>
  <c r="L1613" i="3"/>
  <c r="L1614" i="3"/>
  <c r="L1615" i="3"/>
  <c r="L1616" i="3"/>
  <c r="L1617" i="3"/>
  <c r="L1618" i="3"/>
  <c r="L1619" i="3"/>
  <c r="L1620" i="3"/>
  <c r="L1621" i="3"/>
  <c r="L1622" i="3"/>
  <c r="L1623" i="3"/>
  <c r="L1624" i="3"/>
  <c r="L1625" i="3"/>
  <c r="L1626" i="3"/>
  <c r="L1627" i="3"/>
  <c r="L1628" i="3"/>
  <c r="L1629" i="3"/>
  <c r="L1630" i="3"/>
  <c r="L1631" i="3"/>
  <c r="L1632" i="3"/>
  <c r="L1633" i="3"/>
  <c r="L1634" i="3"/>
  <c r="L1635" i="3"/>
  <c r="L1636" i="3"/>
  <c r="L1637" i="3"/>
  <c r="L1638" i="3"/>
  <c r="L1639" i="3"/>
  <c r="L1640" i="3"/>
  <c r="L1641" i="3"/>
  <c r="L1642" i="3"/>
  <c r="L1643" i="3"/>
  <c r="L1644" i="3"/>
  <c r="L1645" i="3"/>
  <c r="L1646" i="3"/>
  <c r="L1647" i="3"/>
  <c r="L1648" i="3"/>
  <c r="L1649" i="3"/>
  <c r="L1650" i="3"/>
  <c r="L1651" i="3"/>
  <c r="L1652" i="3"/>
  <c r="L1653" i="3"/>
  <c r="L1654" i="3"/>
  <c r="L1655" i="3"/>
  <c r="L1656" i="3"/>
  <c r="L1657" i="3"/>
  <c r="L1658" i="3"/>
  <c r="L1659" i="3"/>
  <c r="L1660" i="3"/>
  <c r="L1661" i="3"/>
  <c r="L1662" i="3"/>
  <c r="L1663" i="3"/>
  <c r="L1664" i="3"/>
  <c r="L1665" i="3"/>
  <c r="L1666" i="3"/>
  <c r="L1667" i="3"/>
  <c r="L1668" i="3"/>
  <c r="L1669" i="3"/>
  <c r="L1670" i="3"/>
  <c r="L1671" i="3"/>
  <c r="L1672" i="3"/>
  <c r="L1673" i="3"/>
  <c r="L1674" i="3"/>
  <c r="L1675" i="3"/>
  <c r="L1676" i="3"/>
  <c r="L1677" i="3"/>
  <c r="L1678" i="3"/>
  <c r="L1679" i="3"/>
  <c r="L1680" i="3"/>
  <c r="L1681" i="3"/>
  <c r="L1682" i="3"/>
  <c r="L1683" i="3"/>
  <c r="L1684" i="3"/>
  <c r="L1685" i="3"/>
  <c r="L1686" i="3"/>
  <c r="L1687" i="3"/>
  <c r="L1688" i="3"/>
  <c r="L1689" i="3"/>
  <c r="L1690" i="3"/>
  <c r="L1691" i="3"/>
  <c r="L1692" i="3"/>
  <c r="L1693" i="3"/>
  <c r="L1694" i="3"/>
  <c r="L1695" i="3"/>
  <c r="L1696" i="3"/>
  <c r="L1697" i="3"/>
  <c r="L1698" i="3"/>
  <c r="L1699" i="3"/>
  <c r="L1700" i="3"/>
  <c r="L1701" i="3"/>
  <c r="L1702" i="3"/>
  <c r="L1703" i="3"/>
  <c r="L1704" i="3"/>
  <c r="L1705" i="3"/>
  <c r="L1706" i="3"/>
  <c r="L1707" i="3"/>
  <c r="L1708" i="3"/>
  <c r="L1709" i="3"/>
  <c r="L1710" i="3"/>
  <c r="L1711" i="3"/>
  <c r="L1712" i="3"/>
  <c r="L1713" i="3"/>
  <c r="L1714" i="3"/>
  <c r="L1715" i="3"/>
  <c r="L1716" i="3"/>
  <c r="L1717" i="3"/>
  <c r="L1718" i="3"/>
  <c r="L1719" i="3"/>
  <c r="L1720" i="3"/>
  <c r="L1721" i="3"/>
  <c r="L1722" i="3"/>
  <c r="L1723" i="3"/>
  <c r="L1724" i="3"/>
  <c r="L1725" i="3"/>
  <c r="L1726" i="3"/>
  <c r="L1727" i="3"/>
  <c r="L1728" i="3"/>
  <c r="L1729" i="3"/>
  <c r="L1730" i="3"/>
  <c r="L1731" i="3"/>
  <c r="L1732" i="3"/>
  <c r="L1733" i="3"/>
  <c r="L1734" i="3"/>
  <c r="L1735" i="3"/>
  <c r="L1736" i="3"/>
  <c r="L1737" i="3"/>
  <c r="L1738" i="3"/>
  <c r="L1739" i="3"/>
  <c r="L1740" i="3"/>
  <c r="L1741" i="3"/>
  <c r="L1742" i="3"/>
  <c r="L1743" i="3"/>
  <c r="L1744" i="3"/>
  <c r="L1745" i="3"/>
  <c r="L1746" i="3"/>
  <c r="L1747" i="3"/>
  <c r="L1748" i="3"/>
  <c r="L1749" i="3"/>
  <c r="L1750" i="3"/>
  <c r="L1751" i="3"/>
  <c r="L1752" i="3"/>
  <c r="L1753" i="3"/>
  <c r="L1754" i="3"/>
  <c r="L1755" i="3"/>
  <c r="L1756" i="3"/>
  <c r="L1757" i="3"/>
  <c r="L1758" i="3"/>
  <c r="L1759" i="3"/>
  <c r="L1760" i="3"/>
  <c r="L1761" i="3"/>
  <c r="L1762" i="3"/>
  <c r="L1763" i="3"/>
  <c r="L1764" i="3"/>
  <c r="L1765" i="3"/>
  <c r="L1766" i="3"/>
  <c r="L1767" i="3"/>
  <c r="L1768" i="3"/>
  <c r="L1769" i="3"/>
  <c r="L1770" i="3"/>
  <c r="L1771" i="3"/>
  <c r="L1772" i="3"/>
  <c r="L1773" i="3"/>
  <c r="L1774" i="3"/>
  <c r="L1775" i="3"/>
  <c r="L1776" i="3"/>
  <c r="L1777" i="3"/>
  <c r="L1778" i="3"/>
  <c r="L1779" i="3"/>
  <c r="L1780" i="3"/>
  <c r="L1781" i="3"/>
  <c r="L1782" i="3"/>
  <c r="L1783" i="3"/>
  <c r="L1784" i="3"/>
  <c r="L1785" i="3"/>
  <c r="L1786" i="3"/>
  <c r="L1787" i="3"/>
  <c r="L1788" i="3"/>
  <c r="L1789" i="3"/>
  <c r="L1790" i="3"/>
  <c r="L1791" i="3"/>
  <c r="L1792" i="3"/>
  <c r="L1793" i="3"/>
  <c r="L1794" i="3"/>
  <c r="L1795" i="3"/>
  <c r="L1796" i="3"/>
  <c r="L1797" i="3"/>
  <c r="L1798" i="3"/>
  <c r="L1799" i="3"/>
  <c r="L1800" i="3"/>
  <c r="L1801" i="3"/>
  <c r="L1802" i="3"/>
  <c r="L1803" i="3"/>
  <c r="L1804" i="3"/>
  <c r="L1805" i="3"/>
  <c r="L1806" i="3"/>
  <c r="L1807" i="3"/>
  <c r="L1808" i="3"/>
  <c r="L1809" i="3"/>
  <c r="L1810" i="3"/>
  <c r="L1811" i="3"/>
  <c r="L1812" i="3"/>
  <c r="L1813" i="3"/>
  <c r="L1814" i="3"/>
  <c r="L1815" i="3"/>
  <c r="L1816" i="3"/>
  <c r="L1817" i="3"/>
  <c r="L1818" i="3"/>
  <c r="L1819" i="3"/>
  <c r="L1820" i="3"/>
  <c r="L1821" i="3"/>
  <c r="L1822" i="3"/>
  <c r="L1823" i="3"/>
  <c r="L1824" i="3"/>
  <c r="L1825" i="3"/>
  <c r="L1826" i="3"/>
  <c r="L1827" i="3"/>
  <c r="L1828" i="3"/>
  <c r="L1829" i="3"/>
  <c r="L1830" i="3"/>
  <c r="L1831" i="3"/>
  <c r="L1832" i="3"/>
  <c r="L1833" i="3"/>
  <c r="L1834" i="3"/>
  <c r="L1835" i="3"/>
  <c r="L1836" i="3"/>
  <c r="L1837" i="3"/>
  <c r="L1838" i="3"/>
  <c r="L1839" i="3"/>
  <c r="L1840" i="3"/>
  <c r="L1841" i="3"/>
  <c r="L1842" i="3"/>
  <c r="L1843" i="3"/>
  <c r="L1844" i="3"/>
  <c r="L1845" i="3"/>
  <c r="L1846" i="3"/>
  <c r="L1847" i="3"/>
  <c r="L1848" i="3"/>
  <c r="L1849" i="3"/>
  <c r="L1850" i="3"/>
  <c r="L1851" i="3"/>
  <c r="L1852" i="3"/>
  <c r="L1853" i="3"/>
  <c r="L1854" i="3"/>
  <c r="L1855" i="3"/>
  <c r="L1856" i="3"/>
  <c r="L1857" i="3"/>
  <c r="L1858" i="3"/>
  <c r="L1859" i="3"/>
  <c r="L1860" i="3"/>
  <c r="L1861" i="3"/>
  <c r="L1862" i="3"/>
  <c r="L1863" i="3"/>
  <c r="L1864" i="3"/>
  <c r="L1865" i="3"/>
  <c r="L1866" i="3"/>
  <c r="L1867" i="3"/>
  <c r="L1868" i="3"/>
  <c r="L1869" i="3"/>
  <c r="L1870" i="3"/>
  <c r="L1871" i="3"/>
  <c r="L1872" i="3"/>
  <c r="L1873" i="3"/>
  <c r="L1874" i="3"/>
  <c r="L1875" i="3"/>
  <c r="L1876" i="3"/>
  <c r="L1877" i="3"/>
  <c r="L1878" i="3"/>
  <c r="L1879" i="3"/>
  <c r="L1880" i="3"/>
  <c r="L1881" i="3"/>
  <c r="L1882" i="3"/>
  <c r="L1883" i="3"/>
  <c r="L1884" i="3"/>
  <c r="L1885" i="3"/>
  <c r="L1886" i="3"/>
  <c r="L1887" i="3"/>
  <c r="L1888" i="3"/>
  <c r="L1889" i="3"/>
  <c r="L1890" i="3"/>
  <c r="L1891" i="3"/>
  <c r="L1892" i="3"/>
  <c r="L1893" i="3"/>
  <c r="L1894" i="3"/>
  <c r="L1895" i="3"/>
  <c r="L1896" i="3"/>
  <c r="L1897" i="3"/>
  <c r="L1898" i="3"/>
  <c r="L1899" i="3"/>
  <c r="L1900" i="3"/>
  <c r="L1901" i="3"/>
  <c r="L1902" i="3"/>
  <c r="L1903" i="3"/>
  <c r="L1904" i="3"/>
  <c r="L1905" i="3"/>
  <c r="L1906" i="3"/>
  <c r="L1907" i="3"/>
  <c r="L1908" i="3"/>
  <c r="L1909" i="3"/>
  <c r="L1910" i="3"/>
  <c r="L1911" i="3"/>
  <c r="L1912" i="3"/>
  <c r="L1913" i="3"/>
  <c r="L1914" i="3"/>
  <c r="L1915" i="3"/>
  <c r="L1916" i="3"/>
  <c r="L1917" i="3"/>
  <c r="L1918" i="3"/>
  <c r="L1919" i="3"/>
  <c r="L1920" i="3"/>
  <c r="L1921" i="3"/>
  <c r="L1922" i="3"/>
  <c r="L1923" i="3"/>
  <c r="L1924" i="3"/>
  <c r="L1925" i="3"/>
  <c r="L1926" i="3"/>
  <c r="L1927" i="3"/>
  <c r="L1928" i="3"/>
  <c r="L1929" i="3"/>
  <c r="L1930" i="3"/>
  <c r="L1931" i="3"/>
  <c r="L1932" i="3"/>
  <c r="L1933" i="3"/>
  <c r="L1934" i="3"/>
  <c r="L1935" i="3"/>
  <c r="L1936" i="3"/>
  <c r="L1937" i="3"/>
  <c r="L1938" i="3"/>
  <c r="L1939" i="3"/>
  <c r="L1940" i="3"/>
  <c r="L1941" i="3"/>
  <c r="L1942" i="3"/>
  <c r="L1943" i="3"/>
  <c r="L1944" i="3"/>
  <c r="L1945" i="3"/>
  <c r="L1946" i="3"/>
  <c r="L1947" i="3"/>
  <c r="L1948" i="3"/>
  <c r="L1949" i="3"/>
  <c r="L1950" i="3"/>
  <c r="L1951" i="3"/>
  <c r="L1952" i="3"/>
  <c r="L1953" i="3"/>
  <c r="L1954" i="3"/>
  <c r="L1955" i="3"/>
  <c r="L1956" i="3"/>
  <c r="L1957" i="3"/>
  <c r="L1958" i="3"/>
  <c r="L1959" i="3"/>
  <c r="L1960" i="3"/>
  <c r="L1961" i="3"/>
  <c r="L1962" i="3"/>
  <c r="L1963" i="3"/>
  <c r="L1964" i="3"/>
  <c r="L1965" i="3"/>
  <c r="L1966" i="3"/>
  <c r="L1967" i="3"/>
  <c r="L1968" i="3"/>
  <c r="L1969" i="3"/>
  <c r="L1970" i="3"/>
  <c r="L1971" i="3"/>
  <c r="L1972" i="3"/>
  <c r="L1973" i="3"/>
  <c r="L1974" i="3"/>
  <c r="L1975" i="3"/>
  <c r="L1976" i="3"/>
  <c r="L1977" i="3"/>
  <c r="L1978" i="3"/>
  <c r="L1979" i="3"/>
  <c r="L1980" i="3"/>
  <c r="L1981" i="3"/>
  <c r="L1982" i="3"/>
  <c r="L1983" i="3"/>
  <c r="L1984" i="3"/>
  <c r="L1985" i="3"/>
  <c r="L1986" i="3"/>
  <c r="L1987" i="3"/>
  <c r="L1988" i="3"/>
  <c r="L1989" i="3"/>
  <c r="L1990" i="3"/>
  <c r="L1991" i="3"/>
  <c r="L1992" i="3"/>
  <c r="L1993" i="3"/>
  <c r="L1994" i="3"/>
  <c r="L1995" i="3"/>
  <c r="L1996" i="3"/>
  <c r="L1997" i="3"/>
  <c r="L1998" i="3"/>
  <c r="L1999" i="3"/>
  <c r="L2000" i="3"/>
  <c r="L2001" i="3"/>
  <c r="L2002" i="3"/>
  <c r="L2003" i="3"/>
  <c r="L2004" i="3"/>
  <c r="L2005" i="3"/>
  <c r="L2006" i="3"/>
  <c r="L2007" i="3"/>
  <c r="L2008" i="3"/>
  <c r="L2009" i="3"/>
  <c r="L2010" i="3"/>
  <c r="L2011" i="3"/>
  <c r="L2012" i="3"/>
  <c r="L2013" i="3"/>
  <c r="L2014" i="3"/>
  <c r="L2015" i="3"/>
  <c r="L2016" i="3"/>
  <c r="L2017" i="3"/>
  <c r="L2018" i="3"/>
  <c r="L2019" i="3"/>
  <c r="L2020" i="3"/>
  <c r="L2021" i="3"/>
  <c r="L2022" i="3"/>
  <c r="L2023" i="3"/>
  <c r="L2024" i="3"/>
  <c r="L2025" i="3"/>
  <c r="L2026" i="3"/>
  <c r="L2027" i="3"/>
  <c r="L2028" i="3"/>
  <c r="L2029" i="3"/>
  <c r="L2030" i="3"/>
  <c r="L2031" i="3"/>
  <c r="L2032" i="3"/>
  <c r="L2033" i="3"/>
  <c r="L2034" i="3"/>
  <c r="L2035" i="3"/>
  <c r="L2036" i="3"/>
  <c r="L2037" i="3"/>
  <c r="L2038" i="3"/>
  <c r="L2039" i="3"/>
  <c r="L2040" i="3"/>
  <c r="L2041" i="3"/>
  <c r="L2042" i="3"/>
  <c r="L2043" i="3"/>
  <c r="L2044" i="3"/>
  <c r="L2045" i="3"/>
  <c r="L2046" i="3"/>
  <c r="L2047" i="3"/>
  <c r="L2048" i="3"/>
  <c r="L2049" i="3"/>
  <c r="L2050" i="3"/>
  <c r="L2051" i="3"/>
  <c r="L2052" i="3"/>
  <c r="L2053" i="3"/>
  <c r="L2054" i="3"/>
  <c r="L2055" i="3"/>
  <c r="L2056" i="3"/>
  <c r="L2057" i="3"/>
  <c r="L2058" i="3"/>
  <c r="L2059" i="3"/>
  <c r="L2060" i="3"/>
  <c r="L2061" i="3"/>
  <c r="L2062" i="3"/>
  <c r="L2063" i="3"/>
  <c r="L2064" i="3"/>
  <c r="L2065" i="3"/>
  <c r="L2066" i="3"/>
  <c r="L2067" i="3"/>
  <c r="L2068" i="3"/>
  <c r="L2069" i="3"/>
  <c r="L2070" i="3"/>
  <c r="L2071" i="3"/>
  <c r="L2072" i="3"/>
  <c r="L2073" i="3"/>
  <c r="L2074" i="3"/>
  <c r="L2075" i="3"/>
  <c r="L2076" i="3"/>
  <c r="L2077" i="3"/>
  <c r="L2078" i="3"/>
  <c r="L2079" i="3"/>
  <c r="L2080" i="3"/>
  <c r="L2081" i="3"/>
  <c r="L2082" i="3"/>
  <c r="L2083" i="3"/>
  <c r="L2084" i="3"/>
  <c r="L2085" i="3"/>
  <c r="L2086" i="3"/>
  <c r="L2087" i="3"/>
  <c r="L2088" i="3"/>
  <c r="L2089" i="3"/>
  <c r="L2090" i="3"/>
  <c r="L2091" i="3"/>
  <c r="L2092" i="3"/>
  <c r="L2093" i="3"/>
  <c r="L2094" i="3"/>
  <c r="L2095" i="3"/>
  <c r="L2096" i="3"/>
  <c r="L2097" i="3"/>
  <c r="L2098" i="3"/>
  <c r="L2099" i="3"/>
  <c r="L2100" i="3"/>
  <c r="L2101" i="3"/>
  <c r="L2102" i="3"/>
  <c r="L2103" i="3"/>
  <c r="L2104" i="3"/>
  <c r="L2105" i="3"/>
  <c r="L2106" i="3"/>
  <c r="L2107" i="3"/>
  <c r="L2108" i="3"/>
  <c r="L2109" i="3"/>
  <c r="L2110" i="3"/>
  <c r="L2111" i="3"/>
  <c r="L2112" i="3"/>
  <c r="L2113" i="3"/>
  <c r="L2114" i="3"/>
  <c r="L2115" i="3"/>
  <c r="L2116" i="3"/>
  <c r="L2117" i="3"/>
  <c r="L2118" i="3"/>
  <c r="L2119" i="3"/>
  <c r="L2120" i="3"/>
  <c r="L2121" i="3"/>
  <c r="L2122" i="3"/>
  <c r="L2123" i="3"/>
  <c r="L2124" i="3"/>
  <c r="L2125" i="3"/>
  <c r="L2126" i="3"/>
  <c r="L2127" i="3"/>
  <c r="L2128" i="3"/>
  <c r="L2129" i="3"/>
  <c r="L2130" i="3"/>
  <c r="L2131" i="3"/>
  <c r="L2132" i="3"/>
  <c r="L2133" i="3"/>
  <c r="L2134" i="3"/>
  <c r="L2135" i="3"/>
  <c r="L2136" i="3"/>
  <c r="L2137" i="3"/>
  <c r="L2138" i="3"/>
  <c r="L2139" i="3"/>
  <c r="L2140" i="3"/>
  <c r="L2141" i="3"/>
  <c r="L2142" i="3"/>
  <c r="L2143" i="3"/>
  <c r="L2144" i="3"/>
  <c r="L2145" i="3"/>
  <c r="L2146" i="3"/>
  <c r="L2147" i="3"/>
  <c r="L2148" i="3"/>
  <c r="L2149" i="3"/>
  <c r="L2150" i="3"/>
  <c r="L2151" i="3"/>
  <c r="L2152" i="3"/>
  <c r="L2153" i="3"/>
  <c r="L2154" i="3"/>
  <c r="L2155" i="3"/>
  <c r="L2156" i="3"/>
  <c r="L2157" i="3"/>
  <c r="L2158" i="3"/>
  <c r="L2159" i="3"/>
  <c r="L2160" i="3"/>
  <c r="L2161" i="3"/>
  <c r="L2162" i="3"/>
  <c r="L2163" i="3"/>
  <c r="L2164" i="3"/>
  <c r="L2165" i="3"/>
  <c r="L2166" i="3"/>
  <c r="L2167" i="3"/>
  <c r="L2168" i="3"/>
  <c r="L2169" i="3"/>
  <c r="L2170" i="3"/>
  <c r="L2171" i="3"/>
  <c r="L2172" i="3"/>
  <c r="L2173" i="3"/>
  <c r="L2174" i="3"/>
  <c r="L2175" i="3"/>
  <c r="L2176" i="3"/>
  <c r="L2177" i="3"/>
  <c r="L2178" i="3"/>
  <c r="L2179" i="3"/>
  <c r="L2180" i="3"/>
  <c r="L2181" i="3"/>
  <c r="L2182" i="3"/>
  <c r="L2183" i="3"/>
  <c r="L2184" i="3"/>
  <c r="L2185" i="3"/>
  <c r="L2186" i="3"/>
  <c r="L2187" i="3"/>
  <c r="L2188" i="3"/>
  <c r="L2189" i="3"/>
  <c r="L2190" i="3"/>
  <c r="L2191" i="3"/>
  <c r="L2192" i="3"/>
  <c r="L2193" i="3"/>
  <c r="L2194" i="3"/>
  <c r="L2195" i="3"/>
  <c r="L2196" i="3"/>
  <c r="L2197" i="3"/>
  <c r="L2198" i="3"/>
  <c r="L2199" i="3"/>
  <c r="L2200" i="3"/>
  <c r="L2" i="3"/>
  <c r="K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K102" i="3"/>
  <c r="K103" i="3"/>
  <c r="K104" i="3"/>
  <c r="K105" i="3"/>
  <c r="K106" i="3"/>
  <c r="K107" i="3"/>
  <c r="K108" i="3"/>
  <c r="K109" i="3"/>
  <c r="K110" i="3"/>
  <c r="K111" i="3"/>
  <c r="K112" i="3"/>
  <c r="K113" i="3"/>
  <c r="K114" i="3"/>
  <c r="K115" i="3"/>
  <c r="K116" i="3"/>
  <c r="K117" i="3"/>
  <c r="K118" i="3"/>
  <c r="K119" i="3"/>
  <c r="K120" i="3"/>
  <c r="K121" i="3"/>
  <c r="K122" i="3"/>
  <c r="K123" i="3"/>
  <c r="K124" i="3"/>
  <c r="K125" i="3"/>
  <c r="K126" i="3"/>
  <c r="K127" i="3"/>
  <c r="K128" i="3"/>
  <c r="K129" i="3"/>
  <c r="K130" i="3"/>
  <c r="K131" i="3"/>
  <c r="K132" i="3"/>
  <c r="K133" i="3"/>
  <c r="K134" i="3"/>
  <c r="K135" i="3"/>
  <c r="K136" i="3"/>
  <c r="K137" i="3"/>
  <c r="K138" i="3"/>
  <c r="K139" i="3"/>
  <c r="K140" i="3"/>
  <c r="K141" i="3"/>
  <c r="K142" i="3"/>
  <c r="K143" i="3"/>
  <c r="K144" i="3"/>
  <c r="K145" i="3"/>
  <c r="K146" i="3"/>
  <c r="K147" i="3"/>
  <c r="K148" i="3"/>
  <c r="K149" i="3"/>
  <c r="K150" i="3"/>
  <c r="K151" i="3"/>
  <c r="K152" i="3"/>
  <c r="K153" i="3"/>
  <c r="K154" i="3"/>
  <c r="K155" i="3"/>
  <c r="K156" i="3"/>
  <c r="K157" i="3"/>
  <c r="K158" i="3"/>
  <c r="K159" i="3"/>
  <c r="K160" i="3"/>
  <c r="K161" i="3"/>
  <c r="K162" i="3"/>
  <c r="K163" i="3"/>
  <c r="K164" i="3"/>
  <c r="K165" i="3"/>
  <c r="K166" i="3"/>
  <c r="K167" i="3"/>
  <c r="K168" i="3"/>
  <c r="K169" i="3"/>
  <c r="K170" i="3"/>
  <c r="K171" i="3"/>
  <c r="K172" i="3"/>
  <c r="K173" i="3"/>
  <c r="K174" i="3"/>
  <c r="K175" i="3"/>
  <c r="K176" i="3"/>
  <c r="K177" i="3"/>
  <c r="K178" i="3"/>
  <c r="K179" i="3"/>
  <c r="K180" i="3"/>
  <c r="K181" i="3"/>
  <c r="K182" i="3"/>
  <c r="K183" i="3"/>
  <c r="K184" i="3"/>
  <c r="K185" i="3"/>
  <c r="K186" i="3"/>
  <c r="K187" i="3"/>
  <c r="K188" i="3"/>
  <c r="K189" i="3"/>
  <c r="K190" i="3"/>
  <c r="K191" i="3"/>
  <c r="K192" i="3"/>
  <c r="K193" i="3"/>
  <c r="K194" i="3"/>
  <c r="K195" i="3"/>
  <c r="K196" i="3"/>
  <c r="K197" i="3"/>
  <c r="K198" i="3"/>
  <c r="K199" i="3"/>
  <c r="K200" i="3"/>
  <c r="K201" i="3"/>
  <c r="K202" i="3"/>
  <c r="K203" i="3"/>
  <c r="K204" i="3"/>
  <c r="K205" i="3"/>
  <c r="K206" i="3"/>
  <c r="K207" i="3"/>
  <c r="K208" i="3"/>
  <c r="K209" i="3"/>
  <c r="K210" i="3"/>
  <c r="K211" i="3"/>
  <c r="K212" i="3"/>
  <c r="K213" i="3"/>
  <c r="K214" i="3"/>
  <c r="K215" i="3"/>
  <c r="K216" i="3"/>
  <c r="K217" i="3"/>
  <c r="K218" i="3"/>
  <c r="K219" i="3"/>
  <c r="K220" i="3"/>
  <c r="K221" i="3"/>
  <c r="K222" i="3"/>
  <c r="K223" i="3"/>
  <c r="K224" i="3"/>
  <c r="K225" i="3"/>
  <c r="K226" i="3"/>
  <c r="K227" i="3"/>
  <c r="K228" i="3"/>
  <c r="K229" i="3"/>
  <c r="K230" i="3"/>
  <c r="K231" i="3"/>
  <c r="K232" i="3"/>
  <c r="K233" i="3"/>
  <c r="K234" i="3"/>
  <c r="K235" i="3"/>
  <c r="K236" i="3"/>
  <c r="K237" i="3"/>
  <c r="K238" i="3"/>
  <c r="K239" i="3"/>
  <c r="K240" i="3"/>
  <c r="K241" i="3"/>
  <c r="K242" i="3"/>
  <c r="K243" i="3"/>
  <c r="K244" i="3"/>
  <c r="K245" i="3"/>
  <c r="K246" i="3"/>
  <c r="K247" i="3"/>
  <c r="K248" i="3"/>
  <c r="K249" i="3"/>
  <c r="K250" i="3"/>
  <c r="K251" i="3"/>
  <c r="K252" i="3"/>
  <c r="K253" i="3"/>
  <c r="K254" i="3"/>
  <c r="K255" i="3"/>
  <c r="K256" i="3"/>
  <c r="K257" i="3"/>
  <c r="K258" i="3"/>
  <c r="K259" i="3"/>
  <c r="K260" i="3"/>
  <c r="K261" i="3"/>
  <c r="K262" i="3"/>
  <c r="K263" i="3"/>
  <c r="K264" i="3"/>
  <c r="K265" i="3"/>
  <c r="K266" i="3"/>
  <c r="K267" i="3"/>
  <c r="K268" i="3"/>
  <c r="K269" i="3"/>
  <c r="K270" i="3"/>
  <c r="K271" i="3"/>
  <c r="K272" i="3"/>
  <c r="K273" i="3"/>
  <c r="K274" i="3"/>
  <c r="K275" i="3"/>
  <c r="K276" i="3"/>
  <c r="K277" i="3"/>
  <c r="K278" i="3"/>
  <c r="K279" i="3"/>
  <c r="K280" i="3"/>
  <c r="K281" i="3"/>
  <c r="K282" i="3"/>
  <c r="K283" i="3"/>
  <c r="K284" i="3"/>
  <c r="K285" i="3"/>
  <c r="K286" i="3"/>
  <c r="K287" i="3"/>
  <c r="K288" i="3"/>
  <c r="K289" i="3"/>
  <c r="K290" i="3"/>
  <c r="K291" i="3"/>
  <c r="K292" i="3"/>
  <c r="K293" i="3"/>
  <c r="K294" i="3"/>
  <c r="K295" i="3"/>
  <c r="K296" i="3"/>
  <c r="K297" i="3"/>
  <c r="K298" i="3"/>
  <c r="K299" i="3"/>
  <c r="K300" i="3"/>
  <c r="K301" i="3"/>
  <c r="K302" i="3"/>
  <c r="K303" i="3"/>
  <c r="K304" i="3"/>
  <c r="K305" i="3"/>
  <c r="K306" i="3"/>
  <c r="K307" i="3"/>
  <c r="K308" i="3"/>
  <c r="K309" i="3"/>
  <c r="K310" i="3"/>
  <c r="K311" i="3"/>
  <c r="K312" i="3"/>
  <c r="K313" i="3"/>
  <c r="K314" i="3"/>
  <c r="K315" i="3"/>
  <c r="K316" i="3"/>
  <c r="K317" i="3"/>
  <c r="K318" i="3"/>
  <c r="K319" i="3"/>
  <c r="K320" i="3"/>
  <c r="K321" i="3"/>
  <c r="K322" i="3"/>
  <c r="K323" i="3"/>
  <c r="K324" i="3"/>
  <c r="K325" i="3"/>
  <c r="K326" i="3"/>
  <c r="K327" i="3"/>
  <c r="K328" i="3"/>
  <c r="K329" i="3"/>
  <c r="K330" i="3"/>
  <c r="K331" i="3"/>
  <c r="K332" i="3"/>
  <c r="K333" i="3"/>
  <c r="K334" i="3"/>
  <c r="K335" i="3"/>
  <c r="K336" i="3"/>
  <c r="K337" i="3"/>
  <c r="K338" i="3"/>
  <c r="K339" i="3"/>
  <c r="K340" i="3"/>
  <c r="K341" i="3"/>
  <c r="K342" i="3"/>
  <c r="K343" i="3"/>
  <c r="K344" i="3"/>
  <c r="K345" i="3"/>
  <c r="K346" i="3"/>
  <c r="K347" i="3"/>
  <c r="K348" i="3"/>
  <c r="K349" i="3"/>
  <c r="K350" i="3"/>
  <c r="K351" i="3"/>
  <c r="K352" i="3"/>
  <c r="K353" i="3"/>
  <c r="K354" i="3"/>
  <c r="K355" i="3"/>
  <c r="K356" i="3"/>
  <c r="K357" i="3"/>
  <c r="K358" i="3"/>
  <c r="K359" i="3"/>
  <c r="K360" i="3"/>
  <c r="K361" i="3"/>
  <c r="K362" i="3"/>
  <c r="K363" i="3"/>
  <c r="K364" i="3"/>
  <c r="K365" i="3"/>
  <c r="K366" i="3"/>
  <c r="K367" i="3"/>
  <c r="K368" i="3"/>
  <c r="K369" i="3"/>
  <c r="K370" i="3"/>
  <c r="K371" i="3"/>
  <c r="K372" i="3"/>
  <c r="K373" i="3"/>
  <c r="K374" i="3"/>
  <c r="K375" i="3"/>
  <c r="K376" i="3"/>
  <c r="K377" i="3"/>
  <c r="K378" i="3"/>
  <c r="K379" i="3"/>
  <c r="K380" i="3"/>
  <c r="K381" i="3"/>
  <c r="K382" i="3"/>
  <c r="K383" i="3"/>
  <c r="K384" i="3"/>
  <c r="K385" i="3"/>
  <c r="K386" i="3"/>
  <c r="K387" i="3"/>
  <c r="K388" i="3"/>
  <c r="K389" i="3"/>
  <c r="K390" i="3"/>
  <c r="K391" i="3"/>
  <c r="K392" i="3"/>
  <c r="K393" i="3"/>
  <c r="K394" i="3"/>
  <c r="K395" i="3"/>
  <c r="K396" i="3"/>
  <c r="K397" i="3"/>
  <c r="K398" i="3"/>
  <c r="K399" i="3"/>
  <c r="K400" i="3"/>
  <c r="K401" i="3"/>
  <c r="K402" i="3"/>
  <c r="K403" i="3"/>
  <c r="K404" i="3"/>
  <c r="K405" i="3"/>
  <c r="K406" i="3"/>
  <c r="K407" i="3"/>
  <c r="K408" i="3"/>
  <c r="K409" i="3"/>
  <c r="K410" i="3"/>
  <c r="K411" i="3"/>
  <c r="K412" i="3"/>
  <c r="K413" i="3"/>
  <c r="K414" i="3"/>
  <c r="K415" i="3"/>
  <c r="K416" i="3"/>
  <c r="K417" i="3"/>
  <c r="K418" i="3"/>
  <c r="K419" i="3"/>
  <c r="K420" i="3"/>
  <c r="K421" i="3"/>
  <c r="K422" i="3"/>
  <c r="K423" i="3"/>
  <c r="K424" i="3"/>
  <c r="K425" i="3"/>
  <c r="K426" i="3"/>
  <c r="K427" i="3"/>
  <c r="K428" i="3"/>
  <c r="K429" i="3"/>
  <c r="K430" i="3"/>
  <c r="K431" i="3"/>
  <c r="K432" i="3"/>
  <c r="K433" i="3"/>
  <c r="K434" i="3"/>
  <c r="K435" i="3"/>
  <c r="K436" i="3"/>
  <c r="K437" i="3"/>
  <c r="K438" i="3"/>
  <c r="K439" i="3"/>
  <c r="K440" i="3"/>
  <c r="K441" i="3"/>
  <c r="K442" i="3"/>
  <c r="K443" i="3"/>
  <c r="K444" i="3"/>
  <c r="K445" i="3"/>
  <c r="K446" i="3"/>
  <c r="K447" i="3"/>
  <c r="K448" i="3"/>
  <c r="K449" i="3"/>
  <c r="K450" i="3"/>
  <c r="K451" i="3"/>
  <c r="K452" i="3"/>
  <c r="K453" i="3"/>
  <c r="K454" i="3"/>
  <c r="K455" i="3"/>
  <c r="K456" i="3"/>
  <c r="K457" i="3"/>
  <c r="K458" i="3"/>
  <c r="K459" i="3"/>
  <c r="K460" i="3"/>
  <c r="K461" i="3"/>
  <c r="K462" i="3"/>
  <c r="K463" i="3"/>
  <c r="K464" i="3"/>
  <c r="K465" i="3"/>
  <c r="K466" i="3"/>
  <c r="K467" i="3"/>
  <c r="K468" i="3"/>
  <c r="K469" i="3"/>
  <c r="K470" i="3"/>
  <c r="K471" i="3"/>
  <c r="K472" i="3"/>
  <c r="K473" i="3"/>
  <c r="K474" i="3"/>
  <c r="K475" i="3"/>
  <c r="K476" i="3"/>
  <c r="K477" i="3"/>
  <c r="K478" i="3"/>
  <c r="K479" i="3"/>
  <c r="K480" i="3"/>
  <c r="K481" i="3"/>
  <c r="K482" i="3"/>
  <c r="K483" i="3"/>
  <c r="K484" i="3"/>
  <c r="K485" i="3"/>
  <c r="K486" i="3"/>
  <c r="K487" i="3"/>
  <c r="K488" i="3"/>
  <c r="K489" i="3"/>
  <c r="K490" i="3"/>
  <c r="K491" i="3"/>
  <c r="K492" i="3"/>
  <c r="K493" i="3"/>
  <c r="K494" i="3"/>
  <c r="K495" i="3"/>
  <c r="K496" i="3"/>
  <c r="K497" i="3"/>
  <c r="K498" i="3"/>
  <c r="K499" i="3"/>
  <c r="K500" i="3"/>
  <c r="K501" i="3"/>
  <c r="K502" i="3"/>
  <c r="K503" i="3"/>
  <c r="K504" i="3"/>
  <c r="K505" i="3"/>
  <c r="K506" i="3"/>
  <c r="K507" i="3"/>
  <c r="K508" i="3"/>
  <c r="K509" i="3"/>
  <c r="K510" i="3"/>
  <c r="K511" i="3"/>
  <c r="K512" i="3"/>
  <c r="K513" i="3"/>
  <c r="K514" i="3"/>
  <c r="K515" i="3"/>
  <c r="K516" i="3"/>
  <c r="K517" i="3"/>
  <c r="K518" i="3"/>
  <c r="K519" i="3"/>
  <c r="K520" i="3"/>
  <c r="K521" i="3"/>
  <c r="K522" i="3"/>
  <c r="K523" i="3"/>
  <c r="K524" i="3"/>
  <c r="K525" i="3"/>
  <c r="K526" i="3"/>
  <c r="K527" i="3"/>
  <c r="K528" i="3"/>
  <c r="K529" i="3"/>
  <c r="K530" i="3"/>
  <c r="K531" i="3"/>
  <c r="K532" i="3"/>
  <c r="K533" i="3"/>
  <c r="K534" i="3"/>
  <c r="K535" i="3"/>
  <c r="K536" i="3"/>
  <c r="K537" i="3"/>
  <c r="K538" i="3"/>
  <c r="K539" i="3"/>
  <c r="K540" i="3"/>
  <c r="K541" i="3"/>
  <c r="K542" i="3"/>
  <c r="K543" i="3"/>
  <c r="K544" i="3"/>
  <c r="K545" i="3"/>
  <c r="K546" i="3"/>
  <c r="K547" i="3"/>
  <c r="K548" i="3"/>
  <c r="K549" i="3"/>
  <c r="K550" i="3"/>
  <c r="K551" i="3"/>
  <c r="K552" i="3"/>
  <c r="K553" i="3"/>
  <c r="K554" i="3"/>
  <c r="K555" i="3"/>
  <c r="K556" i="3"/>
  <c r="K557" i="3"/>
  <c r="K558" i="3"/>
  <c r="K559" i="3"/>
  <c r="K560" i="3"/>
  <c r="K561" i="3"/>
  <c r="K562" i="3"/>
  <c r="K563" i="3"/>
  <c r="K564" i="3"/>
  <c r="K565" i="3"/>
  <c r="K566" i="3"/>
  <c r="K567" i="3"/>
  <c r="K568" i="3"/>
  <c r="K569" i="3"/>
  <c r="K570" i="3"/>
  <c r="K571" i="3"/>
  <c r="K572" i="3"/>
  <c r="K573" i="3"/>
  <c r="K574" i="3"/>
  <c r="K575" i="3"/>
  <c r="K576" i="3"/>
  <c r="K577" i="3"/>
  <c r="K578" i="3"/>
  <c r="K579" i="3"/>
  <c r="K580" i="3"/>
  <c r="K581" i="3"/>
  <c r="K582" i="3"/>
  <c r="K583" i="3"/>
  <c r="K584" i="3"/>
  <c r="K585" i="3"/>
  <c r="K586" i="3"/>
  <c r="K587" i="3"/>
  <c r="K588" i="3"/>
  <c r="K589" i="3"/>
  <c r="K590" i="3"/>
  <c r="K591" i="3"/>
  <c r="K592" i="3"/>
  <c r="K593" i="3"/>
  <c r="K594" i="3"/>
  <c r="K595" i="3"/>
  <c r="K596" i="3"/>
  <c r="K597" i="3"/>
  <c r="K598" i="3"/>
  <c r="K599" i="3"/>
  <c r="K600" i="3"/>
  <c r="K601" i="3"/>
  <c r="K602" i="3"/>
  <c r="K603" i="3"/>
  <c r="K604" i="3"/>
  <c r="K605" i="3"/>
  <c r="K606" i="3"/>
  <c r="K607" i="3"/>
  <c r="K608" i="3"/>
  <c r="K609" i="3"/>
  <c r="K610" i="3"/>
  <c r="K611" i="3"/>
  <c r="K612" i="3"/>
  <c r="K613" i="3"/>
  <c r="K614" i="3"/>
  <c r="K615" i="3"/>
  <c r="K616" i="3"/>
  <c r="K617" i="3"/>
  <c r="K618" i="3"/>
  <c r="K619" i="3"/>
  <c r="K620" i="3"/>
  <c r="K621" i="3"/>
  <c r="K622" i="3"/>
  <c r="K623" i="3"/>
  <c r="K624" i="3"/>
  <c r="K625" i="3"/>
  <c r="K626" i="3"/>
  <c r="K627" i="3"/>
  <c r="K628" i="3"/>
  <c r="K629" i="3"/>
  <c r="K630" i="3"/>
  <c r="K631" i="3"/>
  <c r="K632" i="3"/>
  <c r="K633" i="3"/>
  <c r="K634" i="3"/>
  <c r="K635" i="3"/>
  <c r="K636" i="3"/>
  <c r="K637" i="3"/>
  <c r="K638" i="3"/>
  <c r="K639" i="3"/>
  <c r="K640" i="3"/>
  <c r="K641" i="3"/>
  <c r="K642" i="3"/>
  <c r="K643" i="3"/>
  <c r="K644" i="3"/>
  <c r="K645" i="3"/>
  <c r="K646" i="3"/>
  <c r="K647" i="3"/>
  <c r="K648" i="3"/>
  <c r="K649" i="3"/>
  <c r="K650" i="3"/>
  <c r="K651" i="3"/>
  <c r="K652" i="3"/>
  <c r="K653" i="3"/>
  <c r="K654" i="3"/>
  <c r="K655" i="3"/>
  <c r="K656" i="3"/>
  <c r="K657" i="3"/>
  <c r="K658" i="3"/>
  <c r="K659" i="3"/>
  <c r="K660" i="3"/>
  <c r="K661" i="3"/>
  <c r="K662" i="3"/>
  <c r="K663" i="3"/>
  <c r="K664" i="3"/>
  <c r="K665" i="3"/>
  <c r="K666" i="3"/>
  <c r="K667" i="3"/>
  <c r="K668" i="3"/>
  <c r="K669" i="3"/>
  <c r="K670" i="3"/>
  <c r="K671" i="3"/>
  <c r="K672" i="3"/>
  <c r="K673" i="3"/>
  <c r="K674" i="3"/>
  <c r="K675" i="3"/>
  <c r="K676" i="3"/>
  <c r="K677" i="3"/>
  <c r="K678" i="3"/>
  <c r="K679" i="3"/>
  <c r="K680" i="3"/>
  <c r="K681" i="3"/>
  <c r="K682" i="3"/>
  <c r="K683" i="3"/>
  <c r="K684" i="3"/>
  <c r="K685" i="3"/>
  <c r="K686" i="3"/>
  <c r="K687" i="3"/>
  <c r="K688" i="3"/>
  <c r="K689" i="3"/>
  <c r="K690" i="3"/>
  <c r="K691" i="3"/>
  <c r="K692" i="3"/>
  <c r="K693" i="3"/>
  <c r="K694" i="3"/>
  <c r="K695" i="3"/>
  <c r="K696" i="3"/>
  <c r="K697" i="3"/>
  <c r="K698" i="3"/>
  <c r="K699" i="3"/>
  <c r="K700" i="3"/>
  <c r="K701" i="3"/>
  <c r="K702" i="3"/>
  <c r="K703" i="3"/>
  <c r="K704" i="3"/>
  <c r="K705" i="3"/>
  <c r="K706" i="3"/>
  <c r="K707" i="3"/>
  <c r="K708" i="3"/>
  <c r="K709" i="3"/>
  <c r="K710" i="3"/>
  <c r="K711" i="3"/>
  <c r="K712" i="3"/>
  <c r="K713" i="3"/>
  <c r="K714" i="3"/>
  <c r="K715" i="3"/>
  <c r="K716" i="3"/>
  <c r="K717" i="3"/>
  <c r="K718" i="3"/>
  <c r="K719" i="3"/>
  <c r="K720" i="3"/>
  <c r="K721" i="3"/>
  <c r="K722" i="3"/>
  <c r="K723" i="3"/>
  <c r="K724" i="3"/>
  <c r="K725" i="3"/>
  <c r="K726" i="3"/>
  <c r="K727" i="3"/>
  <c r="K728" i="3"/>
  <c r="K729" i="3"/>
  <c r="K730" i="3"/>
  <c r="K731" i="3"/>
  <c r="K732" i="3"/>
  <c r="K733" i="3"/>
  <c r="K734" i="3"/>
  <c r="K735" i="3"/>
  <c r="K736" i="3"/>
  <c r="K737" i="3"/>
  <c r="K738" i="3"/>
  <c r="K739" i="3"/>
  <c r="K740" i="3"/>
  <c r="K741" i="3"/>
  <c r="K742" i="3"/>
  <c r="K743" i="3"/>
  <c r="K744" i="3"/>
  <c r="K745" i="3"/>
  <c r="K746" i="3"/>
  <c r="K747" i="3"/>
  <c r="K748" i="3"/>
  <c r="K749" i="3"/>
  <c r="K750" i="3"/>
  <c r="K751" i="3"/>
  <c r="K752" i="3"/>
  <c r="K753" i="3"/>
  <c r="K754" i="3"/>
  <c r="K755" i="3"/>
  <c r="K756" i="3"/>
  <c r="K757" i="3"/>
  <c r="K758" i="3"/>
  <c r="K759" i="3"/>
  <c r="K760" i="3"/>
  <c r="K761" i="3"/>
  <c r="K762" i="3"/>
  <c r="K763" i="3"/>
  <c r="K764" i="3"/>
  <c r="K765" i="3"/>
  <c r="K766" i="3"/>
  <c r="K767" i="3"/>
  <c r="K768" i="3"/>
  <c r="K769" i="3"/>
  <c r="K770" i="3"/>
  <c r="K771" i="3"/>
  <c r="K772" i="3"/>
  <c r="K773" i="3"/>
  <c r="K774" i="3"/>
  <c r="K775" i="3"/>
  <c r="K776" i="3"/>
  <c r="K777" i="3"/>
  <c r="K778" i="3"/>
  <c r="K779" i="3"/>
  <c r="K780" i="3"/>
  <c r="K781" i="3"/>
  <c r="K782" i="3"/>
  <c r="K783" i="3"/>
  <c r="K784" i="3"/>
  <c r="K785" i="3"/>
  <c r="K786" i="3"/>
  <c r="K787" i="3"/>
  <c r="K788" i="3"/>
  <c r="K789" i="3"/>
  <c r="K790" i="3"/>
  <c r="K791" i="3"/>
  <c r="K792" i="3"/>
  <c r="K793" i="3"/>
  <c r="K794" i="3"/>
  <c r="K795" i="3"/>
  <c r="K796" i="3"/>
  <c r="K797" i="3"/>
  <c r="K798" i="3"/>
  <c r="K799" i="3"/>
  <c r="K800" i="3"/>
  <c r="K801" i="3"/>
  <c r="K802" i="3"/>
  <c r="K803" i="3"/>
  <c r="K804" i="3"/>
  <c r="K805" i="3"/>
  <c r="K806" i="3"/>
  <c r="K807" i="3"/>
  <c r="K808" i="3"/>
  <c r="K809" i="3"/>
  <c r="K810" i="3"/>
  <c r="K811" i="3"/>
  <c r="K812" i="3"/>
  <c r="K813" i="3"/>
  <c r="K814" i="3"/>
  <c r="K815" i="3"/>
  <c r="K816" i="3"/>
  <c r="K817" i="3"/>
  <c r="K818" i="3"/>
  <c r="K819" i="3"/>
  <c r="K820" i="3"/>
  <c r="K821" i="3"/>
  <c r="K822" i="3"/>
  <c r="K823" i="3"/>
  <c r="K824" i="3"/>
  <c r="K825" i="3"/>
  <c r="K826" i="3"/>
  <c r="K827" i="3"/>
  <c r="K828" i="3"/>
  <c r="K829" i="3"/>
  <c r="K830" i="3"/>
  <c r="K831" i="3"/>
  <c r="K832" i="3"/>
  <c r="K833" i="3"/>
  <c r="K834" i="3"/>
  <c r="K835" i="3"/>
  <c r="K836" i="3"/>
  <c r="K837" i="3"/>
  <c r="K838" i="3"/>
  <c r="K839" i="3"/>
  <c r="K840" i="3"/>
  <c r="K841" i="3"/>
  <c r="K842" i="3"/>
  <c r="K843" i="3"/>
  <c r="K844" i="3"/>
  <c r="K845" i="3"/>
  <c r="K846" i="3"/>
  <c r="K847" i="3"/>
  <c r="K848" i="3"/>
  <c r="K849" i="3"/>
  <c r="K850" i="3"/>
  <c r="K851" i="3"/>
  <c r="K852" i="3"/>
  <c r="K853" i="3"/>
  <c r="K854" i="3"/>
  <c r="K855" i="3"/>
  <c r="K856" i="3"/>
  <c r="K857" i="3"/>
  <c r="K858" i="3"/>
  <c r="K859" i="3"/>
  <c r="K860" i="3"/>
  <c r="K861" i="3"/>
  <c r="K862" i="3"/>
  <c r="K863" i="3"/>
  <c r="K864" i="3"/>
  <c r="K865" i="3"/>
  <c r="K866" i="3"/>
  <c r="K867" i="3"/>
  <c r="K868" i="3"/>
  <c r="K869" i="3"/>
  <c r="K870" i="3"/>
  <c r="K871" i="3"/>
  <c r="K872" i="3"/>
  <c r="K873" i="3"/>
  <c r="K874" i="3"/>
  <c r="K875" i="3"/>
  <c r="K876" i="3"/>
  <c r="K877" i="3"/>
  <c r="K878" i="3"/>
  <c r="K879" i="3"/>
  <c r="K880" i="3"/>
  <c r="K881" i="3"/>
  <c r="K882" i="3"/>
  <c r="K883" i="3"/>
  <c r="K884" i="3"/>
  <c r="K885" i="3"/>
  <c r="K886" i="3"/>
  <c r="K887" i="3"/>
  <c r="K888" i="3"/>
  <c r="K889" i="3"/>
  <c r="K890" i="3"/>
  <c r="K891" i="3"/>
  <c r="K892" i="3"/>
  <c r="K893" i="3"/>
  <c r="K894" i="3"/>
  <c r="K895" i="3"/>
  <c r="K896" i="3"/>
  <c r="K897" i="3"/>
  <c r="K898" i="3"/>
  <c r="K899" i="3"/>
  <c r="K900" i="3"/>
  <c r="K901" i="3"/>
  <c r="K902" i="3"/>
  <c r="K903" i="3"/>
  <c r="K904" i="3"/>
  <c r="K905" i="3"/>
  <c r="K906" i="3"/>
  <c r="K907" i="3"/>
  <c r="K908" i="3"/>
  <c r="K909" i="3"/>
  <c r="K910" i="3"/>
  <c r="K911" i="3"/>
  <c r="K912" i="3"/>
  <c r="K913" i="3"/>
  <c r="K914" i="3"/>
  <c r="K915" i="3"/>
  <c r="K916" i="3"/>
  <c r="K917" i="3"/>
  <c r="K918" i="3"/>
  <c r="K919" i="3"/>
  <c r="K920" i="3"/>
  <c r="K921" i="3"/>
  <c r="K922" i="3"/>
  <c r="K923" i="3"/>
  <c r="K924" i="3"/>
  <c r="K925" i="3"/>
  <c r="K926" i="3"/>
  <c r="K927" i="3"/>
  <c r="K928" i="3"/>
  <c r="K929" i="3"/>
  <c r="K930" i="3"/>
  <c r="K931" i="3"/>
  <c r="K932" i="3"/>
  <c r="K933" i="3"/>
  <c r="K934" i="3"/>
  <c r="K935" i="3"/>
  <c r="K936" i="3"/>
  <c r="K937" i="3"/>
  <c r="K938" i="3"/>
  <c r="K939" i="3"/>
  <c r="K940" i="3"/>
  <c r="K941" i="3"/>
  <c r="K942" i="3"/>
  <c r="K943" i="3"/>
  <c r="K944" i="3"/>
  <c r="K945" i="3"/>
  <c r="K946" i="3"/>
  <c r="K947" i="3"/>
  <c r="K948" i="3"/>
  <c r="K949" i="3"/>
  <c r="K950" i="3"/>
  <c r="K951" i="3"/>
  <c r="K952" i="3"/>
  <c r="K953" i="3"/>
  <c r="K954" i="3"/>
  <c r="K955" i="3"/>
  <c r="K956" i="3"/>
  <c r="K957" i="3"/>
  <c r="K958" i="3"/>
  <c r="K959" i="3"/>
  <c r="K960" i="3"/>
  <c r="K961" i="3"/>
  <c r="K962" i="3"/>
  <c r="K963" i="3"/>
  <c r="K964" i="3"/>
  <c r="K965" i="3"/>
  <c r="K966" i="3"/>
  <c r="K967" i="3"/>
  <c r="K968" i="3"/>
  <c r="K969" i="3"/>
  <c r="K970" i="3"/>
  <c r="K971" i="3"/>
  <c r="K972" i="3"/>
  <c r="K973" i="3"/>
  <c r="K974" i="3"/>
  <c r="K975" i="3"/>
  <c r="K976" i="3"/>
  <c r="K977" i="3"/>
  <c r="K978" i="3"/>
  <c r="K979" i="3"/>
  <c r="K980" i="3"/>
  <c r="K981" i="3"/>
  <c r="K982" i="3"/>
  <c r="K983" i="3"/>
  <c r="K984" i="3"/>
  <c r="K985" i="3"/>
  <c r="K986" i="3"/>
  <c r="K987" i="3"/>
  <c r="K988" i="3"/>
  <c r="K989" i="3"/>
  <c r="K990" i="3"/>
  <c r="K991" i="3"/>
  <c r="K992" i="3"/>
  <c r="K993" i="3"/>
  <c r="K994" i="3"/>
  <c r="K995" i="3"/>
  <c r="K996" i="3"/>
  <c r="K997" i="3"/>
  <c r="K998" i="3"/>
  <c r="K999" i="3"/>
  <c r="K1000" i="3"/>
  <c r="K1001" i="3"/>
  <c r="K1002" i="3"/>
  <c r="K1003" i="3"/>
  <c r="K1004" i="3"/>
  <c r="K1005" i="3"/>
  <c r="K1006" i="3"/>
  <c r="K1007" i="3"/>
  <c r="K1008" i="3"/>
  <c r="K1009" i="3"/>
  <c r="K1010" i="3"/>
  <c r="K1011" i="3"/>
  <c r="K1012" i="3"/>
  <c r="K1013" i="3"/>
  <c r="K1014" i="3"/>
  <c r="K1015" i="3"/>
  <c r="K1016" i="3"/>
  <c r="K1017" i="3"/>
  <c r="K1018" i="3"/>
  <c r="K1019" i="3"/>
  <c r="K1020" i="3"/>
  <c r="K1021" i="3"/>
  <c r="K1022" i="3"/>
  <c r="K1023" i="3"/>
  <c r="K1024" i="3"/>
  <c r="K1025" i="3"/>
  <c r="K1026" i="3"/>
  <c r="K1027" i="3"/>
  <c r="K1028" i="3"/>
  <c r="K1029" i="3"/>
  <c r="K1030" i="3"/>
  <c r="K1031" i="3"/>
  <c r="K1032" i="3"/>
  <c r="K1033" i="3"/>
  <c r="K1034" i="3"/>
  <c r="K1035" i="3"/>
  <c r="K1036" i="3"/>
  <c r="K1037" i="3"/>
  <c r="K1038" i="3"/>
  <c r="K1039" i="3"/>
  <c r="K1040" i="3"/>
  <c r="K1041" i="3"/>
  <c r="K1042" i="3"/>
  <c r="K1043" i="3"/>
  <c r="K1044" i="3"/>
  <c r="K1045" i="3"/>
  <c r="K1046" i="3"/>
  <c r="K1047" i="3"/>
  <c r="K1048" i="3"/>
  <c r="K1049" i="3"/>
  <c r="K1050" i="3"/>
  <c r="K1051" i="3"/>
  <c r="K1052" i="3"/>
  <c r="K1053" i="3"/>
  <c r="K1054" i="3"/>
  <c r="K1055" i="3"/>
  <c r="K1056" i="3"/>
  <c r="K1057" i="3"/>
  <c r="K1058" i="3"/>
  <c r="K1059" i="3"/>
  <c r="K1060" i="3"/>
  <c r="K1061" i="3"/>
  <c r="K1062" i="3"/>
  <c r="K1063" i="3"/>
  <c r="K1064" i="3"/>
  <c r="K1065" i="3"/>
  <c r="K1066" i="3"/>
  <c r="K1067" i="3"/>
  <c r="K1068" i="3"/>
  <c r="K1069" i="3"/>
  <c r="K1070" i="3"/>
  <c r="K1071" i="3"/>
  <c r="K1072" i="3"/>
  <c r="K1073" i="3"/>
  <c r="K1074" i="3"/>
  <c r="K1075" i="3"/>
  <c r="K1076" i="3"/>
  <c r="K1077" i="3"/>
  <c r="K1078" i="3"/>
  <c r="K1079" i="3"/>
  <c r="K1080" i="3"/>
  <c r="K1081" i="3"/>
  <c r="K1082" i="3"/>
  <c r="K1083" i="3"/>
  <c r="K1084" i="3"/>
  <c r="K1085" i="3"/>
  <c r="K1086" i="3"/>
  <c r="K1087" i="3"/>
  <c r="K1088" i="3"/>
  <c r="K1089" i="3"/>
  <c r="K1090" i="3"/>
  <c r="K1091" i="3"/>
  <c r="K1092" i="3"/>
  <c r="K1093" i="3"/>
  <c r="K1094" i="3"/>
  <c r="K1095" i="3"/>
  <c r="K1096" i="3"/>
  <c r="K1097" i="3"/>
  <c r="K1098" i="3"/>
  <c r="K1099" i="3"/>
  <c r="K1100" i="3"/>
  <c r="K1101" i="3"/>
  <c r="K1102" i="3"/>
  <c r="K1103" i="3"/>
  <c r="K1104" i="3"/>
  <c r="K1105" i="3"/>
  <c r="K1106" i="3"/>
  <c r="K1107" i="3"/>
  <c r="K1108" i="3"/>
  <c r="K1109" i="3"/>
  <c r="K1110" i="3"/>
  <c r="K1111" i="3"/>
  <c r="K1112" i="3"/>
  <c r="K1113" i="3"/>
  <c r="K1114" i="3"/>
  <c r="K1115" i="3"/>
  <c r="K1116" i="3"/>
  <c r="K1117" i="3"/>
  <c r="K1118" i="3"/>
  <c r="K1119" i="3"/>
  <c r="K1120" i="3"/>
  <c r="K1121" i="3"/>
  <c r="K1122" i="3"/>
  <c r="K1123" i="3"/>
  <c r="K1124" i="3"/>
  <c r="K1125" i="3"/>
  <c r="K1126" i="3"/>
  <c r="K1127" i="3"/>
  <c r="K1128" i="3"/>
  <c r="K1129" i="3"/>
  <c r="K1130" i="3"/>
  <c r="K1131" i="3"/>
  <c r="K1132" i="3"/>
  <c r="K1133" i="3"/>
  <c r="K1134" i="3"/>
  <c r="K1135" i="3"/>
  <c r="K1136" i="3"/>
  <c r="K1137" i="3"/>
  <c r="K1138" i="3"/>
  <c r="K1139" i="3"/>
  <c r="K1140" i="3"/>
  <c r="K1141" i="3"/>
  <c r="K1142" i="3"/>
  <c r="K1143" i="3"/>
  <c r="K1144" i="3"/>
  <c r="K1145" i="3"/>
  <c r="K1146" i="3"/>
  <c r="K1147" i="3"/>
  <c r="K1148" i="3"/>
  <c r="K1149" i="3"/>
  <c r="K1150" i="3"/>
  <c r="K1151" i="3"/>
  <c r="K1152" i="3"/>
  <c r="K1153" i="3"/>
  <c r="K1154" i="3"/>
  <c r="K1155" i="3"/>
  <c r="K1156" i="3"/>
  <c r="K1157" i="3"/>
  <c r="K1158" i="3"/>
  <c r="K1159" i="3"/>
  <c r="K1160" i="3"/>
  <c r="K1161" i="3"/>
  <c r="K1162" i="3"/>
  <c r="K1163" i="3"/>
  <c r="K1164" i="3"/>
  <c r="K1165" i="3"/>
  <c r="K1166" i="3"/>
  <c r="K1167" i="3"/>
  <c r="K1168" i="3"/>
  <c r="K1169" i="3"/>
  <c r="K1170" i="3"/>
  <c r="K1171" i="3"/>
  <c r="K1172" i="3"/>
  <c r="K1173" i="3"/>
  <c r="K1174" i="3"/>
  <c r="K1175" i="3"/>
  <c r="K1176" i="3"/>
  <c r="K1177" i="3"/>
  <c r="K1178" i="3"/>
  <c r="K1179" i="3"/>
  <c r="K1180" i="3"/>
  <c r="K1181" i="3"/>
  <c r="K1182" i="3"/>
  <c r="K1183" i="3"/>
  <c r="K1184" i="3"/>
  <c r="K1185" i="3"/>
  <c r="K1186" i="3"/>
  <c r="K1187" i="3"/>
  <c r="K1188" i="3"/>
  <c r="K1189" i="3"/>
  <c r="K1190" i="3"/>
  <c r="K1191" i="3"/>
  <c r="K1192" i="3"/>
  <c r="K1193" i="3"/>
  <c r="K1194" i="3"/>
  <c r="K1195" i="3"/>
  <c r="K1196" i="3"/>
  <c r="K1197" i="3"/>
  <c r="K1198" i="3"/>
  <c r="K1199" i="3"/>
  <c r="K1200" i="3"/>
  <c r="K1201" i="3"/>
  <c r="K1202" i="3"/>
  <c r="K1203" i="3"/>
  <c r="K1204" i="3"/>
  <c r="K1205" i="3"/>
  <c r="K1206" i="3"/>
  <c r="K1207" i="3"/>
  <c r="K1208" i="3"/>
  <c r="K1209" i="3"/>
  <c r="K1210" i="3"/>
  <c r="K1211" i="3"/>
  <c r="K1212" i="3"/>
  <c r="K1213" i="3"/>
  <c r="K1214" i="3"/>
  <c r="K1215" i="3"/>
  <c r="K1216" i="3"/>
  <c r="K1217" i="3"/>
  <c r="K1218" i="3"/>
  <c r="K1219" i="3"/>
  <c r="K1220" i="3"/>
  <c r="K1221" i="3"/>
  <c r="K1222" i="3"/>
  <c r="K1223" i="3"/>
  <c r="K1224" i="3"/>
  <c r="K1225" i="3"/>
  <c r="K1226" i="3"/>
  <c r="K1227" i="3"/>
  <c r="K1228" i="3"/>
  <c r="K1229" i="3"/>
  <c r="K1230" i="3"/>
  <c r="K1231" i="3"/>
  <c r="K1232" i="3"/>
  <c r="K1233" i="3"/>
  <c r="K1234" i="3"/>
  <c r="K1235" i="3"/>
  <c r="K1236" i="3"/>
  <c r="K1237" i="3"/>
  <c r="K1238" i="3"/>
  <c r="K1239" i="3"/>
  <c r="K1240" i="3"/>
  <c r="K1241" i="3"/>
  <c r="K1242" i="3"/>
  <c r="K1243" i="3"/>
  <c r="K1244" i="3"/>
  <c r="K1245" i="3"/>
  <c r="K1246" i="3"/>
  <c r="K1247" i="3"/>
  <c r="K1248" i="3"/>
  <c r="K1249" i="3"/>
  <c r="K1250" i="3"/>
  <c r="K1251" i="3"/>
  <c r="K1252" i="3"/>
  <c r="K1253" i="3"/>
  <c r="K1254" i="3"/>
  <c r="K1255" i="3"/>
  <c r="K1256" i="3"/>
  <c r="K1257" i="3"/>
  <c r="K1258" i="3"/>
  <c r="K1259" i="3"/>
  <c r="K1260" i="3"/>
  <c r="K1261" i="3"/>
  <c r="K1262" i="3"/>
  <c r="K1263" i="3"/>
  <c r="K1264" i="3"/>
  <c r="K1265" i="3"/>
  <c r="K1266" i="3"/>
  <c r="K1267" i="3"/>
  <c r="K1268" i="3"/>
  <c r="K1269" i="3"/>
  <c r="K1270" i="3"/>
  <c r="K1271" i="3"/>
  <c r="K1272" i="3"/>
  <c r="K1273" i="3"/>
  <c r="K1274" i="3"/>
  <c r="K1275" i="3"/>
  <c r="K1276" i="3"/>
  <c r="K1277" i="3"/>
  <c r="K1278" i="3"/>
  <c r="K1279" i="3"/>
  <c r="K1280" i="3"/>
  <c r="K1281" i="3"/>
  <c r="K1282" i="3"/>
  <c r="K1283" i="3"/>
  <c r="K1284" i="3"/>
  <c r="K1285" i="3"/>
  <c r="K1286" i="3"/>
  <c r="K1287" i="3"/>
  <c r="K1288" i="3"/>
  <c r="K1289" i="3"/>
  <c r="K1290" i="3"/>
  <c r="K1291" i="3"/>
  <c r="K1292" i="3"/>
  <c r="K1293" i="3"/>
  <c r="K1294" i="3"/>
  <c r="K1295" i="3"/>
  <c r="K1296" i="3"/>
  <c r="K1297" i="3"/>
  <c r="K1298" i="3"/>
  <c r="K1299" i="3"/>
  <c r="K1300" i="3"/>
  <c r="K1301" i="3"/>
  <c r="K1302" i="3"/>
  <c r="K1303" i="3"/>
  <c r="K1304" i="3"/>
  <c r="K1305" i="3"/>
  <c r="K1306" i="3"/>
  <c r="K1307" i="3"/>
  <c r="K1308" i="3"/>
  <c r="K1309" i="3"/>
  <c r="K1310" i="3"/>
  <c r="K1311" i="3"/>
  <c r="K1312" i="3"/>
  <c r="K1313" i="3"/>
  <c r="K1314" i="3"/>
  <c r="K1315" i="3"/>
  <c r="K1316" i="3"/>
  <c r="K1317" i="3"/>
  <c r="K1318" i="3"/>
  <c r="K1319" i="3"/>
  <c r="K1320" i="3"/>
  <c r="K1321" i="3"/>
  <c r="K1322" i="3"/>
  <c r="K1323" i="3"/>
  <c r="K1324" i="3"/>
  <c r="K1325" i="3"/>
  <c r="K1326" i="3"/>
  <c r="K1327" i="3"/>
  <c r="K1328" i="3"/>
  <c r="K1329" i="3"/>
  <c r="K1330" i="3"/>
  <c r="K1331" i="3"/>
  <c r="K1332" i="3"/>
  <c r="K1333" i="3"/>
  <c r="K1334" i="3"/>
  <c r="K1335" i="3"/>
  <c r="K1336" i="3"/>
  <c r="K1337" i="3"/>
  <c r="K1338" i="3"/>
  <c r="K1339" i="3"/>
  <c r="K1340" i="3"/>
  <c r="K1341" i="3"/>
  <c r="K1342" i="3"/>
  <c r="K1343" i="3"/>
  <c r="K1344" i="3"/>
  <c r="K1345" i="3"/>
  <c r="K1346" i="3"/>
  <c r="K1347" i="3"/>
  <c r="K1348" i="3"/>
  <c r="K1349" i="3"/>
  <c r="K1350" i="3"/>
  <c r="K1351" i="3"/>
  <c r="K1352" i="3"/>
  <c r="K1353" i="3"/>
  <c r="K1354" i="3"/>
  <c r="K1355" i="3"/>
  <c r="K1356" i="3"/>
  <c r="K1357" i="3"/>
  <c r="K1358" i="3"/>
  <c r="K1359" i="3"/>
  <c r="K1360" i="3"/>
  <c r="K1361" i="3"/>
  <c r="K1362" i="3"/>
  <c r="K1363" i="3"/>
  <c r="K1364" i="3"/>
  <c r="K1365" i="3"/>
  <c r="K1366" i="3"/>
  <c r="K1367" i="3"/>
  <c r="K1368" i="3"/>
  <c r="K1369" i="3"/>
  <c r="K1370" i="3"/>
  <c r="K1371" i="3"/>
  <c r="K1372" i="3"/>
  <c r="K1373" i="3"/>
  <c r="K1374" i="3"/>
  <c r="K1375" i="3"/>
  <c r="K1376" i="3"/>
  <c r="K1377" i="3"/>
  <c r="K1378" i="3"/>
  <c r="K1379" i="3"/>
  <c r="K1380" i="3"/>
  <c r="K1381" i="3"/>
  <c r="K1382" i="3"/>
  <c r="K1383" i="3"/>
  <c r="K1384" i="3"/>
  <c r="K1385" i="3"/>
  <c r="K1386" i="3"/>
  <c r="K1387" i="3"/>
  <c r="K1388" i="3"/>
  <c r="K1389" i="3"/>
  <c r="K1390" i="3"/>
  <c r="K1391" i="3"/>
  <c r="K1392" i="3"/>
  <c r="K1393" i="3"/>
  <c r="K1394" i="3"/>
  <c r="K1395" i="3"/>
  <c r="K1396" i="3"/>
  <c r="K1397" i="3"/>
  <c r="K1398" i="3"/>
  <c r="K1399" i="3"/>
  <c r="K1400" i="3"/>
  <c r="K1401" i="3"/>
  <c r="K1402" i="3"/>
  <c r="K1403" i="3"/>
  <c r="K1404" i="3"/>
  <c r="K1405" i="3"/>
  <c r="K1406" i="3"/>
  <c r="K1407" i="3"/>
  <c r="K1408" i="3"/>
  <c r="K1409" i="3"/>
  <c r="K1410" i="3"/>
  <c r="K1411" i="3"/>
  <c r="K1412" i="3"/>
  <c r="K1413" i="3"/>
  <c r="K1414" i="3"/>
  <c r="K1415" i="3"/>
  <c r="K1416" i="3"/>
  <c r="K1417" i="3"/>
  <c r="K1418" i="3"/>
  <c r="K1419" i="3"/>
  <c r="K1420" i="3"/>
  <c r="K1421" i="3"/>
  <c r="K1422" i="3"/>
  <c r="K1423" i="3"/>
  <c r="K1424" i="3"/>
  <c r="K1425" i="3"/>
  <c r="K1426" i="3"/>
  <c r="K1427" i="3"/>
  <c r="K1428" i="3"/>
  <c r="K1429" i="3"/>
  <c r="K1430" i="3"/>
  <c r="K1431" i="3"/>
  <c r="K1432" i="3"/>
  <c r="K1433" i="3"/>
  <c r="K1434" i="3"/>
  <c r="K1435" i="3"/>
  <c r="K1436" i="3"/>
  <c r="K1437" i="3"/>
  <c r="K1438" i="3"/>
  <c r="K1439" i="3"/>
  <c r="K1440" i="3"/>
  <c r="K1441" i="3"/>
  <c r="K1442" i="3"/>
  <c r="K1443" i="3"/>
  <c r="K1444" i="3"/>
  <c r="K1445" i="3"/>
  <c r="K1446" i="3"/>
  <c r="K1447" i="3"/>
  <c r="K1448" i="3"/>
  <c r="K1449" i="3"/>
  <c r="K1450" i="3"/>
  <c r="K1451" i="3"/>
  <c r="K1452" i="3"/>
  <c r="K1453" i="3"/>
  <c r="K1454" i="3"/>
  <c r="K1455" i="3"/>
  <c r="K1456" i="3"/>
  <c r="K1457" i="3"/>
  <c r="K1458" i="3"/>
  <c r="K1459" i="3"/>
  <c r="K1460" i="3"/>
  <c r="K1461" i="3"/>
  <c r="K1462" i="3"/>
  <c r="K1463" i="3"/>
  <c r="K1464" i="3"/>
  <c r="K1465" i="3"/>
  <c r="K1466" i="3"/>
  <c r="K1467" i="3"/>
  <c r="K1468" i="3"/>
  <c r="K1469" i="3"/>
  <c r="K1470" i="3"/>
  <c r="K1471" i="3"/>
  <c r="K1472" i="3"/>
  <c r="K1473" i="3"/>
  <c r="K1474" i="3"/>
  <c r="K1475" i="3"/>
  <c r="K1476" i="3"/>
  <c r="K1477" i="3"/>
  <c r="K1478" i="3"/>
  <c r="K1479" i="3"/>
  <c r="K1480" i="3"/>
  <c r="K1481" i="3"/>
  <c r="K1482" i="3"/>
  <c r="K1483" i="3"/>
  <c r="K1484" i="3"/>
  <c r="K1485" i="3"/>
  <c r="K1486" i="3"/>
  <c r="K1487" i="3"/>
  <c r="K1488" i="3"/>
  <c r="K1489" i="3"/>
  <c r="K1490" i="3"/>
  <c r="K1491" i="3"/>
  <c r="K1492" i="3"/>
  <c r="K1493" i="3"/>
  <c r="K1494" i="3"/>
  <c r="K1495" i="3"/>
  <c r="K1496" i="3"/>
  <c r="K1497" i="3"/>
  <c r="K1498" i="3"/>
  <c r="K1499" i="3"/>
  <c r="K1500" i="3"/>
  <c r="K1501" i="3"/>
  <c r="K1502" i="3"/>
  <c r="K1503" i="3"/>
  <c r="K1504" i="3"/>
  <c r="K1505" i="3"/>
  <c r="K1506" i="3"/>
  <c r="K1507" i="3"/>
  <c r="K1508" i="3"/>
  <c r="K1509" i="3"/>
  <c r="K1510" i="3"/>
  <c r="K1511" i="3"/>
  <c r="K1512" i="3"/>
  <c r="K1513" i="3"/>
  <c r="K1514" i="3"/>
  <c r="K1515" i="3"/>
  <c r="K1516" i="3"/>
  <c r="K1517" i="3"/>
  <c r="K1518" i="3"/>
  <c r="K1519" i="3"/>
  <c r="K1520" i="3"/>
  <c r="K1521" i="3"/>
  <c r="K1522" i="3"/>
  <c r="K1523" i="3"/>
  <c r="K1524" i="3"/>
  <c r="K1525" i="3"/>
  <c r="K1526" i="3"/>
  <c r="K1527" i="3"/>
  <c r="K1528" i="3"/>
  <c r="K1529" i="3"/>
  <c r="K1530" i="3"/>
  <c r="K1531" i="3"/>
  <c r="K1532" i="3"/>
  <c r="K1533" i="3"/>
  <c r="K1534" i="3"/>
  <c r="K1535" i="3"/>
  <c r="K1536" i="3"/>
  <c r="K1537" i="3"/>
  <c r="K1538" i="3"/>
  <c r="K1539" i="3"/>
  <c r="K1540" i="3"/>
  <c r="K1541" i="3"/>
  <c r="K1542" i="3"/>
  <c r="K1543" i="3"/>
  <c r="K1544" i="3"/>
  <c r="K1545" i="3"/>
  <c r="K1546" i="3"/>
  <c r="K1547" i="3"/>
  <c r="K1548" i="3"/>
  <c r="K1549" i="3"/>
  <c r="K1550" i="3"/>
  <c r="K1551" i="3"/>
  <c r="K1552" i="3"/>
  <c r="K1553" i="3"/>
  <c r="K1554" i="3"/>
  <c r="K1555" i="3"/>
  <c r="K1556" i="3"/>
  <c r="K1557" i="3"/>
  <c r="K1558" i="3"/>
  <c r="K1559" i="3"/>
  <c r="K1560" i="3"/>
  <c r="K1561" i="3"/>
  <c r="K1562" i="3"/>
  <c r="K1563" i="3"/>
  <c r="K1564" i="3"/>
  <c r="K1565" i="3"/>
  <c r="K1566" i="3"/>
  <c r="K1567" i="3"/>
  <c r="K1568" i="3"/>
  <c r="K1569" i="3"/>
  <c r="K1570" i="3"/>
  <c r="K1571" i="3"/>
  <c r="K1572" i="3"/>
  <c r="K1573" i="3"/>
  <c r="K1574" i="3"/>
  <c r="K1575" i="3"/>
  <c r="K1576" i="3"/>
  <c r="K1577" i="3"/>
  <c r="K1578" i="3"/>
  <c r="K1579" i="3"/>
  <c r="K1580" i="3"/>
  <c r="K1581" i="3"/>
  <c r="K1582" i="3"/>
  <c r="K1583" i="3"/>
  <c r="K1584" i="3"/>
  <c r="K1585" i="3"/>
  <c r="K1586" i="3"/>
  <c r="K1587" i="3"/>
  <c r="K1588" i="3"/>
  <c r="K1589" i="3"/>
  <c r="K1590" i="3"/>
  <c r="K1591" i="3"/>
  <c r="K1592" i="3"/>
  <c r="K1593" i="3"/>
  <c r="K1594" i="3"/>
  <c r="K1595" i="3"/>
  <c r="K1596" i="3"/>
  <c r="K1597" i="3"/>
  <c r="K1598" i="3"/>
  <c r="K1599" i="3"/>
  <c r="K1600" i="3"/>
  <c r="K1601" i="3"/>
  <c r="K1602" i="3"/>
  <c r="K1603" i="3"/>
  <c r="K1604" i="3"/>
  <c r="K1605" i="3"/>
  <c r="K1606" i="3"/>
  <c r="K1607" i="3"/>
  <c r="K1608" i="3"/>
  <c r="K1609" i="3"/>
  <c r="K1610" i="3"/>
  <c r="K1611" i="3"/>
  <c r="K1612" i="3"/>
  <c r="K1613" i="3"/>
  <c r="K1614" i="3"/>
  <c r="K1615" i="3"/>
  <c r="K1616" i="3"/>
  <c r="K1617" i="3"/>
  <c r="K1618" i="3"/>
  <c r="K1619" i="3"/>
  <c r="K1620" i="3"/>
  <c r="K1621" i="3"/>
  <c r="K1622" i="3"/>
  <c r="K1623" i="3"/>
  <c r="K1624" i="3"/>
  <c r="K1625" i="3"/>
  <c r="K1626" i="3"/>
  <c r="K1627" i="3"/>
  <c r="K1628" i="3"/>
  <c r="K1629" i="3"/>
  <c r="K1630" i="3"/>
  <c r="K1631" i="3"/>
  <c r="K1632" i="3"/>
  <c r="K1633" i="3"/>
  <c r="K1634" i="3"/>
  <c r="K1635" i="3"/>
  <c r="K1636" i="3"/>
  <c r="K1637" i="3"/>
  <c r="K1638" i="3"/>
  <c r="K1639" i="3"/>
  <c r="K1640" i="3"/>
  <c r="K1641" i="3"/>
  <c r="K1642" i="3"/>
  <c r="K1643" i="3"/>
  <c r="K1644" i="3"/>
  <c r="K1645" i="3"/>
  <c r="K1646" i="3"/>
  <c r="K1647" i="3"/>
  <c r="K1648" i="3"/>
  <c r="K1649" i="3"/>
  <c r="K1650" i="3"/>
  <c r="K1651" i="3"/>
  <c r="K1652" i="3"/>
  <c r="K1653" i="3"/>
  <c r="K1654" i="3"/>
  <c r="K1655" i="3"/>
  <c r="K1656" i="3"/>
  <c r="K1657" i="3"/>
  <c r="K1658" i="3"/>
  <c r="K1659" i="3"/>
  <c r="K1660" i="3"/>
  <c r="K1661" i="3"/>
  <c r="K1662" i="3"/>
  <c r="K1663" i="3"/>
  <c r="K1664" i="3"/>
  <c r="K1665" i="3"/>
  <c r="K1666" i="3"/>
  <c r="K1667" i="3"/>
  <c r="K1668" i="3"/>
  <c r="K1669" i="3"/>
  <c r="K1670" i="3"/>
  <c r="K1671" i="3"/>
  <c r="K1672" i="3"/>
  <c r="K1673" i="3"/>
  <c r="K1674" i="3"/>
  <c r="K1675" i="3"/>
  <c r="K1676" i="3"/>
  <c r="K1677" i="3"/>
  <c r="K1678" i="3"/>
  <c r="K1679" i="3"/>
  <c r="K1680" i="3"/>
  <c r="K1681" i="3"/>
  <c r="K1682" i="3"/>
  <c r="K1683" i="3"/>
  <c r="K1684" i="3"/>
  <c r="K1685" i="3"/>
  <c r="K1686" i="3"/>
  <c r="K1687" i="3"/>
  <c r="K1688" i="3"/>
  <c r="K1689" i="3"/>
  <c r="K1690" i="3"/>
  <c r="K1691" i="3"/>
  <c r="K1692" i="3"/>
  <c r="K1693" i="3"/>
  <c r="K1694" i="3"/>
  <c r="K1695" i="3"/>
  <c r="K1696" i="3"/>
  <c r="K1697" i="3"/>
  <c r="K1698" i="3"/>
  <c r="K1699" i="3"/>
  <c r="K1700" i="3"/>
  <c r="K1701" i="3"/>
  <c r="K1702" i="3"/>
  <c r="K1703" i="3"/>
  <c r="K1704" i="3"/>
  <c r="K1705" i="3"/>
  <c r="K1706" i="3"/>
  <c r="K1707" i="3"/>
  <c r="K1708" i="3"/>
  <c r="K1709" i="3"/>
  <c r="K1710" i="3"/>
  <c r="K1711" i="3"/>
  <c r="K1712" i="3"/>
  <c r="K1713" i="3"/>
  <c r="K1714" i="3"/>
  <c r="K1715" i="3"/>
  <c r="K1716" i="3"/>
  <c r="K1717" i="3"/>
  <c r="K1718" i="3"/>
  <c r="K1719" i="3"/>
  <c r="K1720" i="3"/>
  <c r="K1721" i="3"/>
  <c r="K1722" i="3"/>
  <c r="K1723" i="3"/>
  <c r="K1724" i="3"/>
  <c r="K1725" i="3"/>
  <c r="K1726" i="3"/>
  <c r="K1727" i="3"/>
  <c r="K1728" i="3"/>
  <c r="K1729" i="3"/>
  <c r="K1730" i="3"/>
  <c r="K1731" i="3"/>
  <c r="K1732" i="3"/>
  <c r="K1733" i="3"/>
  <c r="K1734" i="3"/>
  <c r="K1735" i="3"/>
  <c r="K1736" i="3"/>
  <c r="K1737" i="3"/>
  <c r="K1738" i="3"/>
  <c r="K1739" i="3"/>
  <c r="K1740" i="3"/>
  <c r="K1741" i="3"/>
  <c r="K1742" i="3"/>
  <c r="K1743" i="3"/>
  <c r="K1744" i="3"/>
  <c r="K1745" i="3"/>
  <c r="K1746" i="3"/>
  <c r="K1747" i="3"/>
  <c r="K1748" i="3"/>
  <c r="K1749" i="3"/>
  <c r="K1750" i="3"/>
  <c r="K1751" i="3"/>
  <c r="K1752" i="3"/>
  <c r="K1753" i="3"/>
  <c r="K1754" i="3"/>
  <c r="K1755" i="3"/>
  <c r="K1756" i="3"/>
  <c r="K1757" i="3"/>
  <c r="K1758" i="3"/>
  <c r="K1759" i="3"/>
  <c r="K1760" i="3"/>
  <c r="K1761" i="3"/>
  <c r="K1762" i="3"/>
  <c r="K1763" i="3"/>
  <c r="K1764" i="3"/>
  <c r="K1765" i="3"/>
  <c r="K1766" i="3"/>
  <c r="K1767" i="3"/>
  <c r="K1768" i="3"/>
  <c r="K1769" i="3"/>
  <c r="K1770" i="3"/>
  <c r="K1771" i="3"/>
  <c r="K1772" i="3"/>
  <c r="K1773" i="3"/>
  <c r="K1774" i="3"/>
  <c r="K1775" i="3"/>
  <c r="K1776" i="3"/>
  <c r="K1777" i="3"/>
  <c r="K1778" i="3"/>
  <c r="K1779" i="3"/>
  <c r="K1780" i="3"/>
  <c r="K1781" i="3"/>
  <c r="K1782" i="3"/>
  <c r="K1783" i="3"/>
  <c r="K1784" i="3"/>
  <c r="K1785" i="3"/>
  <c r="K1786" i="3"/>
  <c r="K1787" i="3"/>
  <c r="K1788" i="3"/>
  <c r="K1789" i="3"/>
  <c r="K1790" i="3"/>
  <c r="K1791" i="3"/>
  <c r="K1792" i="3"/>
  <c r="K1793" i="3"/>
  <c r="K1794" i="3"/>
  <c r="K1795" i="3"/>
  <c r="K1796" i="3"/>
  <c r="K1797" i="3"/>
  <c r="K1798" i="3"/>
  <c r="K1799" i="3"/>
  <c r="K1800" i="3"/>
  <c r="K1801" i="3"/>
  <c r="K1802" i="3"/>
  <c r="K1803" i="3"/>
  <c r="K1804" i="3"/>
  <c r="K1805" i="3"/>
  <c r="K1806" i="3"/>
  <c r="K1807" i="3"/>
  <c r="K1808" i="3"/>
  <c r="K1809" i="3"/>
  <c r="K1810" i="3"/>
  <c r="K1811" i="3"/>
  <c r="K1812" i="3"/>
  <c r="K1813" i="3"/>
  <c r="K1814" i="3"/>
  <c r="K1815" i="3"/>
  <c r="K1816" i="3"/>
  <c r="K1817" i="3"/>
  <c r="K1818" i="3"/>
  <c r="K1819" i="3"/>
  <c r="K1820" i="3"/>
  <c r="K1821" i="3"/>
  <c r="K1822" i="3"/>
  <c r="K1823" i="3"/>
  <c r="K1824" i="3"/>
  <c r="K1825" i="3"/>
  <c r="K1826" i="3"/>
  <c r="K1827" i="3"/>
  <c r="K1828" i="3"/>
  <c r="K1829" i="3"/>
  <c r="K1830" i="3"/>
  <c r="K1831" i="3"/>
  <c r="K1832" i="3"/>
  <c r="K1833" i="3"/>
  <c r="K1834" i="3"/>
  <c r="K1835" i="3"/>
  <c r="K1836" i="3"/>
  <c r="K1837" i="3"/>
  <c r="K1838" i="3"/>
  <c r="K1839" i="3"/>
  <c r="K1840" i="3"/>
  <c r="K1841" i="3"/>
  <c r="K1842" i="3"/>
  <c r="K1843" i="3"/>
  <c r="K1844" i="3"/>
  <c r="K1845" i="3"/>
  <c r="K1846" i="3"/>
  <c r="K1847" i="3"/>
  <c r="K1848" i="3"/>
  <c r="K1849" i="3"/>
  <c r="K1850" i="3"/>
  <c r="K1851" i="3"/>
  <c r="K1852" i="3"/>
  <c r="K1853" i="3"/>
  <c r="K1854" i="3"/>
  <c r="K1855" i="3"/>
  <c r="K1856" i="3"/>
  <c r="K1857" i="3"/>
  <c r="K1858" i="3"/>
  <c r="K1859" i="3"/>
  <c r="K1860" i="3"/>
  <c r="K1861" i="3"/>
  <c r="K1862" i="3"/>
  <c r="K1863" i="3"/>
  <c r="K1864" i="3"/>
  <c r="K1865" i="3"/>
  <c r="K1866" i="3"/>
  <c r="K1867" i="3"/>
  <c r="K1868" i="3"/>
  <c r="K1869" i="3"/>
  <c r="K1870" i="3"/>
  <c r="K1871" i="3"/>
  <c r="K1872" i="3"/>
  <c r="K1873" i="3"/>
  <c r="K1874" i="3"/>
  <c r="K1875" i="3"/>
  <c r="K1876" i="3"/>
  <c r="K1877" i="3"/>
  <c r="K1878" i="3"/>
  <c r="K1879" i="3"/>
  <c r="K1880" i="3"/>
  <c r="K1881" i="3"/>
  <c r="K1882" i="3"/>
  <c r="K1883" i="3"/>
  <c r="K1884" i="3"/>
  <c r="K1885" i="3"/>
  <c r="K1886" i="3"/>
  <c r="K1887" i="3"/>
  <c r="K1888" i="3"/>
  <c r="K1889" i="3"/>
  <c r="K1890" i="3"/>
  <c r="K1891" i="3"/>
  <c r="K1892" i="3"/>
  <c r="K1893" i="3"/>
  <c r="K1894" i="3"/>
  <c r="K1895" i="3"/>
  <c r="K1896" i="3"/>
  <c r="K1897" i="3"/>
  <c r="K1898" i="3"/>
  <c r="K1899" i="3"/>
  <c r="K1900" i="3"/>
  <c r="K1901" i="3"/>
  <c r="K1902" i="3"/>
  <c r="K1903" i="3"/>
  <c r="K1904" i="3"/>
  <c r="K1905" i="3"/>
  <c r="K1906" i="3"/>
  <c r="K1907" i="3"/>
  <c r="K1908" i="3"/>
  <c r="K1909" i="3"/>
  <c r="K1910" i="3"/>
  <c r="K1911" i="3"/>
  <c r="K1912" i="3"/>
  <c r="K1913" i="3"/>
  <c r="K1914" i="3"/>
  <c r="K1915" i="3"/>
  <c r="K1916" i="3"/>
  <c r="K1917" i="3"/>
  <c r="K1918" i="3"/>
  <c r="K1919" i="3"/>
  <c r="K1920" i="3"/>
  <c r="K1921" i="3"/>
  <c r="K1922" i="3"/>
  <c r="K1923" i="3"/>
  <c r="K1924" i="3"/>
  <c r="K1925" i="3"/>
  <c r="K1926" i="3"/>
  <c r="K1927" i="3"/>
  <c r="K1928" i="3"/>
  <c r="K1929" i="3"/>
  <c r="K1930" i="3"/>
  <c r="K1931" i="3"/>
  <c r="K1932" i="3"/>
  <c r="K1933" i="3"/>
  <c r="K1934" i="3"/>
  <c r="K1935" i="3"/>
  <c r="K1936" i="3"/>
  <c r="K1937" i="3"/>
  <c r="K1938" i="3"/>
  <c r="K1939" i="3"/>
  <c r="K1940" i="3"/>
  <c r="K1941" i="3"/>
  <c r="K1942" i="3"/>
  <c r="K1943" i="3"/>
  <c r="K1944" i="3"/>
  <c r="K1945" i="3"/>
  <c r="K1946" i="3"/>
  <c r="K1947" i="3"/>
  <c r="K1948" i="3"/>
  <c r="K1949" i="3"/>
  <c r="K1950" i="3"/>
  <c r="K1951" i="3"/>
  <c r="K1952" i="3"/>
  <c r="K1953" i="3"/>
  <c r="K1954" i="3"/>
  <c r="K1955" i="3"/>
  <c r="K1956" i="3"/>
  <c r="K1957" i="3"/>
  <c r="K1958" i="3"/>
  <c r="K1959" i="3"/>
  <c r="K1960" i="3"/>
  <c r="K1961" i="3"/>
  <c r="K1962" i="3"/>
  <c r="K1963" i="3"/>
  <c r="K1964" i="3"/>
  <c r="K1965" i="3"/>
  <c r="K1966" i="3"/>
  <c r="K1967" i="3"/>
  <c r="K1968" i="3"/>
  <c r="K1969" i="3"/>
  <c r="K1970" i="3"/>
  <c r="K1971" i="3"/>
  <c r="K1972" i="3"/>
  <c r="K1973" i="3"/>
  <c r="K1974" i="3"/>
  <c r="K1975" i="3"/>
  <c r="K1976" i="3"/>
  <c r="K1977" i="3"/>
  <c r="K1978" i="3"/>
  <c r="K1979" i="3"/>
  <c r="K1980" i="3"/>
  <c r="K1981" i="3"/>
  <c r="K1982" i="3"/>
  <c r="K1983" i="3"/>
  <c r="K1984" i="3"/>
  <c r="K1985" i="3"/>
  <c r="K1986" i="3"/>
  <c r="K1987" i="3"/>
  <c r="K1988" i="3"/>
  <c r="K1989" i="3"/>
  <c r="K1990" i="3"/>
  <c r="K1991" i="3"/>
  <c r="K1992" i="3"/>
  <c r="K1993" i="3"/>
  <c r="K1994" i="3"/>
  <c r="K1995" i="3"/>
  <c r="K1996" i="3"/>
  <c r="K1997" i="3"/>
  <c r="K1998" i="3"/>
  <c r="K1999" i="3"/>
  <c r="K2000" i="3"/>
  <c r="K2001" i="3"/>
  <c r="K2002" i="3"/>
  <c r="K2003" i="3"/>
  <c r="K2004" i="3"/>
  <c r="K2005" i="3"/>
  <c r="K2006" i="3"/>
  <c r="K2007" i="3"/>
  <c r="K2008" i="3"/>
  <c r="K2009" i="3"/>
  <c r="K2010" i="3"/>
  <c r="K2011" i="3"/>
  <c r="K2012" i="3"/>
  <c r="K2013" i="3"/>
  <c r="K2014" i="3"/>
  <c r="K2015" i="3"/>
  <c r="K2016" i="3"/>
  <c r="K2017" i="3"/>
  <c r="K2018" i="3"/>
  <c r="K2019" i="3"/>
  <c r="K2020" i="3"/>
  <c r="K2021" i="3"/>
  <c r="K2022" i="3"/>
  <c r="K2023" i="3"/>
  <c r="K2024" i="3"/>
  <c r="K2025" i="3"/>
  <c r="K2026" i="3"/>
  <c r="K2027" i="3"/>
  <c r="K2028" i="3"/>
  <c r="K2029" i="3"/>
  <c r="K2030" i="3"/>
  <c r="K2031" i="3"/>
  <c r="K2032" i="3"/>
  <c r="K2033" i="3"/>
  <c r="K2034" i="3"/>
  <c r="K2035" i="3"/>
  <c r="K2036" i="3"/>
  <c r="K2037" i="3"/>
  <c r="K2038" i="3"/>
  <c r="K2039" i="3"/>
  <c r="K2040" i="3"/>
  <c r="K2041" i="3"/>
  <c r="K2042" i="3"/>
  <c r="K2043" i="3"/>
  <c r="K2044" i="3"/>
  <c r="K2045" i="3"/>
  <c r="K2046" i="3"/>
  <c r="K2047" i="3"/>
  <c r="K2048" i="3"/>
  <c r="K2049" i="3"/>
  <c r="K2050" i="3"/>
  <c r="K2051" i="3"/>
  <c r="K2052" i="3"/>
  <c r="K2053" i="3"/>
  <c r="K2054" i="3"/>
  <c r="K2055" i="3"/>
  <c r="K2056" i="3"/>
  <c r="K2057" i="3"/>
  <c r="K2058" i="3"/>
  <c r="K2059" i="3"/>
  <c r="K2060" i="3"/>
  <c r="K2061" i="3"/>
  <c r="K2062" i="3"/>
  <c r="K2063" i="3"/>
  <c r="K2064" i="3"/>
  <c r="K2065" i="3"/>
  <c r="K2066" i="3"/>
  <c r="K2067" i="3"/>
  <c r="K2068" i="3"/>
  <c r="K2069" i="3"/>
  <c r="K2070" i="3"/>
  <c r="K2071" i="3"/>
  <c r="K2072" i="3"/>
  <c r="K2073" i="3"/>
  <c r="K2074" i="3"/>
  <c r="K2075" i="3"/>
  <c r="K2076" i="3"/>
  <c r="K2077" i="3"/>
  <c r="K2078" i="3"/>
  <c r="K2079" i="3"/>
  <c r="K2080" i="3"/>
  <c r="K2081" i="3"/>
  <c r="K2082" i="3"/>
  <c r="K2083" i="3"/>
  <c r="K2084" i="3"/>
  <c r="K2085" i="3"/>
  <c r="K2086" i="3"/>
  <c r="K2087" i="3"/>
  <c r="K2088" i="3"/>
  <c r="K2089" i="3"/>
  <c r="K2090" i="3"/>
  <c r="K2091" i="3"/>
  <c r="K2092" i="3"/>
  <c r="K2093" i="3"/>
  <c r="K2094" i="3"/>
  <c r="K2095" i="3"/>
  <c r="K2096" i="3"/>
  <c r="K2097" i="3"/>
  <c r="K2098" i="3"/>
  <c r="K2099" i="3"/>
  <c r="K2100" i="3"/>
  <c r="K2101" i="3"/>
  <c r="K2102" i="3"/>
  <c r="K2103" i="3"/>
  <c r="K2104" i="3"/>
  <c r="K2105" i="3"/>
  <c r="K2106" i="3"/>
  <c r="K2107" i="3"/>
  <c r="K2108" i="3"/>
  <c r="K2109" i="3"/>
  <c r="K2110" i="3"/>
  <c r="K2111" i="3"/>
  <c r="K2112" i="3"/>
  <c r="K2113" i="3"/>
  <c r="K2114" i="3"/>
  <c r="K2115" i="3"/>
  <c r="K2116" i="3"/>
  <c r="K2117" i="3"/>
  <c r="K2118" i="3"/>
  <c r="K2119" i="3"/>
  <c r="K2120" i="3"/>
  <c r="K2121" i="3"/>
  <c r="K2122" i="3"/>
  <c r="K2123" i="3"/>
  <c r="K2124" i="3"/>
  <c r="K2125" i="3"/>
  <c r="K2126" i="3"/>
  <c r="K2127" i="3"/>
  <c r="K2128" i="3"/>
  <c r="K2129" i="3"/>
  <c r="K2130" i="3"/>
  <c r="K2131" i="3"/>
  <c r="K2132" i="3"/>
  <c r="K2133" i="3"/>
  <c r="K2134" i="3"/>
  <c r="K2135" i="3"/>
  <c r="K2136" i="3"/>
  <c r="K2137" i="3"/>
  <c r="K2138" i="3"/>
  <c r="K2139" i="3"/>
  <c r="K2140" i="3"/>
  <c r="K2141" i="3"/>
  <c r="K2142" i="3"/>
  <c r="K2143" i="3"/>
  <c r="K2144" i="3"/>
  <c r="K2145" i="3"/>
  <c r="K2146" i="3"/>
  <c r="K2147" i="3"/>
  <c r="K2148" i="3"/>
  <c r="K2149" i="3"/>
  <c r="K2150" i="3"/>
  <c r="K2151" i="3"/>
  <c r="K2152" i="3"/>
  <c r="K2153" i="3"/>
  <c r="K2154" i="3"/>
  <c r="K2155" i="3"/>
  <c r="K2156" i="3"/>
  <c r="K2157" i="3"/>
  <c r="K2158" i="3"/>
  <c r="K2159" i="3"/>
  <c r="K2160" i="3"/>
  <c r="K2161" i="3"/>
  <c r="K2162" i="3"/>
  <c r="K2163" i="3"/>
  <c r="K2164" i="3"/>
  <c r="K2165" i="3"/>
  <c r="K2166" i="3"/>
  <c r="K2167" i="3"/>
  <c r="K2168" i="3"/>
  <c r="K2169" i="3"/>
  <c r="K2170" i="3"/>
  <c r="K2171" i="3"/>
  <c r="K2172" i="3"/>
  <c r="K2173" i="3"/>
  <c r="K2174" i="3"/>
  <c r="K2175" i="3"/>
  <c r="K2176" i="3"/>
  <c r="K2177" i="3"/>
  <c r="K2178" i="3"/>
  <c r="K2179" i="3"/>
  <c r="K2180" i="3"/>
  <c r="K2181" i="3"/>
  <c r="K2182" i="3"/>
  <c r="K2183" i="3"/>
  <c r="K2184" i="3"/>
  <c r="K2185" i="3"/>
  <c r="K2186" i="3"/>
  <c r="K2187" i="3"/>
  <c r="K2188" i="3"/>
  <c r="K2189" i="3"/>
  <c r="K2190" i="3"/>
  <c r="K2191" i="3"/>
  <c r="K2192" i="3"/>
  <c r="K2193" i="3"/>
  <c r="K2194" i="3"/>
  <c r="K2195" i="3"/>
  <c r="K2196" i="3"/>
  <c r="K2197" i="3"/>
  <c r="K2198" i="3"/>
  <c r="K2199" i="3"/>
  <c r="K2200" i="3"/>
  <c r="K2" i="3"/>
  <c r="I3" i="3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4" i="3"/>
  <c r="I205" i="3"/>
  <c r="I206" i="3"/>
  <c r="I207" i="3"/>
  <c r="I208" i="3"/>
  <c r="I209" i="3"/>
  <c r="I210" i="3"/>
  <c r="I211" i="3"/>
  <c r="I212" i="3"/>
  <c r="I213" i="3"/>
  <c r="I214" i="3"/>
  <c r="I215" i="3"/>
  <c r="I216" i="3"/>
  <c r="I217" i="3"/>
  <c r="I218" i="3"/>
  <c r="I219" i="3"/>
  <c r="I220" i="3"/>
  <c r="I221" i="3"/>
  <c r="I222" i="3"/>
  <c r="I223" i="3"/>
  <c r="I224" i="3"/>
  <c r="I225" i="3"/>
  <c r="I226" i="3"/>
  <c r="I227" i="3"/>
  <c r="I228" i="3"/>
  <c r="I229" i="3"/>
  <c r="I230" i="3"/>
  <c r="I231" i="3"/>
  <c r="I232" i="3"/>
  <c r="I233" i="3"/>
  <c r="I234" i="3"/>
  <c r="I235" i="3"/>
  <c r="I236" i="3"/>
  <c r="I237" i="3"/>
  <c r="I238" i="3"/>
  <c r="I239" i="3"/>
  <c r="I240" i="3"/>
  <c r="I241" i="3"/>
  <c r="I242" i="3"/>
  <c r="I243" i="3"/>
  <c r="I244" i="3"/>
  <c r="I245" i="3"/>
  <c r="I246" i="3"/>
  <c r="I247" i="3"/>
  <c r="I248" i="3"/>
  <c r="I249" i="3"/>
  <c r="I250" i="3"/>
  <c r="I251" i="3"/>
  <c r="I252" i="3"/>
  <c r="I253" i="3"/>
  <c r="I254" i="3"/>
  <c r="I255" i="3"/>
  <c r="I256" i="3"/>
  <c r="I257" i="3"/>
  <c r="I258" i="3"/>
  <c r="I259" i="3"/>
  <c r="I260" i="3"/>
  <c r="I261" i="3"/>
  <c r="I262" i="3"/>
  <c r="I263" i="3"/>
  <c r="I264" i="3"/>
  <c r="I265" i="3"/>
  <c r="I266" i="3"/>
  <c r="I267" i="3"/>
  <c r="I268" i="3"/>
  <c r="I269" i="3"/>
  <c r="I270" i="3"/>
  <c r="I271" i="3"/>
  <c r="I272" i="3"/>
  <c r="I273" i="3"/>
  <c r="I274" i="3"/>
  <c r="I275" i="3"/>
  <c r="I276" i="3"/>
  <c r="I277" i="3"/>
  <c r="I278" i="3"/>
  <c r="I279" i="3"/>
  <c r="I280" i="3"/>
  <c r="I281" i="3"/>
  <c r="I282" i="3"/>
  <c r="I283" i="3"/>
  <c r="I284" i="3"/>
  <c r="I285" i="3"/>
  <c r="I286" i="3"/>
  <c r="I287" i="3"/>
  <c r="I288" i="3"/>
  <c r="I289" i="3"/>
  <c r="I290" i="3"/>
  <c r="I291" i="3"/>
  <c r="I292" i="3"/>
  <c r="I293" i="3"/>
  <c r="I294" i="3"/>
  <c r="I295" i="3"/>
  <c r="I296" i="3"/>
  <c r="I297" i="3"/>
  <c r="I298" i="3"/>
  <c r="I299" i="3"/>
  <c r="I300" i="3"/>
  <c r="I301" i="3"/>
  <c r="I302" i="3"/>
  <c r="I303" i="3"/>
  <c r="I304" i="3"/>
  <c r="I305" i="3"/>
  <c r="I306" i="3"/>
  <c r="I307" i="3"/>
  <c r="I308" i="3"/>
  <c r="I309" i="3"/>
  <c r="I310" i="3"/>
  <c r="I311" i="3"/>
  <c r="I312" i="3"/>
  <c r="I313" i="3"/>
  <c r="I314" i="3"/>
  <c r="I315" i="3"/>
  <c r="I316" i="3"/>
  <c r="I317" i="3"/>
  <c r="I318" i="3"/>
  <c r="I319" i="3"/>
  <c r="I320" i="3"/>
  <c r="I321" i="3"/>
  <c r="I322" i="3"/>
  <c r="I323" i="3"/>
  <c r="I324" i="3"/>
  <c r="I325" i="3"/>
  <c r="I326" i="3"/>
  <c r="I327" i="3"/>
  <c r="I328" i="3"/>
  <c r="I329" i="3"/>
  <c r="I330" i="3"/>
  <c r="I331" i="3"/>
  <c r="I332" i="3"/>
  <c r="I333" i="3"/>
  <c r="I334" i="3"/>
  <c r="I335" i="3"/>
  <c r="I336" i="3"/>
  <c r="I337" i="3"/>
  <c r="I338" i="3"/>
  <c r="I339" i="3"/>
  <c r="I340" i="3"/>
  <c r="I341" i="3"/>
  <c r="I342" i="3"/>
  <c r="I343" i="3"/>
  <c r="I344" i="3"/>
  <c r="I345" i="3"/>
  <c r="I346" i="3"/>
  <c r="I347" i="3"/>
  <c r="I348" i="3"/>
  <c r="I349" i="3"/>
  <c r="I350" i="3"/>
  <c r="I351" i="3"/>
  <c r="I352" i="3"/>
  <c r="I353" i="3"/>
  <c r="I354" i="3"/>
  <c r="I355" i="3"/>
  <c r="I356" i="3"/>
  <c r="I357" i="3"/>
  <c r="I358" i="3"/>
  <c r="I359" i="3"/>
  <c r="I360" i="3"/>
  <c r="I361" i="3"/>
  <c r="I362" i="3"/>
  <c r="I363" i="3"/>
  <c r="I364" i="3"/>
  <c r="I365" i="3"/>
  <c r="I366" i="3"/>
  <c r="I367" i="3"/>
  <c r="I368" i="3"/>
  <c r="I369" i="3"/>
  <c r="I370" i="3"/>
  <c r="I371" i="3"/>
  <c r="I372" i="3"/>
  <c r="I373" i="3"/>
  <c r="I374" i="3"/>
  <c r="I375" i="3"/>
  <c r="I376" i="3"/>
  <c r="I377" i="3"/>
  <c r="I378" i="3"/>
  <c r="I379" i="3"/>
  <c r="I380" i="3"/>
  <c r="I381" i="3"/>
  <c r="I382" i="3"/>
  <c r="I383" i="3"/>
  <c r="I384" i="3"/>
  <c r="I385" i="3"/>
  <c r="I386" i="3"/>
  <c r="I387" i="3"/>
  <c r="I388" i="3"/>
  <c r="I389" i="3"/>
  <c r="I390" i="3"/>
  <c r="I391" i="3"/>
  <c r="I392" i="3"/>
  <c r="I393" i="3"/>
  <c r="I394" i="3"/>
  <c r="I395" i="3"/>
  <c r="I396" i="3"/>
  <c r="I397" i="3"/>
  <c r="I398" i="3"/>
  <c r="I399" i="3"/>
  <c r="I400" i="3"/>
  <c r="I401" i="3"/>
  <c r="I402" i="3"/>
  <c r="I403" i="3"/>
  <c r="I404" i="3"/>
  <c r="I405" i="3"/>
  <c r="I406" i="3"/>
  <c r="I407" i="3"/>
  <c r="I408" i="3"/>
  <c r="I409" i="3"/>
  <c r="I410" i="3"/>
  <c r="I411" i="3"/>
  <c r="I412" i="3"/>
  <c r="I413" i="3"/>
  <c r="I414" i="3"/>
  <c r="I415" i="3"/>
  <c r="I416" i="3"/>
  <c r="I417" i="3"/>
  <c r="I418" i="3"/>
  <c r="I419" i="3"/>
  <c r="I420" i="3"/>
  <c r="I421" i="3"/>
  <c r="I422" i="3"/>
  <c r="I423" i="3"/>
  <c r="I424" i="3"/>
  <c r="I425" i="3"/>
  <c r="I426" i="3"/>
  <c r="I427" i="3"/>
  <c r="I428" i="3"/>
  <c r="I429" i="3"/>
  <c r="I430" i="3"/>
  <c r="I431" i="3"/>
  <c r="I432" i="3"/>
  <c r="I433" i="3"/>
  <c r="I434" i="3"/>
  <c r="I435" i="3"/>
  <c r="I436" i="3"/>
  <c r="I437" i="3"/>
  <c r="I438" i="3"/>
  <c r="I439" i="3"/>
  <c r="I440" i="3"/>
  <c r="I441" i="3"/>
  <c r="I442" i="3"/>
  <c r="I443" i="3"/>
  <c r="I444" i="3"/>
  <c r="I445" i="3"/>
  <c r="I446" i="3"/>
  <c r="I447" i="3"/>
  <c r="I448" i="3"/>
  <c r="I449" i="3"/>
  <c r="I450" i="3"/>
  <c r="I451" i="3"/>
  <c r="I452" i="3"/>
  <c r="I453" i="3"/>
  <c r="I454" i="3"/>
  <c r="I455" i="3"/>
  <c r="I456" i="3"/>
  <c r="I457" i="3"/>
  <c r="I458" i="3"/>
  <c r="I459" i="3"/>
  <c r="I460" i="3"/>
  <c r="I461" i="3"/>
  <c r="I462" i="3"/>
  <c r="I463" i="3"/>
  <c r="I464" i="3"/>
  <c r="I465" i="3"/>
  <c r="I466" i="3"/>
  <c r="I467" i="3"/>
  <c r="I468" i="3"/>
  <c r="I469" i="3"/>
  <c r="I470" i="3"/>
  <c r="I471" i="3"/>
  <c r="I472" i="3"/>
  <c r="I473" i="3"/>
  <c r="I474" i="3"/>
  <c r="I475" i="3"/>
  <c r="I476" i="3"/>
  <c r="I477" i="3"/>
  <c r="I478" i="3"/>
  <c r="I479" i="3"/>
  <c r="I480" i="3"/>
  <c r="I481" i="3"/>
  <c r="I482" i="3"/>
  <c r="I483" i="3"/>
  <c r="I484" i="3"/>
  <c r="I485" i="3"/>
  <c r="I486" i="3"/>
  <c r="I487" i="3"/>
  <c r="I488" i="3"/>
  <c r="I489" i="3"/>
  <c r="I490" i="3"/>
  <c r="I491" i="3"/>
  <c r="I492" i="3"/>
  <c r="I493" i="3"/>
  <c r="I494" i="3"/>
  <c r="I495" i="3"/>
  <c r="I496" i="3"/>
  <c r="I497" i="3"/>
  <c r="I498" i="3"/>
  <c r="I499" i="3"/>
  <c r="I500" i="3"/>
  <c r="I501" i="3"/>
  <c r="I502" i="3"/>
  <c r="I503" i="3"/>
  <c r="I504" i="3"/>
  <c r="I505" i="3"/>
  <c r="I506" i="3"/>
  <c r="I507" i="3"/>
  <c r="I508" i="3"/>
  <c r="I509" i="3"/>
  <c r="I510" i="3"/>
  <c r="I511" i="3"/>
  <c r="I512" i="3"/>
  <c r="I513" i="3"/>
  <c r="I514" i="3"/>
  <c r="I515" i="3"/>
  <c r="I516" i="3"/>
  <c r="I517" i="3"/>
  <c r="I518" i="3"/>
  <c r="I519" i="3"/>
  <c r="I520" i="3"/>
  <c r="I521" i="3"/>
  <c r="I522" i="3"/>
  <c r="I523" i="3"/>
  <c r="I524" i="3"/>
  <c r="I525" i="3"/>
  <c r="I526" i="3"/>
  <c r="I527" i="3"/>
  <c r="I528" i="3"/>
  <c r="I529" i="3"/>
  <c r="I530" i="3"/>
  <c r="I531" i="3"/>
  <c r="I532" i="3"/>
  <c r="I533" i="3"/>
  <c r="I534" i="3"/>
  <c r="I535" i="3"/>
  <c r="I536" i="3"/>
  <c r="I537" i="3"/>
  <c r="I538" i="3"/>
  <c r="I539" i="3"/>
  <c r="I540" i="3"/>
  <c r="I541" i="3"/>
  <c r="I542" i="3"/>
  <c r="I543" i="3"/>
  <c r="I544" i="3"/>
  <c r="I545" i="3"/>
  <c r="I546" i="3"/>
  <c r="I547" i="3"/>
  <c r="I548" i="3"/>
  <c r="I549" i="3"/>
  <c r="I550" i="3"/>
  <c r="I551" i="3"/>
  <c r="I552" i="3"/>
  <c r="I553" i="3"/>
  <c r="I554" i="3"/>
  <c r="I555" i="3"/>
  <c r="I556" i="3"/>
  <c r="I557" i="3"/>
  <c r="I558" i="3"/>
  <c r="I559" i="3"/>
  <c r="I560" i="3"/>
  <c r="I561" i="3"/>
  <c r="I562" i="3"/>
  <c r="I563" i="3"/>
  <c r="I564" i="3"/>
  <c r="I565" i="3"/>
  <c r="I566" i="3"/>
  <c r="I567" i="3"/>
  <c r="I568" i="3"/>
  <c r="I569" i="3"/>
  <c r="I570" i="3"/>
  <c r="I571" i="3"/>
  <c r="I572" i="3"/>
  <c r="I573" i="3"/>
  <c r="I574" i="3"/>
  <c r="I575" i="3"/>
  <c r="I576" i="3"/>
  <c r="I577" i="3"/>
  <c r="I578" i="3"/>
  <c r="I579" i="3"/>
  <c r="I580" i="3"/>
  <c r="I581" i="3"/>
  <c r="I582" i="3"/>
  <c r="I583" i="3"/>
  <c r="I584" i="3"/>
  <c r="I585" i="3"/>
  <c r="I586" i="3"/>
  <c r="I587" i="3"/>
  <c r="I588" i="3"/>
  <c r="I589" i="3"/>
  <c r="I590" i="3"/>
  <c r="I591" i="3"/>
  <c r="I592" i="3"/>
  <c r="I593" i="3"/>
  <c r="I594" i="3"/>
  <c r="I595" i="3"/>
  <c r="I596" i="3"/>
  <c r="I597" i="3"/>
  <c r="I598" i="3"/>
  <c r="I599" i="3"/>
  <c r="I600" i="3"/>
  <c r="I601" i="3"/>
  <c r="I602" i="3"/>
  <c r="I603" i="3"/>
  <c r="I604" i="3"/>
  <c r="I605" i="3"/>
  <c r="I606" i="3"/>
  <c r="I607" i="3"/>
  <c r="I608" i="3"/>
  <c r="I609" i="3"/>
  <c r="I610" i="3"/>
  <c r="I611" i="3"/>
  <c r="I612" i="3"/>
  <c r="I613" i="3"/>
  <c r="I614" i="3"/>
  <c r="I615" i="3"/>
  <c r="I616" i="3"/>
  <c r="I617" i="3"/>
  <c r="I618" i="3"/>
  <c r="I619" i="3"/>
  <c r="I620" i="3"/>
  <c r="I621" i="3"/>
  <c r="I622" i="3"/>
  <c r="I623" i="3"/>
  <c r="I624" i="3"/>
  <c r="I625" i="3"/>
  <c r="I626" i="3"/>
  <c r="I627" i="3"/>
  <c r="I628" i="3"/>
  <c r="I629" i="3"/>
  <c r="I630" i="3"/>
  <c r="I631" i="3"/>
  <c r="I632" i="3"/>
  <c r="I633" i="3"/>
  <c r="I634" i="3"/>
  <c r="I635" i="3"/>
  <c r="I636" i="3"/>
  <c r="I637" i="3"/>
  <c r="I638" i="3"/>
  <c r="I639" i="3"/>
  <c r="I640" i="3"/>
  <c r="I641" i="3"/>
  <c r="I642" i="3"/>
  <c r="I643" i="3"/>
  <c r="I644" i="3"/>
  <c r="I645" i="3"/>
  <c r="I646" i="3"/>
  <c r="I647" i="3"/>
  <c r="I648" i="3"/>
  <c r="I649" i="3"/>
  <c r="I650" i="3"/>
  <c r="I651" i="3"/>
  <c r="I652" i="3"/>
  <c r="I653" i="3"/>
  <c r="I654" i="3"/>
  <c r="I655" i="3"/>
  <c r="I656" i="3"/>
  <c r="I657" i="3"/>
  <c r="I658" i="3"/>
  <c r="I659" i="3"/>
  <c r="I660" i="3"/>
  <c r="I661" i="3"/>
  <c r="I662" i="3"/>
  <c r="I663" i="3"/>
  <c r="I664" i="3"/>
  <c r="I665" i="3"/>
  <c r="I666" i="3"/>
  <c r="I667" i="3"/>
  <c r="I668" i="3"/>
  <c r="I669" i="3"/>
  <c r="I670" i="3"/>
  <c r="I671" i="3"/>
  <c r="I672" i="3"/>
  <c r="I673" i="3"/>
  <c r="I674" i="3"/>
  <c r="I675" i="3"/>
  <c r="I676" i="3"/>
  <c r="I677" i="3"/>
  <c r="I678" i="3"/>
  <c r="I679" i="3"/>
  <c r="I680" i="3"/>
  <c r="I681" i="3"/>
  <c r="I682" i="3"/>
  <c r="I683" i="3"/>
  <c r="I684" i="3"/>
  <c r="I685" i="3"/>
  <c r="I686" i="3"/>
  <c r="I687" i="3"/>
  <c r="I688" i="3"/>
  <c r="I689" i="3"/>
  <c r="I690" i="3"/>
  <c r="I691" i="3"/>
  <c r="I692" i="3"/>
  <c r="I693" i="3"/>
  <c r="I694" i="3"/>
  <c r="I695" i="3"/>
  <c r="I696" i="3"/>
  <c r="I697" i="3"/>
  <c r="I698" i="3"/>
  <c r="I699" i="3"/>
  <c r="I700" i="3"/>
  <c r="I701" i="3"/>
  <c r="I702" i="3"/>
  <c r="I703" i="3"/>
  <c r="I704" i="3"/>
  <c r="I705" i="3"/>
  <c r="I706" i="3"/>
  <c r="I707" i="3"/>
  <c r="I708" i="3"/>
  <c r="I709" i="3"/>
  <c r="I710" i="3"/>
  <c r="I711" i="3"/>
  <c r="I712" i="3"/>
  <c r="I713" i="3"/>
  <c r="I714" i="3"/>
  <c r="I715" i="3"/>
  <c r="I716" i="3"/>
  <c r="I717" i="3"/>
  <c r="I718" i="3"/>
  <c r="I719" i="3"/>
  <c r="I720" i="3"/>
  <c r="I721" i="3"/>
  <c r="I722" i="3"/>
  <c r="I723" i="3"/>
  <c r="I724" i="3"/>
  <c r="I725" i="3"/>
  <c r="I726" i="3"/>
  <c r="I727" i="3"/>
  <c r="I728" i="3"/>
  <c r="I729" i="3"/>
  <c r="I730" i="3"/>
  <c r="I731" i="3"/>
  <c r="I732" i="3"/>
  <c r="I733" i="3"/>
  <c r="I734" i="3"/>
  <c r="I735" i="3"/>
  <c r="I736" i="3"/>
  <c r="I737" i="3"/>
  <c r="I738" i="3"/>
  <c r="I739" i="3"/>
  <c r="I740" i="3"/>
  <c r="I741" i="3"/>
  <c r="I742" i="3"/>
  <c r="I743" i="3"/>
  <c r="I744" i="3"/>
  <c r="I745" i="3"/>
  <c r="I746" i="3"/>
  <c r="I747" i="3"/>
  <c r="I748" i="3"/>
  <c r="I749" i="3"/>
  <c r="I750" i="3"/>
  <c r="I751" i="3"/>
  <c r="I752" i="3"/>
  <c r="I753" i="3"/>
  <c r="I754" i="3"/>
  <c r="I755" i="3"/>
  <c r="I756" i="3"/>
  <c r="I757" i="3"/>
  <c r="I758" i="3"/>
  <c r="I759" i="3"/>
  <c r="I760" i="3"/>
  <c r="I761" i="3"/>
  <c r="I762" i="3"/>
  <c r="I763" i="3"/>
  <c r="I764" i="3"/>
  <c r="I765" i="3"/>
  <c r="I766" i="3"/>
  <c r="I767" i="3"/>
  <c r="I768" i="3"/>
  <c r="I769" i="3"/>
  <c r="I770" i="3"/>
  <c r="I771" i="3"/>
  <c r="I772" i="3"/>
  <c r="I773" i="3"/>
  <c r="I774" i="3"/>
  <c r="I775" i="3"/>
  <c r="I776" i="3"/>
  <c r="I777" i="3"/>
  <c r="I778" i="3"/>
  <c r="I779" i="3"/>
  <c r="I780" i="3"/>
  <c r="I781" i="3"/>
  <c r="I782" i="3"/>
  <c r="I783" i="3"/>
  <c r="I784" i="3"/>
  <c r="I785" i="3"/>
  <c r="I786" i="3"/>
  <c r="I787" i="3"/>
  <c r="I788" i="3"/>
  <c r="I789" i="3"/>
  <c r="I790" i="3"/>
  <c r="I791" i="3"/>
  <c r="I792" i="3"/>
  <c r="I793" i="3"/>
  <c r="I794" i="3"/>
  <c r="I795" i="3"/>
  <c r="I796" i="3"/>
  <c r="I797" i="3"/>
  <c r="I798" i="3"/>
  <c r="I799" i="3"/>
  <c r="I800" i="3"/>
  <c r="I801" i="3"/>
  <c r="I802" i="3"/>
  <c r="I803" i="3"/>
  <c r="I804" i="3"/>
  <c r="I805" i="3"/>
  <c r="I806" i="3"/>
  <c r="I807" i="3"/>
  <c r="I808" i="3"/>
  <c r="I809" i="3"/>
  <c r="I810" i="3"/>
  <c r="I811" i="3"/>
  <c r="I812" i="3"/>
  <c r="I813" i="3"/>
  <c r="I814" i="3"/>
  <c r="I815" i="3"/>
  <c r="I816" i="3"/>
  <c r="I817" i="3"/>
  <c r="I818" i="3"/>
  <c r="I819" i="3"/>
  <c r="I820" i="3"/>
  <c r="I821" i="3"/>
  <c r="I822" i="3"/>
  <c r="I823" i="3"/>
  <c r="I824" i="3"/>
  <c r="I825" i="3"/>
  <c r="I826" i="3"/>
  <c r="I827" i="3"/>
  <c r="I828" i="3"/>
  <c r="I829" i="3"/>
  <c r="I830" i="3"/>
  <c r="I831" i="3"/>
  <c r="I832" i="3"/>
  <c r="I833" i="3"/>
  <c r="I834" i="3"/>
  <c r="I835" i="3"/>
  <c r="I836" i="3"/>
  <c r="I837" i="3"/>
  <c r="I838" i="3"/>
  <c r="I839" i="3"/>
  <c r="I840" i="3"/>
  <c r="I841" i="3"/>
  <c r="I842" i="3"/>
  <c r="I843" i="3"/>
  <c r="I844" i="3"/>
  <c r="I845" i="3"/>
  <c r="I846" i="3"/>
  <c r="I847" i="3"/>
  <c r="I848" i="3"/>
  <c r="I849" i="3"/>
  <c r="I850" i="3"/>
  <c r="I851" i="3"/>
  <c r="I852" i="3"/>
  <c r="I853" i="3"/>
  <c r="I854" i="3"/>
  <c r="I855" i="3"/>
  <c r="I856" i="3"/>
  <c r="I857" i="3"/>
  <c r="I858" i="3"/>
  <c r="I859" i="3"/>
  <c r="I860" i="3"/>
  <c r="I861" i="3"/>
  <c r="I862" i="3"/>
  <c r="I863" i="3"/>
  <c r="I864" i="3"/>
  <c r="I865" i="3"/>
  <c r="I866" i="3"/>
  <c r="I867" i="3"/>
  <c r="I868" i="3"/>
  <c r="I869" i="3"/>
  <c r="I870" i="3"/>
  <c r="I871" i="3"/>
  <c r="I872" i="3"/>
  <c r="I873" i="3"/>
  <c r="I874" i="3"/>
  <c r="I875" i="3"/>
  <c r="I876" i="3"/>
  <c r="I877" i="3"/>
  <c r="I878" i="3"/>
  <c r="I879" i="3"/>
  <c r="I880" i="3"/>
  <c r="I881" i="3"/>
  <c r="I882" i="3"/>
  <c r="I883" i="3"/>
  <c r="I884" i="3"/>
  <c r="I885" i="3"/>
  <c r="I886" i="3"/>
  <c r="I887" i="3"/>
  <c r="I888" i="3"/>
  <c r="I889" i="3"/>
  <c r="I890" i="3"/>
  <c r="I891" i="3"/>
  <c r="I892" i="3"/>
  <c r="I893" i="3"/>
  <c r="I894" i="3"/>
  <c r="I895" i="3"/>
  <c r="I896" i="3"/>
  <c r="I897" i="3"/>
  <c r="I898" i="3"/>
  <c r="I899" i="3"/>
  <c r="I900" i="3"/>
  <c r="I901" i="3"/>
  <c r="I902" i="3"/>
  <c r="I903" i="3"/>
  <c r="I904" i="3"/>
  <c r="I905" i="3"/>
  <c r="I906" i="3"/>
  <c r="I907" i="3"/>
  <c r="I908" i="3"/>
  <c r="I909" i="3"/>
  <c r="I910" i="3"/>
  <c r="I911" i="3"/>
  <c r="I912" i="3"/>
  <c r="I913" i="3"/>
  <c r="I914" i="3"/>
  <c r="I915" i="3"/>
  <c r="I916" i="3"/>
  <c r="I917" i="3"/>
  <c r="I918" i="3"/>
  <c r="I919" i="3"/>
  <c r="I920" i="3"/>
  <c r="I921" i="3"/>
  <c r="I922" i="3"/>
  <c r="I923" i="3"/>
  <c r="I924" i="3"/>
  <c r="I925" i="3"/>
  <c r="I926" i="3"/>
  <c r="I927" i="3"/>
  <c r="I928" i="3"/>
  <c r="I929" i="3"/>
  <c r="I930" i="3"/>
  <c r="I931" i="3"/>
  <c r="I932" i="3"/>
  <c r="I933" i="3"/>
  <c r="I934" i="3"/>
  <c r="I935" i="3"/>
  <c r="I936" i="3"/>
  <c r="I937" i="3"/>
  <c r="I938" i="3"/>
  <c r="I939" i="3"/>
  <c r="I940" i="3"/>
  <c r="I941" i="3"/>
  <c r="I942" i="3"/>
  <c r="I943" i="3"/>
  <c r="I944" i="3"/>
  <c r="I945" i="3"/>
  <c r="I946" i="3"/>
  <c r="I947" i="3"/>
  <c r="I948" i="3"/>
  <c r="I949" i="3"/>
  <c r="I950" i="3"/>
  <c r="I951" i="3"/>
  <c r="I952" i="3"/>
  <c r="I953" i="3"/>
  <c r="I954" i="3"/>
  <c r="I955" i="3"/>
  <c r="I956" i="3"/>
  <c r="I957" i="3"/>
  <c r="I958" i="3"/>
  <c r="I959" i="3"/>
  <c r="I960" i="3"/>
  <c r="I961" i="3"/>
  <c r="I962" i="3"/>
  <c r="I963" i="3"/>
  <c r="I964" i="3"/>
  <c r="I965" i="3"/>
  <c r="I966" i="3"/>
  <c r="I967" i="3"/>
  <c r="I968" i="3"/>
  <c r="I969" i="3"/>
  <c r="I970" i="3"/>
  <c r="I971" i="3"/>
  <c r="I972" i="3"/>
  <c r="I973" i="3"/>
  <c r="I974" i="3"/>
  <c r="I975" i="3"/>
  <c r="I976" i="3"/>
  <c r="I977" i="3"/>
  <c r="I978" i="3"/>
  <c r="I979" i="3"/>
  <c r="I980" i="3"/>
  <c r="I981" i="3"/>
  <c r="I982" i="3"/>
  <c r="I983" i="3"/>
  <c r="I984" i="3"/>
  <c r="I985" i="3"/>
  <c r="I986" i="3"/>
  <c r="I987" i="3"/>
  <c r="I988" i="3"/>
  <c r="I989" i="3"/>
  <c r="I990" i="3"/>
  <c r="I991" i="3"/>
  <c r="I992" i="3"/>
  <c r="I993" i="3"/>
  <c r="I994" i="3"/>
  <c r="I995" i="3"/>
  <c r="I996" i="3"/>
  <c r="I997" i="3"/>
  <c r="I998" i="3"/>
  <c r="I999" i="3"/>
  <c r="I1000" i="3"/>
  <c r="I1001" i="3"/>
  <c r="I1002" i="3"/>
  <c r="I1003" i="3"/>
  <c r="I1004" i="3"/>
  <c r="I1005" i="3"/>
  <c r="I1006" i="3"/>
  <c r="I1007" i="3"/>
  <c r="I1008" i="3"/>
  <c r="I1009" i="3"/>
  <c r="I1010" i="3"/>
  <c r="I1011" i="3"/>
  <c r="I1012" i="3"/>
  <c r="I1013" i="3"/>
  <c r="I1014" i="3"/>
  <c r="I1015" i="3"/>
  <c r="I1016" i="3"/>
  <c r="I1017" i="3"/>
  <c r="I1018" i="3"/>
  <c r="I1019" i="3"/>
  <c r="I1020" i="3"/>
  <c r="I1021" i="3"/>
  <c r="I1022" i="3"/>
  <c r="I1023" i="3"/>
  <c r="I1024" i="3"/>
  <c r="I1025" i="3"/>
  <c r="I1026" i="3"/>
  <c r="I1027" i="3"/>
  <c r="I1028" i="3"/>
  <c r="I1029" i="3"/>
  <c r="I1030" i="3"/>
  <c r="I1031" i="3"/>
  <c r="I1032" i="3"/>
  <c r="I1033" i="3"/>
  <c r="I1034" i="3"/>
  <c r="I1035" i="3"/>
  <c r="I1036" i="3"/>
  <c r="I1037" i="3"/>
  <c r="I1038" i="3"/>
  <c r="I1039" i="3"/>
  <c r="I1040" i="3"/>
  <c r="I1041" i="3"/>
  <c r="I1042" i="3"/>
  <c r="I1043" i="3"/>
  <c r="I1044" i="3"/>
  <c r="I1045" i="3"/>
  <c r="I1046" i="3"/>
  <c r="I1047" i="3"/>
  <c r="I1048" i="3"/>
  <c r="I1049" i="3"/>
  <c r="I1050" i="3"/>
  <c r="I1051" i="3"/>
  <c r="I1052" i="3"/>
  <c r="I1053" i="3"/>
  <c r="I1054" i="3"/>
  <c r="I1055" i="3"/>
  <c r="I1056" i="3"/>
  <c r="I1057" i="3"/>
  <c r="I1058" i="3"/>
  <c r="I1059" i="3"/>
  <c r="I1060" i="3"/>
  <c r="I1061" i="3"/>
  <c r="I1062" i="3"/>
  <c r="I1063" i="3"/>
  <c r="I1064" i="3"/>
  <c r="I1065" i="3"/>
  <c r="I1066" i="3"/>
  <c r="I1067" i="3"/>
  <c r="I1068" i="3"/>
  <c r="I1069" i="3"/>
  <c r="I1070" i="3"/>
  <c r="I1071" i="3"/>
  <c r="I1072" i="3"/>
  <c r="I1073" i="3"/>
  <c r="I1074" i="3"/>
  <c r="I1075" i="3"/>
  <c r="I1076" i="3"/>
  <c r="I1077" i="3"/>
  <c r="I1078" i="3"/>
  <c r="I1079" i="3"/>
  <c r="I1080" i="3"/>
  <c r="I1081" i="3"/>
  <c r="I1082" i="3"/>
  <c r="I1083" i="3"/>
  <c r="I1084" i="3"/>
  <c r="I1085" i="3"/>
  <c r="I1086" i="3"/>
  <c r="I1087" i="3"/>
  <c r="I1088" i="3"/>
  <c r="I1089" i="3"/>
  <c r="I1090" i="3"/>
  <c r="I1091" i="3"/>
  <c r="I1092" i="3"/>
  <c r="I1093" i="3"/>
  <c r="I1094" i="3"/>
  <c r="I1095" i="3"/>
  <c r="I1096" i="3"/>
  <c r="I1097" i="3"/>
  <c r="I1098" i="3"/>
  <c r="I1099" i="3"/>
  <c r="I1100" i="3"/>
  <c r="I1101" i="3"/>
  <c r="I1102" i="3"/>
  <c r="I1103" i="3"/>
  <c r="I1104" i="3"/>
  <c r="I1105" i="3"/>
  <c r="I1106" i="3"/>
  <c r="I1107" i="3"/>
  <c r="I1108" i="3"/>
  <c r="I1109" i="3"/>
  <c r="I1110" i="3"/>
  <c r="I1111" i="3"/>
  <c r="I1112" i="3"/>
  <c r="I1113" i="3"/>
  <c r="I1114" i="3"/>
  <c r="I1115" i="3"/>
  <c r="I1116" i="3"/>
  <c r="I1117" i="3"/>
  <c r="I1118" i="3"/>
  <c r="I1119" i="3"/>
  <c r="I1120" i="3"/>
  <c r="I1121" i="3"/>
  <c r="I1122" i="3"/>
  <c r="I1123" i="3"/>
  <c r="I1124" i="3"/>
  <c r="I1125" i="3"/>
  <c r="I1126" i="3"/>
  <c r="I1127" i="3"/>
  <c r="I1128" i="3"/>
  <c r="I1129" i="3"/>
  <c r="I1130" i="3"/>
  <c r="I1131" i="3"/>
  <c r="I1132" i="3"/>
  <c r="I1133" i="3"/>
  <c r="I1134" i="3"/>
  <c r="I1135" i="3"/>
  <c r="I1136" i="3"/>
  <c r="I1137" i="3"/>
  <c r="I1138" i="3"/>
  <c r="I1139" i="3"/>
  <c r="I1140" i="3"/>
  <c r="I1141" i="3"/>
  <c r="I1142" i="3"/>
  <c r="I1143" i="3"/>
  <c r="I1144" i="3"/>
  <c r="I1145" i="3"/>
  <c r="I1146" i="3"/>
  <c r="I1147" i="3"/>
  <c r="I1148" i="3"/>
  <c r="I1149" i="3"/>
  <c r="I1150" i="3"/>
  <c r="I1151" i="3"/>
  <c r="I1152" i="3"/>
  <c r="I1153" i="3"/>
  <c r="I1154" i="3"/>
  <c r="I1155" i="3"/>
  <c r="I1156" i="3"/>
  <c r="I1157" i="3"/>
  <c r="I1158" i="3"/>
  <c r="I1159" i="3"/>
  <c r="I1160" i="3"/>
  <c r="I1161" i="3"/>
  <c r="I1162" i="3"/>
  <c r="I1163" i="3"/>
  <c r="I1164" i="3"/>
  <c r="I1165" i="3"/>
  <c r="I1166" i="3"/>
  <c r="I1167" i="3"/>
  <c r="I1168" i="3"/>
  <c r="I1169" i="3"/>
  <c r="I1170" i="3"/>
  <c r="I1171" i="3"/>
  <c r="I1172" i="3"/>
  <c r="I1173" i="3"/>
  <c r="I1174" i="3"/>
  <c r="I1175" i="3"/>
  <c r="I1176" i="3"/>
  <c r="I1177" i="3"/>
  <c r="I1178" i="3"/>
  <c r="I1179" i="3"/>
  <c r="I1180" i="3"/>
  <c r="I1181" i="3"/>
  <c r="I1182" i="3"/>
  <c r="I1183" i="3"/>
  <c r="I1184" i="3"/>
  <c r="I1185" i="3"/>
  <c r="I1186" i="3"/>
  <c r="I1187" i="3"/>
  <c r="I1188" i="3"/>
  <c r="I1189" i="3"/>
  <c r="I1190" i="3"/>
  <c r="I1191" i="3"/>
  <c r="I1192" i="3"/>
  <c r="I1193" i="3"/>
  <c r="I1194" i="3"/>
  <c r="I1195" i="3"/>
  <c r="I1196" i="3"/>
  <c r="I1197" i="3"/>
  <c r="I1198" i="3"/>
  <c r="I1199" i="3"/>
  <c r="I1200" i="3"/>
  <c r="I1201" i="3"/>
  <c r="I1202" i="3"/>
  <c r="I1203" i="3"/>
  <c r="I1204" i="3"/>
  <c r="I1205" i="3"/>
  <c r="I1206" i="3"/>
  <c r="I1207" i="3"/>
  <c r="I1208" i="3"/>
  <c r="I1209" i="3"/>
  <c r="I1210" i="3"/>
  <c r="I1211" i="3"/>
  <c r="I1212" i="3"/>
  <c r="I1213" i="3"/>
  <c r="I1214" i="3"/>
  <c r="I1215" i="3"/>
  <c r="I1216" i="3"/>
  <c r="I1217" i="3"/>
  <c r="I1218" i="3"/>
  <c r="I1219" i="3"/>
  <c r="I1220" i="3"/>
  <c r="I1221" i="3"/>
  <c r="I1222" i="3"/>
  <c r="I1223" i="3"/>
  <c r="I1224" i="3"/>
  <c r="I1225" i="3"/>
  <c r="I1226" i="3"/>
  <c r="I1227" i="3"/>
  <c r="I1228" i="3"/>
  <c r="I1229" i="3"/>
  <c r="I1230" i="3"/>
  <c r="I1231" i="3"/>
  <c r="I1232" i="3"/>
  <c r="I1233" i="3"/>
  <c r="I1234" i="3"/>
  <c r="I1235" i="3"/>
  <c r="I1236" i="3"/>
  <c r="I1237" i="3"/>
  <c r="I1238" i="3"/>
  <c r="I1239" i="3"/>
  <c r="I1240" i="3"/>
  <c r="I1241" i="3"/>
  <c r="I1242" i="3"/>
  <c r="I1243" i="3"/>
  <c r="I1244" i="3"/>
  <c r="I1245" i="3"/>
  <c r="I1246" i="3"/>
  <c r="I1247" i="3"/>
  <c r="I1248" i="3"/>
  <c r="I1249" i="3"/>
  <c r="I1250" i="3"/>
  <c r="I1251" i="3"/>
  <c r="I1252" i="3"/>
  <c r="I1253" i="3"/>
  <c r="I1254" i="3"/>
  <c r="I1255" i="3"/>
  <c r="I1256" i="3"/>
  <c r="I1257" i="3"/>
  <c r="I1258" i="3"/>
  <c r="I1259" i="3"/>
  <c r="I1260" i="3"/>
  <c r="I1261" i="3"/>
  <c r="I1262" i="3"/>
  <c r="I1263" i="3"/>
  <c r="I1264" i="3"/>
  <c r="I1265" i="3"/>
  <c r="I1266" i="3"/>
  <c r="I1267" i="3"/>
  <c r="I1268" i="3"/>
  <c r="I1269" i="3"/>
  <c r="I1270" i="3"/>
  <c r="I1271" i="3"/>
  <c r="I1272" i="3"/>
  <c r="I1273" i="3"/>
  <c r="I1274" i="3"/>
  <c r="I1275" i="3"/>
  <c r="I1276" i="3"/>
  <c r="I1277" i="3"/>
  <c r="I1278" i="3"/>
  <c r="I1279" i="3"/>
  <c r="I1280" i="3"/>
  <c r="I1281" i="3"/>
  <c r="I1282" i="3"/>
  <c r="I1283" i="3"/>
  <c r="I1284" i="3"/>
  <c r="I1285" i="3"/>
  <c r="I1286" i="3"/>
  <c r="I1287" i="3"/>
  <c r="I1288" i="3"/>
  <c r="I1289" i="3"/>
  <c r="I1290" i="3"/>
  <c r="I1291" i="3"/>
  <c r="I1292" i="3"/>
  <c r="I1293" i="3"/>
  <c r="I1294" i="3"/>
  <c r="I1295" i="3"/>
  <c r="I1296" i="3"/>
  <c r="I1297" i="3"/>
  <c r="I1298" i="3"/>
  <c r="I1299" i="3"/>
  <c r="I1300" i="3"/>
  <c r="I1301" i="3"/>
  <c r="I1302" i="3"/>
  <c r="I1303" i="3"/>
  <c r="I1304" i="3"/>
  <c r="I1305" i="3"/>
  <c r="I1306" i="3"/>
  <c r="I1307" i="3"/>
  <c r="I1308" i="3"/>
  <c r="I1309" i="3"/>
  <c r="I1310" i="3"/>
  <c r="I1311" i="3"/>
  <c r="I1312" i="3"/>
  <c r="I1313" i="3"/>
  <c r="I1314" i="3"/>
  <c r="I1315" i="3"/>
  <c r="I1316" i="3"/>
  <c r="I1317" i="3"/>
  <c r="I1318" i="3"/>
  <c r="I1319" i="3"/>
  <c r="I1320" i="3"/>
  <c r="I1321" i="3"/>
  <c r="I1322" i="3"/>
  <c r="I1323" i="3"/>
  <c r="I1324" i="3"/>
  <c r="I1325" i="3"/>
  <c r="I1326" i="3"/>
  <c r="I1327" i="3"/>
  <c r="I1328" i="3"/>
  <c r="I1329" i="3"/>
  <c r="I1330" i="3"/>
  <c r="I1331" i="3"/>
  <c r="I1332" i="3"/>
  <c r="I1333" i="3"/>
  <c r="I1334" i="3"/>
  <c r="I1335" i="3"/>
  <c r="I1336" i="3"/>
  <c r="I1337" i="3"/>
  <c r="I1338" i="3"/>
  <c r="I1339" i="3"/>
  <c r="I1340" i="3"/>
  <c r="I1341" i="3"/>
  <c r="I1342" i="3"/>
  <c r="I1343" i="3"/>
  <c r="I1344" i="3"/>
  <c r="I1345" i="3"/>
  <c r="I1346" i="3"/>
  <c r="I1347" i="3"/>
  <c r="I1348" i="3"/>
  <c r="I1349" i="3"/>
  <c r="I1350" i="3"/>
  <c r="I1351" i="3"/>
  <c r="I1352" i="3"/>
  <c r="I1353" i="3"/>
  <c r="I1354" i="3"/>
  <c r="I1355" i="3"/>
  <c r="I1356" i="3"/>
  <c r="I1357" i="3"/>
  <c r="I1358" i="3"/>
  <c r="I1359" i="3"/>
  <c r="I1360" i="3"/>
  <c r="I1361" i="3"/>
  <c r="I1362" i="3"/>
  <c r="I1363" i="3"/>
  <c r="I1364" i="3"/>
  <c r="I1365" i="3"/>
  <c r="I1366" i="3"/>
  <c r="I1367" i="3"/>
  <c r="I1368" i="3"/>
  <c r="I1369" i="3"/>
  <c r="I1370" i="3"/>
  <c r="I1371" i="3"/>
  <c r="I1372" i="3"/>
  <c r="I1373" i="3"/>
  <c r="I1374" i="3"/>
  <c r="I1375" i="3"/>
  <c r="I1376" i="3"/>
  <c r="I1377" i="3"/>
  <c r="I1378" i="3"/>
  <c r="I1379" i="3"/>
  <c r="I1380" i="3"/>
  <c r="I1381" i="3"/>
  <c r="I1382" i="3"/>
  <c r="I1383" i="3"/>
  <c r="I1384" i="3"/>
  <c r="I1385" i="3"/>
  <c r="I1386" i="3"/>
  <c r="I1387" i="3"/>
  <c r="I1388" i="3"/>
  <c r="I1389" i="3"/>
  <c r="I1390" i="3"/>
  <c r="I1391" i="3"/>
  <c r="I1392" i="3"/>
  <c r="I1393" i="3"/>
  <c r="I1394" i="3"/>
  <c r="I1395" i="3"/>
  <c r="I1396" i="3"/>
  <c r="I1397" i="3"/>
  <c r="I1398" i="3"/>
  <c r="I1399" i="3"/>
  <c r="I1400" i="3"/>
  <c r="I1401" i="3"/>
  <c r="I1402" i="3"/>
  <c r="I1403" i="3"/>
  <c r="I1404" i="3"/>
  <c r="I1405" i="3"/>
  <c r="I1406" i="3"/>
  <c r="I1407" i="3"/>
  <c r="I1408" i="3"/>
  <c r="I1409" i="3"/>
  <c r="I1410" i="3"/>
  <c r="I1411" i="3"/>
  <c r="I1412" i="3"/>
  <c r="I1413" i="3"/>
  <c r="I1414" i="3"/>
  <c r="I1415" i="3"/>
  <c r="I1416" i="3"/>
  <c r="I1417" i="3"/>
  <c r="I1418" i="3"/>
  <c r="I1419" i="3"/>
  <c r="I1420" i="3"/>
  <c r="I1421" i="3"/>
  <c r="I1422" i="3"/>
  <c r="I1423" i="3"/>
  <c r="I1424" i="3"/>
  <c r="I1425" i="3"/>
  <c r="I1426" i="3"/>
  <c r="I1427" i="3"/>
  <c r="I1428" i="3"/>
  <c r="I1429" i="3"/>
  <c r="I1430" i="3"/>
  <c r="I1431" i="3"/>
  <c r="I1432" i="3"/>
  <c r="I1433" i="3"/>
  <c r="I1434" i="3"/>
  <c r="I1435" i="3"/>
  <c r="I1436" i="3"/>
  <c r="I1437" i="3"/>
  <c r="I1438" i="3"/>
  <c r="I1439" i="3"/>
  <c r="I1440" i="3"/>
  <c r="I1441" i="3"/>
  <c r="I1442" i="3"/>
  <c r="I1443" i="3"/>
  <c r="I1444" i="3"/>
  <c r="I1445" i="3"/>
  <c r="I1446" i="3"/>
  <c r="I1447" i="3"/>
  <c r="I1448" i="3"/>
  <c r="I1449" i="3"/>
  <c r="I1450" i="3"/>
  <c r="I1451" i="3"/>
  <c r="I1452" i="3"/>
  <c r="I1453" i="3"/>
  <c r="I1454" i="3"/>
  <c r="I1455" i="3"/>
  <c r="I1456" i="3"/>
  <c r="I1457" i="3"/>
  <c r="I1458" i="3"/>
  <c r="I1459" i="3"/>
  <c r="I1460" i="3"/>
  <c r="I1461" i="3"/>
  <c r="I1462" i="3"/>
  <c r="I1463" i="3"/>
  <c r="I1464" i="3"/>
  <c r="I1465" i="3"/>
  <c r="I1466" i="3"/>
  <c r="I1467" i="3"/>
  <c r="I1468" i="3"/>
  <c r="I1469" i="3"/>
  <c r="I1470" i="3"/>
  <c r="I1471" i="3"/>
  <c r="I1472" i="3"/>
  <c r="I1473" i="3"/>
  <c r="I1474" i="3"/>
  <c r="I1475" i="3"/>
  <c r="I1476" i="3"/>
  <c r="I1477" i="3"/>
  <c r="I1478" i="3"/>
  <c r="I1479" i="3"/>
  <c r="I1480" i="3"/>
  <c r="I1481" i="3"/>
  <c r="I1482" i="3"/>
  <c r="I1483" i="3"/>
  <c r="I1484" i="3"/>
  <c r="I1485" i="3"/>
  <c r="I1486" i="3"/>
  <c r="I1487" i="3"/>
  <c r="I1488" i="3"/>
  <c r="I1489" i="3"/>
  <c r="I1490" i="3"/>
  <c r="I1491" i="3"/>
  <c r="I1492" i="3"/>
  <c r="I1493" i="3"/>
  <c r="I1494" i="3"/>
  <c r="I1495" i="3"/>
  <c r="I1496" i="3"/>
  <c r="I1497" i="3"/>
  <c r="I1498" i="3"/>
  <c r="I1499" i="3"/>
  <c r="I1500" i="3"/>
  <c r="I1501" i="3"/>
  <c r="I1502" i="3"/>
  <c r="I1503" i="3"/>
  <c r="I1504" i="3"/>
  <c r="I1505" i="3"/>
  <c r="I1506" i="3"/>
  <c r="I1507" i="3"/>
  <c r="I1508" i="3"/>
  <c r="I1509" i="3"/>
  <c r="I1510" i="3"/>
  <c r="I1511" i="3"/>
  <c r="I1512" i="3"/>
  <c r="I1513" i="3"/>
  <c r="I1514" i="3"/>
  <c r="I1515" i="3"/>
  <c r="I1516" i="3"/>
  <c r="I1517" i="3"/>
  <c r="I1518" i="3"/>
  <c r="I1519" i="3"/>
  <c r="I1520" i="3"/>
  <c r="I1521" i="3"/>
  <c r="I1522" i="3"/>
  <c r="I1523" i="3"/>
  <c r="I1524" i="3"/>
  <c r="I1525" i="3"/>
  <c r="I1526" i="3"/>
  <c r="I1527" i="3"/>
  <c r="I1528" i="3"/>
  <c r="I1529" i="3"/>
  <c r="I1530" i="3"/>
  <c r="I1531" i="3"/>
  <c r="I1532" i="3"/>
  <c r="I1533" i="3"/>
  <c r="I1534" i="3"/>
  <c r="I1535" i="3"/>
  <c r="I1536" i="3"/>
  <c r="I1537" i="3"/>
  <c r="I1538" i="3"/>
  <c r="I1539" i="3"/>
  <c r="I1540" i="3"/>
  <c r="I1541" i="3"/>
  <c r="I1542" i="3"/>
  <c r="I1543" i="3"/>
  <c r="I1544" i="3"/>
  <c r="I1545" i="3"/>
  <c r="I1546" i="3"/>
  <c r="I1547" i="3"/>
  <c r="I1548" i="3"/>
  <c r="I1549" i="3"/>
  <c r="I1550" i="3"/>
  <c r="I1551" i="3"/>
  <c r="I1552" i="3"/>
  <c r="I1553" i="3"/>
  <c r="I1554" i="3"/>
  <c r="I1555" i="3"/>
  <c r="I1556" i="3"/>
  <c r="I1557" i="3"/>
  <c r="I1558" i="3"/>
  <c r="I1559" i="3"/>
  <c r="I1560" i="3"/>
  <c r="I1561" i="3"/>
  <c r="I1562" i="3"/>
  <c r="I1563" i="3"/>
  <c r="I1564" i="3"/>
  <c r="I1565" i="3"/>
  <c r="I1566" i="3"/>
  <c r="I1567" i="3"/>
  <c r="I1568" i="3"/>
  <c r="I1569" i="3"/>
  <c r="I1570" i="3"/>
  <c r="I1571" i="3"/>
  <c r="I1572" i="3"/>
  <c r="I1573" i="3"/>
  <c r="I1574" i="3"/>
  <c r="I1575" i="3"/>
  <c r="I1576" i="3"/>
  <c r="I1577" i="3"/>
  <c r="I1578" i="3"/>
  <c r="I1579" i="3"/>
  <c r="I1580" i="3"/>
  <c r="I1581" i="3"/>
  <c r="I1582" i="3"/>
  <c r="I1583" i="3"/>
  <c r="I1584" i="3"/>
  <c r="I1585" i="3"/>
  <c r="I1586" i="3"/>
  <c r="I1587" i="3"/>
  <c r="I1588" i="3"/>
  <c r="I1589" i="3"/>
  <c r="I1590" i="3"/>
  <c r="I1591" i="3"/>
  <c r="I1592" i="3"/>
  <c r="I1593" i="3"/>
  <c r="I1594" i="3"/>
  <c r="I1595" i="3"/>
  <c r="I1596" i="3"/>
  <c r="I1597" i="3"/>
  <c r="I1598" i="3"/>
  <c r="I1599" i="3"/>
  <c r="I1600" i="3"/>
  <c r="I1601" i="3"/>
  <c r="I1602" i="3"/>
  <c r="I1603" i="3"/>
  <c r="I1604" i="3"/>
  <c r="I1605" i="3"/>
  <c r="I1606" i="3"/>
  <c r="I1607" i="3"/>
  <c r="I1608" i="3"/>
  <c r="I1609" i="3"/>
  <c r="I1610" i="3"/>
  <c r="I1611" i="3"/>
  <c r="I1612" i="3"/>
  <c r="I1613" i="3"/>
  <c r="I1614" i="3"/>
  <c r="I1615" i="3"/>
  <c r="I1616" i="3"/>
  <c r="I1617" i="3"/>
  <c r="I1618" i="3"/>
  <c r="I1619" i="3"/>
  <c r="I1620" i="3"/>
  <c r="I1621" i="3"/>
  <c r="I1622" i="3"/>
  <c r="I1623" i="3"/>
  <c r="I1624" i="3"/>
  <c r="I1625" i="3"/>
  <c r="I1626" i="3"/>
  <c r="I1627" i="3"/>
  <c r="I1628" i="3"/>
  <c r="I1629" i="3"/>
  <c r="I1630" i="3"/>
  <c r="I1631" i="3"/>
  <c r="I1632" i="3"/>
  <c r="I1633" i="3"/>
  <c r="I1634" i="3"/>
  <c r="I1635" i="3"/>
  <c r="I1636" i="3"/>
  <c r="I1637" i="3"/>
  <c r="I1638" i="3"/>
  <c r="I1639" i="3"/>
  <c r="I1640" i="3"/>
  <c r="I1641" i="3"/>
  <c r="I1642" i="3"/>
  <c r="I1643" i="3"/>
  <c r="I1644" i="3"/>
  <c r="I1645" i="3"/>
  <c r="I1646" i="3"/>
  <c r="I1647" i="3"/>
  <c r="I1648" i="3"/>
  <c r="I1649" i="3"/>
  <c r="I1650" i="3"/>
  <c r="I1651" i="3"/>
  <c r="I1652" i="3"/>
  <c r="I1653" i="3"/>
  <c r="I1654" i="3"/>
  <c r="I1655" i="3"/>
  <c r="I1656" i="3"/>
  <c r="I1657" i="3"/>
  <c r="I1658" i="3"/>
  <c r="I1659" i="3"/>
  <c r="I1660" i="3"/>
  <c r="I1661" i="3"/>
  <c r="I1662" i="3"/>
  <c r="I1663" i="3"/>
  <c r="I1664" i="3"/>
  <c r="I1665" i="3"/>
  <c r="I1666" i="3"/>
  <c r="I1667" i="3"/>
  <c r="I1668" i="3"/>
  <c r="I1669" i="3"/>
  <c r="I1670" i="3"/>
  <c r="I1671" i="3"/>
  <c r="I1672" i="3"/>
  <c r="I1673" i="3"/>
  <c r="I1674" i="3"/>
  <c r="I1675" i="3"/>
  <c r="I1676" i="3"/>
  <c r="I1677" i="3"/>
  <c r="I1678" i="3"/>
  <c r="I1679" i="3"/>
  <c r="I1680" i="3"/>
  <c r="I1681" i="3"/>
  <c r="I1682" i="3"/>
  <c r="I1683" i="3"/>
  <c r="I1684" i="3"/>
  <c r="I1685" i="3"/>
  <c r="I1686" i="3"/>
  <c r="I1687" i="3"/>
  <c r="I1688" i="3"/>
  <c r="I1689" i="3"/>
  <c r="I1690" i="3"/>
  <c r="I1691" i="3"/>
  <c r="I1692" i="3"/>
  <c r="I1693" i="3"/>
  <c r="I1694" i="3"/>
  <c r="I1695" i="3"/>
  <c r="I1696" i="3"/>
  <c r="I1697" i="3"/>
  <c r="I1698" i="3"/>
  <c r="I1699" i="3"/>
  <c r="I1700" i="3"/>
  <c r="I1701" i="3"/>
  <c r="I1702" i="3"/>
  <c r="I1703" i="3"/>
  <c r="I1704" i="3"/>
  <c r="I1705" i="3"/>
  <c r="I1706" i="3"/>
  <c r="I1707" i="3"/>
  <c r="I1708" i="3"/>
  <c r="I1709" i="3"/>
  <c r="I1710" i="3"/>
  <c r="I1711" i="3"/>
  <c r="I1712" i="3"/>
  <c r="I1713" i="3"/>
  <c r="I1714" i="3"/>
  <c r="I1715" i="3"/>
  <c r="I1716" i="3"/>
  <c r="I1717" i="3"/>
  <c r="I1718" i="3"/>
  <c r="I1719" i="3"/>
  <c r="I1720" i="3"/>
  <c r="I1721" i="3"/>
  <c r="I1722" i="3"/>
  <c r="I1723" i="3"/>
  <c r="I1724" i="3"/>
  <c r="I1725" i="3"/>
  <c r="I1726" i="3"/>
  <c r="I1727" i="3"/>
  <c r="I1728" i="3"/>
  <c r="I1729" i="3"/>
  <c r="I1730" i="3"/>
  <c r="I1731" i="3"/>
  <c r="I1732" i="3"/>
  <c r="I1733" i="3"/>
  <c r="I1734" i="3"/>
  <c r="I1735" i="3"/>
  <c r="I1736" i="3"/>
  <c r="I1737" i="3"/>
  <c r="I1738" i="3"/>
  <c r="I1739" i="3"/>
  <c r="I1740" i="3"/>
  <c r="I1741" i="3"/>
  <c r="I1742" i="3"/>
  <c r="I1743" i="3"/>
  <c r="I1744" i="3"/>
  <c r="I1745" i="3"/>
  <c r="I1746" i="3"/>
  <c r="I1747" i="3"/>
  <c r="I1748" i="3"/>
  <c r="I1749" i="3"/>
  <c r="I1750" i="3"/>
  <c r="I1751" i="3"/>
  <c r="I1752" i="3"/>
  <c r="I1753" i="3"/>
  <c r="I1754" i="3"/>
  <c r="I1755" i="3"/>
  <c r="I1756" i="3"/>
  <c r="I1757" i="3"/>
  <c r="I1758" i="3"/>
  <c r="I1759" i="3"/>
  <c r="I1760" i="3"/>
  <c r="I1761" i="3"/>
  <c r="I1762" i="3"/>
  <c r="I1763" i="3"/>
  <c r="I1764" i="3"/>
  <c r="I1765" i="3"/>
  <c r="I1766" i="3"/>
  <c r="I1767" i="3"/>
  <c r="I1768" i="3"/>
  <c r="I1769" i="3"/>
  <c r="I1770" i="3"/>
  <c r="I1771" i="3"/>
  <c r="I1772" i="3"/>
  <c r="I1773" i="3"/>
  <c r="I1774" i="3"/>
  <c r="I1775" i="3"/>
  <c r="I1776" i="3"/>
  <c r="I1777" i="3"/>
  <c r="I1778" i="3"/>
  <c r="I1779" i="3"/>
  <c r="I1780" i="3"/>
  <c r="I1781" i="3"/>
  <c r="I1782" i="3"/>
  <c r="I1783" i="3"/>
  <c r="I1784" i="3"/>
  <c r="I1785" i="3"/>
  <c r="I1786" i="3"/>
  <c r="I1787" i="3"/>
  <c r="I1788" i="3"/>
  <c r="I1789" i="3"/>
  <c r="I1790" i="3"/>
  <c r="I1791" i="3"/>
  <c r="I1792" i="3"/>
  <c r="I1793" i="3"/>
  <c r="I1794" i="3"/>
  <c r="I1795" i="3"/>
  <c r="I1796" i="3"/>
  <c r="I1797" i="3"/>
  <c r="I1798" i="3"/>
  <c r="I1799" i="3"/>
  <c r="I1800" i="3"/>
  <c r="I1801" i="3"/>
  <c r="I1802" i="3"/>
  <c r="I1803" i="3"/>
  <c r="I1804" i="3"/>
  <c r="I1805" i="3"/>
  <c r="I1806" i="3"/>
  <c r="I1807" i="3"/>
  <c r="I1808" i="3"/>
  <c r="I1809" i="3"/>
  <c r="I1810" i="3"/>
  <c r="I1811" i="3"/>
  <c r="I1812" i="3"/>
  <c r="I1813" i="3"/>
  <c r="I1814" i="3"/>
  <c r="I1815" i="3"/>
  <c r="I1816" i="3"/>
  <c r="I1817" i="3"/>
  <c r="I1818" i="3"/>
  <c r="I1819" i="3"/>
  <c r="I1820" i="3"/>
  <c r="I1821" i="3"/>
  <c r="I1822" i="3"/>
  <c r="I1823" i="3"/>
  <c r="I1824" i="3"/>
  <c r="I1825" i="3"/>
  <c r="I1826" i="3"/>
  <c r="I1827" i="3"/>
  <c r="I1828" i="3"/>
  <c r="I1829" i="3"/>
  <c r="I1830" i="3"/>
  <c r="I1831" i="3"/>
  <c r="I1832" i="3"/>
  <c r="I1833" i="3"/>
  <c r="I1834" i="3"/>
  <c r="I1835" i="3"/>
  <c r="I1836" i="3"/>
  <c r="I1837" i="3"/>
  <c r="I1838" i="3"/>
  <c r="I1839" i="3"/>
  <c r="I1840" i="3"/>
  <c r="I1841" i="3"/>
  <c r="I1842" i="3"/>
  <c r="I1843" i="3"/>
  <c r="I1844" i="3"/>
  <c r="I1845" i="3"/>
  <c r="I1846" i="3"/>
  <c r="I1847" i="3"/>
  <c r="I1848" i="3"/>
  <c r="I1849" i="3"/>
  <c r="I1850" i="3"/>
  <c r="I1851" i="3"/>
  <c r="I1852" i="3"/>
  <c r="I1853" i="3"/>
  <c r="I1854" i="3"/>
  <c r="I1855" i="3"/>
  <c r="I1856" i="3"/>
  <c r="I1857" i="3"/>
  <c r="I1858" i="3"/>
  <c r="I1859" i="3"/>
  <c r="I1860" i="3"/>
  <c r="I1861" i="3"/>
  <c r="I1862" i="3"/>
  <c r="I1863" i="3"/>
  <c r="I1864" i="3"/>
  <c r="I1865" i="3"/>
  <c r="I1866" i="3"/>
  <c r="I1867" i="3"/>
  <c r="I1868" i="3"/>
  <c r="I1869" i="3"/>
  <c r="I1870" i="3"/>
  <c r="I1871" i="3"/>
  <c r="I1872" i="3"/>
  <c r="I1873" i="3"/>
  <c r="I1874" i="3"/>
  <c r="I1875" i="3"/>
  <c r="I1876" i="3"/>
  <c r="I1877" i="3"/>
  <c r="I1878" i="3"/>
  <c r="I1879" i="3"/>
  <c r="I1880" i="3"/>
  <c r="I1881" i="3"/>
  <c r="I1882" i="3"/>
  <c r="I1883" i="3"/>
  <c r="I1884" i="3"/>
  <c r="I1885" i="3"/>
  <c r="I1886" i="3"/>
  <c r="I1887" i="3"/>
  <c r="I1888" i="3"/>
  <c r="I1889" i="3"/>
  <c r="I1890" i="3"/>
  <c r="I1891" i="3"/>
  <c r="I1892" i="3"/>
  <c r="I1893" i="3"/>
  <c r="I1894" i="3"/>
  <c r="I1895" i="3"/>
  <c r="I1896" i="3"/>
  <c r="I1897" i="3"/>
  <c r="I1898" i="3"/>
  <c r="I1899" i="3"/>
  <c r="I1900" i="3"/>
  <c r="I1901" i="3"/>
  <c r="I1902" i="3"/>
  <c r="I1903" i="3"/>
  <c r="I1904" i="3"/>
  <c r="I1905" i="3"/>
  <c r="I1906" i="3"/>
  <c r="I1907" i="3"/>
  <c r="I1908" i="3"/>
  <c r="I1909" i="3"/>
  <c r="I1910" i="3"/>
  <c r="I1911" i="3"/>
  <c r="I1912" i="3"/>
  <c r="I1913" i="3"/>
  <c r="I1914" i="3"/>
  <c r="I1915" i="3"/>
  <c r="I1916" i="3"/>
  <c r="I1917" i="3"/>
  <c r="I1918" i="3"/>
  <c r="I1919" i="3"/>
  <c r="I1920" i="3"/>
  <c r="I1921" i="3"/>
  <c r="I1922" i="3"/>
  <c r="I1923" i="3"/>
  <c r="I1924" i="3"/>
  <c r="I1925" i="3"/>
  <c r="I1926" i="3"/>
  <c r="I1927" i="3"/>
  <c r="I1928" i="3"/>
  <c r="I1929" i="3"/>
  <c r="I1930" i="3"/>
  <c r="I1931" i="3"/>
  <c r="I1932" i="3"/>
  <c r="I1933" i="3"/>
  <c r="I1934" i="3"/>
  <c r="I1935" i="3"/>
  <c r="I1936" i="3"/>
  <c r="I1937" i="3"/>
  <c r="I1938" i="3"/>
  <c r="I1939" i="3"/>
  <c r="I1940" i="3"/>
  <c r="I1941" i="3"/>
  <c r="I1942" i="3"/>
  <c r="I1943" i="3"/>
  <c r="I1944" i="3"/>
  <c r="I1945" i="3"/>
  <c r="I1946" i="3"/>
  <c r="I1947" i="3"/>
  <c r="I1948" i="3"/>
  <c r="I1949" i="3"/>
  <c r="I1950" i="3"/>
  <c r="I1951" i="3"/>
  <c r="I1952" i="3"/>
  <c r="I1953" i="3"/>
  <c r="I1954" i="3"/>
  <c r="I1955" i="3"/>
  <c r="I1956" i="3"/>
  <c r="I1957" i="3"/>
  <c r="I1958" i="3"/>
  <c r="I1959" i="3"/>
  <c r="I1960" i="3"/>
  <c r="I1961" i="3"/>
  <c r="I1962" i="3"/>
  <c r="I1963" i="3"/>
  <c r="I1964" i="3"/>
  <c r="I1965" i="3"/>
  <c r="I1966" i="3"/>
  <c r="I1967" i="3"/>
  <c r="I1968" i="3"/>
  <c r="I1969" i="3"/>
  <c r="I1970" i="3"/>
  <c r="I1971" i="3"/>
  <c r="I1972" i="3"/>
  <c r="I1973" i="3"/>
  <c r="I1974" i="3"/>
  <c r="I1975" i="3"/>
  <c r="I1976" i="3"/>
  <c r="I1977" i="3"/>
  <c r="I1978" i="3"/>
  <c r="I1979" i="3"/>
  <c r="I1980" i="3"/>
  <c r="I1981" i="3"/>
  <c r="I1982" i="3"/>
  <c r="I1983" i="3"/>
  <c r="I1984" i="3"/>
  <c r="I1985" i="3"/>
  <c r="I1986" i="3"/>
  <c r="I1987" i="3"/>
  <c r="I1988" i="3"/>
  <c r="I1989" i="3"/>
  <c r="I1990" i="3"/>
  <c r="I1991" i="3"/>
  <c r="I1992" i="3"/>
  <c r="I1993" i="3"/>
  <c r="I1994" i="3"/>
  <c r="I1995" i="3"/>
  <c r="I1996" i="3"/>
  <c r="I1997" i="3"/>
  <c r="I1998" i="3"/>
  <c r="I1999" i="3"/>
  <c r="I2000" i="3"/>
  <c r="I2001" i="3"/>
  <c r="I2002" i="3"/>
  <c r="I2003" i="3"/>
  <c r="I2004" i="3"/>
  <c r="I2005" i="3"/>
  <c r="I2006" i="3"/>
  <c r="I2007" i="3"/>
  <c r="I2008" i="3"/>
  <c r="I2009" i="3"/>
  <c r="I2010" i="3"/>
  <c r="I2011" i="3"/>
  <c r="I2012" i="3"/>
  <c r="I2013" i="3"/>
  <c r="I2014" i="3"/>
  <c r="I2015" i="3"/>
  <c r="I2016" i="3"/>
  <c r="I2017" i="3"/>
  <c r="I2018" i="3"/>
  <c r="I2019" i="3"/>
  <c r="I2020" i="3"/>
  <c r="I2021" i="3"/>
  <c r="I2022" i="3"/>
  <c r="I2023" i="3"/>
  <c r="I2024" i="3"/>
  <c r="I2025" i="3"/>
  <c r="I2026" i="3"/>
  <c r="I2027" i="3"/>
  <c r="I2028" i="3"/>
  <c r="I2029" i="3"/>
  <c r="I2030" i="3"/>
  <c r="I2031" i="3"/>
  <c r="I2032" i="3"/>
  <c r="I2033" i="3"/>
  <c r="I2034" i="3"/>
  <c r="I2035" i="3"/>
  <c r="I2036" i="3"/>
  <c r="I2037" i="3"/>
  <c r="I2038" i="3"/>
  <c r="I2039" i="3"/>
  <c r="I2040" i="3"/>
  <c r="I2041" i="3"/>
  <c r="I2042" i="3"/>
  <c r="I2043" i="3"/>
  <c r="I2044" i="3"/>
  <c r="I2045" i="3"/>
  <c r="I2046" i="3"/>
  <c r="I2047" i="3"/>
  <c r="I2048" i="3"/>
  <c r="I2049" i="3"/>
  <c r="I2050" i="3"/>
  <c r="I2051" i="3"/>
  <c r="I2052" i="3"/>
  <c r="I2053" i="3"/>
  <c r="I2054" i="3"/>
  <c r="I2055" i="3"/>
  <c r="I2056" i="3"/>
  <c r="I2057" i="3"/>
  <c r="I2058" i="3"/>
  <c r="I2059" i="3"/>
  <c r="I2060" i="3"/>
  <c r="I2061" i="3"/>
  <c r="I2062" i="3"/>
  <c r="I2063" i="3"/>
  <c r="I2064" i="3"/>
  <c r="I2065" i="3"/>
  <c r="I2066" i="3"/>
  <c r="I2067" i="3"/>
  <c r="I2068" i="3"/>
  <c r="I2069" i="3"/>
  <c r="I2070" i="3"/>
  <c r="I2071" i="3"/>
  <c r="I2072" i="3"/>
  <c r="I2073" i="3"/>
  <c r="I2074" i="3"/>
  <c r="I2075" i="3"/>
  <c r="I2076" i="3"/>
  <c r="I2077" i="3"/>
  <c r="I2078" i="3"/>
  <c r="I2079" i="3"/>
  <c r="I2080" i="3"/>
  <c r="I2081" i="3"/>
  <c r="I2082" i="3"/>
  <c r="I2083" i="3"/>
  <c r="I2084" i="3"/>
  <c r="I2085" i="3"/>
  <c r="I2086" i="3"/>
  <c r="I2087" i="3"/>
  <c r="I2088" i="3"/>
  <c r="I2089" i="3"/>
  <c r="I2090" i="3"/>
  <c r="I2091" i="3"/>
  <c r="I2092" i="3"/>
  <c r="I2093" i="3"/>
  <c r="I2094" i="3"/>
  <c r="I2095" i="3"/>
  <c r="I2096" i="3"/>
  <c r="I2097" i="3"/>
  <c r="I2098" i="3"/>
  <c r="I2099" i="3"/>
  <c r="I2100" i="3"/>
  <c r="I2101" i="3"/>
  <c r="I2102" i="3"/>
  <c r="I2103" i="3"/>
  <c r="I2104" i="3"/>
  <c r="I2105" i="3"/>
  <c r="I2106" i="3"/>
  <c r="I2107" i="3"/>
  <c r="I2108" i="3"/>
  <c r="I2109" i="3"/>
  <c r="I2110" i="3"/>
  <c r="I2111" i="3"/>
  <c r="I2112" i="3"/>
  <c r="I2113" i="3"/>
  <c r="I2114" i="3"/>
  <c r="I2115" i="3"/>
  <c r="I2116" i="3"/>
  <c r="I2117" i="3"/>
  <c r="I2118" i="3"/>
  <c r="I2119" i="3"/>
  <c r="I2120" i="3"/>
  <c r="I2121" i="3"/>
  <c r="I2122" i="3"/>
  <c r="I2123" i="3"/>
  <c r="I2124" i="3"/>
  <c r="I2125" i="3"/>
  <c r="I2126" i="3"/>
  <c r="I2127" i="3"/>
  <c r="I2128" i="3"/>
  <c r="I2129" i="3"/>
  <c r="I2130" i="3"/>
  <c r="I2131" i="3"/>
  <c r="I2132" i="3"/>
  <c r="I2133" i="3"/>
  <c r="I2134" i="3"/>
  <c r="I2135" i="3"/>
  <c r="I2136" i="3"/>
  <c r="I2137" i="3"/>
  <c r="I2138" i="3"/>
  <c r="I2139" i="3"/>
  <c r="I2140" i="3"/>
  <c r="I2141" i="3"/>
  <c r="I2142" i="3"/>
  <c r="I2143" i="3"/>
  <c r="I2144" i="3"/>
  <c r="I2145" i="3"/>
  <c r="I2146" i="3"/>
  <c r="I2147" i="3"/>
  <c r="I2148" i="3"/>
  <c r="I2149" i="3"/>
  <c r="I2150" i="3"/>
  <c r="I2151" i="3"/>
  <c r="I2152" i="3"/>
  <c r="I2153" i="3"/>
  <c r="I2154" i="3"/>
  <c r="I2155" i="3"/>
  <c r="I2156" i="3"/>
  <c r="I2157" i="3"/>
  <c r="I2158" i="3"/>
  <c r="I2159" i="3"/>
  <c r="I2160" i="3"/>
  <c r="I2161" i="3"/>
  <c r="I2162" i="3"/>
  <c r="I2163" i="3"/>
  <c r="I2164" i="3"/>
  <c r="I2165" i="3"/>
  <c r="I2166" i="3"/>
  <c r="I2167" i="3"/>
  <c r="I2168" i="3"/>
  <c r="I2169" i="3"/>
  <c r="I2170" i="3"/>
  <c r="I2171" i="3"/>
  <c r="I2172" i="3"/>
  <c r="I2173" i="3"/>
  <c r="I2174" i="3"/>
  <c r="I2175" i="3"/>
  <c r="I2176" i="3"/>
  <c r="I2177" i="3"/>
  <c r="I2178" i="3"/>
  <c r="I2179" i="3"/>
  <c r="I2180" i="3"/>
  <c r="I2181" i="3"/>
  <c r="I2182" i="3"/>
  <c r="I2183" i="3"/>
  <c r="I2184" i="3"/>
  <c r="I2185" i="3"/>
  <c r="I2186" i="3"/>
  <c r="I2187" i="3"/>
  <c r="I2188" i="3"/>
  <c r="I2189" i="3"/>
  <c r="I2190" i="3"/>
  <c r="I2191" i="3"/>
  <c r="I2192" i="3"/>
  <c r="I2193" i="3"/>
  <c r="I2194" i="3"/>
  <c r="I2195" i="3"/>
  <c r="I2196" i="3"/>
  <c r="I2197" i="3"/>
  <c r="I2198" i="3"/>
  <c r="I2199" i="3"/>
  <c r="I2200" i="3"/>
  <c r="I2" i="3"/>
  <c r="J3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J102" i="3"/>
  <c r="J103" i="3"/>
  <c r="J104" i="3"/>
  <c r="J105" i="3"/>
  <c r="J106" i="3"/>
  <c r="J107" i="3"/>
  <c r="J108" i="3"/>
  <c r="J109" i="3"/>
  <c r="J110" i="3"/>
  <c r="J111" i="3"/>
  <c r="J112" i="3"/>
  <c r="J113" i="3"/>
  <c r="J114" i="3"/>
  <c r="J115" i="3"/>
  <c r="J116" i="3"/>
  <c r="J117" i="3"/>
  <c r="J118" i="3"/>
  <c r="J119" i="3"/>
  <c r="J120" i="3"/>
  <c r="J121" i="3"/>
  <c r="J122" i="3"/>
  <c r="J123" i="3"/>
  <c r="J124" i="3"/>
  <c r="J125" i="3"/>
  <c r="J126" i="3"/>
  <c r="J127" i="3"/>
  <c r="J128" i="3"/>
  <c r="J129" i="3"/>
  <c r="J130" i="3"/>
  <c r="J131" i="3"/>
  <c r="J132" i="3"/>
  <c r="J133" i="3"/>
  <c r="J134" i="3"/>
  <c r="J135" i="3"/>
  <c r="J136" i="3"/>
  <c r="J137" i="3"/>
  <c r="J138" i="3"/>
  <c r="J139" i="3"/>
  <c r="J140" i="3"/>
  <c r="J141" i="3"/>
  <c r="J142" i="3"/>
  <c r="J143" i="3"/>
  <c r="J144" i="3"/>
  <c r="J145" i="3"/>
  <c r="J146" i="3"/>
  <c r="J147" i="3"/>
  <c r="J148" i="3"/>
  <c r="J149" i="3"/>
  <c r="J150" i="3"/>
  <c r="J151" i="3"/>
  <c r="J152" i="3"/>
  <c r="J153" i="3"/>
  <c r="J154" i="3"/>
  <c r="J155" i="3"/>
  <c r="J156" i="3"/>
  <c r="J157" i="3"/>
  <c r="J158" i="3"/>
  <c r="J159" i="3"/>
  <c r="J160" i="3"/>
  <c r="J161" i="3"/>
  <c r="J162" i="3"/>
  <c r="J163" i="3"/>
  <c r="J164" i="3"/>
  <c r="J165" i="3"/>
  <c r="J166" i="3"/>
  <c r="J167" i="3"/>
  <c r="J168" i="3"/>
  <c r="J169" i="3"/>
  <c r="J170" i="3"/>
  <c r="J171" i="3"/>
  <c r="J172" i="3"/>
  <c r="J173" i="3"/>
  <c r="J174" i="3"/>
  <c r="J175" i="3"/>
  <c r="J176" i="3"/>
  <c r="J177" i="3"/>
  <c r="J178" i="3"/>
  <c r="J179" i="3"/>
  <c r="J180" i="3"/>
  <c r="J181" i="3"/>
  <c r="J182" i="3"/>
  <c r="J183" i="3"/>
  <c r="J184" i="3"/>
  <c r="J185" i="3"/>
  <c r="J186" i="3"/>
  <c r="J187" i="3"/>
  <c r="J188" i="3"/>
  <c r="J189" i="3"/>
  <c r="J190" i="3"/>
  <c r="J191" i="3"/>
  <c r="J192" i="3"/>
  <c r="J193" i="3"/>
  <c r="J194" i="3"/>
  <c r="J195" i="3"/>
  <c r="J196" i="3"/>
  <c r="J197" i="3"/>
  <c r="J198" i="3"/>
  <c r="J199" i="3"/>
  <c r="J200" i="3"/>
  <c r="J201" i="3"/>
  <c r="J202" i="3"/>
  <c r="J203" i="3"/>
  <c r="J204" i="3"/>
  <c r="J205" i="3"/>
  <c r="J206" i="3"/>
  <c r="J207" i="3"/>
  <c r="J208" i="3"/>
  <c r="J209" i="3"/>
  <c r="J210" i="3"/>
  <c r="J211" i="3"/>
  <c r="J212" i="3"/>
  <c r="J213" i="3"/>
  <c r="J214" i="3"/>
  <c r="J215" i="3"/>
  <c r="J216" i="3"/>
  <c r="J217" i="3"/>
  <c r="J218" i="3"/>
  <c r="J219" i="3"/>
  <c r="J220" i="3"/>
  <c r="J221" i="3"/>
  <c r="J222" i="3"/>
  <c r="J223" i="3"/>
  <c r="J224" i="3"/>
  <c r="J225" i="3"/>
  <c r="J226" i="3"/>
  <c r="J227" i="3"/>
  <c r="J228" i="3"/>
  <c r="J229" i="3"/>
  <c r="J230" i="3"/>
  <c r="J231" i="3"/>
  <c r="J232" i="3"/>
  <c r="J233" i="3"/>
  <c r="J234" i="3"/>
  <c r="J235" i="3"/>
  <c r="J236" i="3"/>
  <c r="J237" i="3"/>
  <c r="J238" i="3"/>
  <c r="J239" i="3"/>
  <c r="J240" i="3"/>
  <c r="J241" i="3"/>
  <c r="J242" i="3"/>
  <c r="J243" i="3"/>
  <c r="J244" i="3"/>
  <c r="J245" i="3"/>
  <c r="J246" i="3"/>
  <c r="J247" i="3"/>
  <c r="J248" i="3"/>
  <c r="J249" i="3"/>
  <c r="J250" i="3"/>
  <c r="J251" i="3"/>
  <c r="J252" i="3"/>
  <c r="J253" i="3"/>
  <c r="J254" i="3"/>
  <c r="J255" i="3"/>
  <c r="J256" i="3"/>
  <c r="J257" i="3"/>
  <c r="J258" i="3"/>
  <c r="J259" i="3"/>
  <c r="J260" i="3"/>
  <c r="J261" i="3"/>
  <c r="J262" i="3"/>
  <c r="J263" i="3"/>
  <c r="J264" i="3"/>
  <c r="J265" i="3"/>
  <c r="J266" i="3"/>
  <c r="J267" i="3"/>
  <c r="J268" i="3"/>
  <c r="J269" i="3"/>
  <c r="J270" i="3"/>
  <c r="J271" i="3"/>
  <c r="J272" i="3"/>
  <c r="J273" i="3"/>
  <c r="J274" i="3"/>
  <c r="J275" i="3"/>
  <c r="J276" i="3"/>
  <c r="J277" i="3"/>
  <c r="J278" i="3"/>
  <c r="J279" i="3"/>
  <c r="J280" i="3"/>
  <c r="J281" i="3"/>
  <c r="J282" i="3"/>
  <c r="J283" i="3"/>
  <c r="J284" i="3"/>
  <c r="J285" i="3"/>
  <c r="J286" i="3"/>
  <c r="J287" i="3"/>
  <c r="J288" i="3"/>
  <c r="J289" i="3"/>
  <c r="J290" i="3"/>
  <c r="J291" i="3"/>
  <c r="J292" i="3"/>
  <c r="J293" i="3"/>
  <c r="J294" i="3"/>
  <c r="J295" i="3"/>
  <c r="J296" i="3"/>
  <c r="J297" i="3"/>
  <c r="J298" i="3"/>
  <c r="J299" i="3"/>
  <c r="J300" i="3"/>
  <c r="J301" i="3"/>
  <c r="J302" i="3"/>
  <c r="J303" i="3"/>
  <c r="J304" i="3"/>
  <c r="J305" i="3"/>
  <c r="J306" i="3"/>
  <c r="J307" i="3"/>
  <c r="J308" i="3"/>
  <c r="J309" i="3"/>
  <c r="J310" i="3"/>
  <c r="J311" i="3"/>
  <c r="J312" i="3"/>
  <c r="J313" i="3"/>
  <c r="J314" i="3"/>
  <c r="J315" i="3"/>
  <c r="J316" i="3"/>
  <c r="J317" i="3"/>
  <c r="J318" i="3"/>
  <c r="J319" i="3"/>
  <c r="J320" i="3"/>
  <c r="J321" i="3"/>
  <c r="J322" i="3"/>
  <c r="J323" i="3"/>
  <c r="J324" i="3"/>
  <c r="J325" i="3"/>
  <c r="J326" i="3"/>
  <c r="J327" i="3"/>
  <c r="J328" i="3"/>
  <c r="J329" i="3"/>
  <c r="J330" i="3"/>
  <c r="J331" i="3"/>
  <c r="J332" i="3"/>
  <c r="J333" i="3"/>
  <c r="J334" i="3"/>
  <c r="J335" i="3"/>
  <c r="J336" i="3"/>
  <c r="J337" i="3"/>
  <c r="J338" i="3"/>
  <c r="J339" i="3"/>
  <c r="J340" i="3"/>
  <c r="J341" i="3"/>
  <c r="J342" i="3"/>
  <c r="J343" i="3"/>
  <c r="J344" i="3"/>
  <c r="J345" i="3"/>
  <c r="J346" i="3"/>
  <c r="J347" i="3"/>
  <c r="J348" i="3"/>
  <c r="J349" i="3"/>
  <c r="J350" i="3"/>
  <c r="J351" i="3"/>
  <c r="J352" i="3"/>
  <c r="J353" i="3"/>
  <c r="J354" i="3"/>
  <c r="J355" i="3"/>
  <c r="J356" i="3"/>
  <c r="J357" i="3"/>
  <c r="J358" i="3"/>
  <c r="J359" i="3"/>
  <c r="J360" i="3"/>
  <c r="J361" i="3"/>
  <c r="J362" i="3"/>
  <c r="J363" i="3"/>
  <c r="J364" i="3"/>
  <c r="J365" i="3"/>
  <c r="J366" i="3"/>
  <c r="J367" i="3"/>
  <c r="J368" i="3"/>
  <c r="J369" i="3"/>
  <c r="J370" i="3"/>
  <c r="J371" i="3"/>
  <c r="J372" i="3"/>
  <c r="J373" i="3"/>
  <c r="J374" i="3"/>
  <c r="J375" i="3"/>
  <c r="J376" i="3"/>
  <c r="J377" i="3"/>
  <c r="J378" i="3"/>
  <c r="J379" i="3"/>
  <c r="J380" i="3"/>
  <c r="J381" i="3"/>
  <c r="J382" i="3"/>
  <c r="J383" i="3"/>
  <c r="J384" i="3"/>
  <c r="J385" i="3"/>
  <c r="J386" i="3"/>
  <c r="J387" i="3"/>
  <c r="J388" i="3"/>
  <c r="J389" i="3"/>
  <c r="J390" i="3"/>
  <c r="J391" i="3"/>
  <c r="J392" i="3"/>
  <c r="J393" i="3"/>
  <c r="J394" i="3"/>
  <c r="J395" i="3"/>
  <c r="J396" i="3"/>
  <c r="J397" i="3"/>
  <c r="J398" i="3"/>
  <c r="J399" i="3"/>
  <c r="J400" i="3"/>
  <c r="J401" i="3"/>
  <c r="J402" i="3"/>
  <c r="J403" i="3"/>
  <c r="J404" i="3"/>
  <c r="J405" i="3"/>
  <c r="J406" i="3"/>
  <c r="J407" i="3"/>
  <c r="J408" i="3"/>
  <c r="J409" i="3"/>
  <c r="J410" i="3"/>
  <c r="J411" i="3"/>
  <c r="J412" i="3"/>
  <c r="J413" i="3"/>
  <c r="J414" i="3"/>
  <c r="J415" i="3"/>
  <c r="J416" i="3"/>
  <c r="J417" i="3"/>
  <c r="J418" i="3"/>
  <c r="J419" i="3"/>
  <c r="J420" i="3"/>
  <c r="J421" i="3"/>
  <c r="J422" i="3"/>
  <c r="J423" i="3"/>
  <c r="J424" i="3"/>
  <c r="J425" i="3"/>
  <c r="J426" i="3"/>
  <c r="J427" i="3"/>
  <c r="J428" i="3"/>
  <c r="J429" i="3"/>
  <c r="J430" i="3"/>
  <c r="J431" i="3"/>
  <c r="J432" i="3"/>
  <c r="J433" i="3"/>
  <c r="J434" i="3"/>
  <c r="J435" i="3"/>
  <c r="J436" i="3"/>
  <c r="J437" i="3"/>
  <c r="J438" i="3"/>
  <c r="J439" i="3"/>
  <c r="J440" i="3"/>
  <c r="J441" i="3"/>
  <c r="J442" i="3"/>
  <c r="J443" i="3"/>
  <c r="J444" i="3"/>
  <c r="J445" i="3"/>
  <c r="J446" i="3"/>
  <c r="J447" i="3"/>
  <c r="J448" i="3"/>
  <c r="J449" i="3"/>
  <c r="J450" i="3"/>
  <c r="J451" i="3"/>
  <c r="J452" i="3"/>
  <c r="J453" i="3"/>
  <c r="J454" i="3"/>
  <c r="J455" i="3"/>
  <c r="J456" i="3"/>
  <c r="J457" i="3"/>
  <c r="J458" i="3"/>
  <c r="J459" i="3"/>
  <c r="J460" i="3"/>
  <c r="J461" i="3"/>
  <c r="J462" i="3"/>
  <c r="J463" i="3"/>
  <c r="J464" i="3"/>
  <c r="J465" i="3"/>
  <c r="J466" i="3"/>
  <c r="J467" i="3"/>
  <c r="J468" i="3"/>
  <c r="J469" i="3"/>
  <c r="J470" i="3"/>
  <c r="J471" i="3"/>
  <c r="J472" i="3"/>
  <c r="J473" i="3"/>
  <c r="J474" i="3"/>
  <c r="J475" i="3"/>
  <c r="J476" i="3"/>
  <c r="J477" i="3"/>
  <c r="J478" i="3"/>
  <c r="J479" i="3"/>
  <c r="J480" i="3"/>
  <c r="J481" i="3"/>
  <c r="J482" i="3"/>
  <c r="J483" i="3"/>
  <c r="J484" i="3"/>
  <c r="J485" i="3"/>
  <c r="J486" i="3"/>
  <c r="J487" i="3"/>
  <c r="J488" i="3"/>
  <c r="J489" i="3"/>
  <c r="J490" i="3"/>
  <c r="J491" i="3"/>
  <c r="J492" i="3"/>
  <c r="J493" i="3"/>
  <c r="J494" i="3"/>
  <c r="J495" i="3"/>
  <c r="J496" i="3"/>
  <c r="J497" i="3"/>
  <c r="J498" i="3"/>
  <c r="J499" i="3"/>
  <c r="J500" i="3"/>
  <c r="J501" i="3"/>
  <c r="J502" i="3"/>
  <c r="J503" i="3"/>
  <c r="J504" i="3"/>
  <c r="J505" i="3"/>
  <c r="J506" i="3"/>
  <c r="J507" i="3"/>
  <c r="J508" i="3"/>
  <c r="J509" i="3"/>
  <c r="J510" i="3"/>
  <c r="J511" i="3"/>
  <c r="J512" i="3"/>
  <c r="J513" i="3"/>
  <c r="J514" i="3"/>
  <c r="J515" i="3"/>
  <c r="J516" i="3"/>
  <c r="J517" i="3"/>
  <c r="J518" i="3"/>
  <c r="J519" i="3"/>
  <c r="J520" i="3"/>
  <c r="J521" i="3"/>
  <c r="J522" i="3"/>
  <c r="J523" i="3"/>
  <c r="J524" i="3"/>
  <c r="J525" i="3"/>
  <c r="J526" i="3"/>
  <c r="J527" i="3"/>
  <c r="J528" i="3"/>
  <c r="J529" i="3"/>
  <c r="J530" i="3"/>
  <c r="J531" i="3"/>
  <c r="J532" i="3"/>
  <c r="J533" i="3"/>
  <c r="J534" i="3"/>
  <c r="J535" i="3"/>
  <c r="J536" i="3"/>
  <c r="J537" i="3"/>
  <c r="J538" i="3"/>
  <c r="J539" i="3"/>
  <c r="J540" i="3"/>
  <c r="J541" i="3"/>
  <c r="J542" i="3"/>
  <c r="J543" i="3"/>
  <c r="J544" i="3"/>
  <c r="J545" i="3"/>
  <c r="J546" i="3"/>
  <c r="J547" i="3"/>
  <c r="J548" i="3"/>
  <c r="J549" i="3"/>
  <c r="J550" i="3"/>
  <c r="J551" i="3"/>
  <c r="J552" i="3"/>
  <c r="J553" i="3"/>
  <c r="J554" i="3"/>
  <c r="J555" i="3"/>
  <c r="J556" i="3"/>
  <c r="J557" i="3"/>
  <c r="J558" i="3"/>
  <c r="J559" i="3"/>
  <c r="J560" i="3"/>
  <c r="J561" i="3"/>
  <c r="J562" i="3"/>
  <c r="J563" i="3"/>
  <c r="J564" i="3"/>
  <c r="J565" i="3"/>
  <c r="J566" i="3"/>
  <c r="J567" i="3"/>
  <c r="J568" i="3"/>
  <c r="J569" i="3"/>
  <c r="J570" i="3"/>
  <c r="J571" i="3"/>
  <c r="J572" i="3"/>
  <c r="J573" i="3"/>
  <c r="J574" i="3"/>
  <c r="J575" i="3"/>
  <c r="J576" i="3"/>
  <c r="J577" i="3"/>
  <c r="J578" i="3"/>
  <c r="J579" i="3"/>
  <c r="J580" i="3"/>
  <c r="J581" i="3"/>
  <c r="J582" i="3"/>
  <c r="J583" i="3"/>
  <c r="J584" i="3"/>
  <c r="J585" i="3"/>
  <c r="J586" i="3"/>
  <c r="J587" i="3"/>
  <c r="J588" i="3"/>
  <c r="J589" i="3"/>
  <c r="J590" i="3"/>
  <c r="J591" i="3"/>
  <c r="J592" i="3"/>
  <c r="J593" i="3"/>
  <c r="J594" i="3"/>
  <c r="J595" i="3"/>
  <c r="J596" i="3"/>
  <c r="J597" i="3"/>
  <c r="J598" i="3"/>
  <c r="J599" i="3"/>
  <c r="J600" i="3"/>
  <c r="J601" i="3"/>
  <c r="J602" i="3"/>
  <c r="J603" i="3"/>
  <c r="J604" i="3"/>
  <c r="J605" i="3"/>
  <c r="J606" i="3"/>
  <c r="J607" i="3"/>
  <c r="J608" i="3"/>
  <c r="J609" i="3"/>
  <c r="J610" i="3"/>
  <c r="J611" i="3"/>
  <c r="J612" i="3"/>
  <c r="J613" i="3"/>
  <c r="J614" i="3"/>
  <c r="J615" i="3"/>
  <c r="J616" i="3"/>
  <c r="J617" i="3"/>
  <c r="J618" i="3"/>
  <c r="J619" i="3"/>
  <c r="J620" i="3"/>
  <c r="J621" i="3"/>
  <c r="J622" i="3"/>
  <c r="J623" i="3"/>
  <c r="J624" i="3"/>
  <c r="J625" i="3"/>
  <c r="J626" i="3"/>
  <c r="J627" i="3"/>
  <c r="J628" i="3"/>
  <c r="J629" i="3"/>
  <c r="J630" i="3"/>
  <c r="J631" i="3"/>
  <c r="J632" i="3"/>
  <c r="J633" i="3"/>
  <c r="J634" i="3"/>
  <c r="J635" i="3"/>
  <c r="J636" i="3"/>
  <c r="J637" i="3"/>
  <c r="J638" i="3"/>
  <c r="J639" i="3"/>
  <c r="J640" i="3"/>
  <c r="J641" i="3"/>
  <c r="J642" i="3"/>
  <c r="J643" i="3"/>
  <c r="J644" i="3"/>
  <c r="J645" i="3"/>
  <c r="J646" i="3"/>
  <c r="J647" i="3"/>
  <c r="J648" i="3"/>
  <c r="J649" i="3"/>
  <c r="J650" i="3"/>
  <c r="J651" i="3"/>
  <c r="J652" i="3"/>
  <c r="J653" i="3"/>
  <c r="J654" i="3"/>
  <c r="J655" i="3"/>
  <c r="J656" i="3"/>
  <c r="J657" i="3"/>
  <c r="J658" i="3"/>
  <c r="J659" i="3"/>
  <c r="J660" i="3"/>
  <c r="J661" i="3"/>
  <c r="J662" i="3"/>
  <c r="J663" i="3"/>
  <c r="J664" i="3"/>
  <c r="J665" i="3"/>
  <c r="J666" i="3"/>
  <c r="J667" i="3"/>
  <c r="J668" i="3"/>
  <c r="J669" i="3"/>
  <c r="J670" i="3"/>
  <c r="J671" i="3"/>
  <c r="J672" i="3"/>
  <c r="J673" i="3"/>
  <c r="J674" i="3"/>
  <c r="J675" i="3"/>
  <c r="J676" i="3"/>
  <c r="J677" i="3"/>
  <c r="J678" i="3"/>
  <c r="J679" i="3"/>
  <c r="J680" i="3"/>
  <c r="J681" i="3"/>
  <c r="J682" i="3"/>
  <c r="J683" i="3"/>
  <c r="J684" i="3"/>
  <c r="J685" i="3"/>
  <c r="J686" i="3"/>
  <c r="J687" i="3"/>
  <c r="J688" i="3"/>
  <c r="J689" i="3"/>
  <c r="J690" i="3"/>
  <c r="J691" i="3"/>
  <c r="J692" i="3"/>
  <c r="J693" i="3"/>
  <c r="J694" i="3"/>
  <c r="J695" i="3"/>
  <c r="J696" i="3"/>
  <c r="J697" i="3"/>
  <c r="J698" i="3"/>
  <c r="J699" i="3"/>
  <c r="J700" i="3"/>
  <c r="J701" i="3"/>
  <c r="J702" i="3"/>
  <c r="J703" i="3"/>
  <c r="J704" i="3"/>
  <c r="J705" i="3"/>
  <c r="J706" i="3"/>
  <c r="J707" i="3"/>
  <c r="J708" i="3"/>
  <c r="J709" i="3"/>
  <c r="J710" i="3"/>
  <c r="J711" i="3"/>
  <c r="J712" i="3"/>
  <c r="J713" i="3"/>
  <c r="J714" i="3"/>
  <c r="J715" i="3"/>
  <c r="J716" i="3"/>
  <c r="J717" i="3"/>
  <c r="J718" i="3"/>
  <c r="J719" i="3"/>
  <c r="J720" i="3"/>
  <c r="J721" i="3"/>
  <c r="J722" i="3"/>
  <c r="J723" i="3"/>
  <c r="J724" i="3"/>
  <c r="J725" i="3"/>
  <c r="J726" i="3"/>
  <c r="J727" i="3"/>
  <c r="J728" i="3"/>
  <c r="J729" i="3"/>
  <c r="J730" i="3"/>
  <c r="J731" i="3"/>
  <c r="J732" i="3"/>
  <c r="J733" i="3"/>
  <c r="J734" i="3"/>
  <c r="J735" i="3"/>
  <c r="J736" i="3"/>
  <c r="J737" i="3"/>
  <c r="J738" i="3"/>
  <c r="J739" i="3"/>
  <c r="J740" i="3"/>
  <c r="J741" i="3"/>
  <c r="J742" i="3"/>
  <c r="J743" i="3"/>
  <c r="J744" i="3"/>
  <c r="J745" i="3"/>
  <c r="J746" i="3"/>
  <c r="J747" i="3"/>
  <c r="J748" i="3"/>
  <c r="J749" i="3"/>
  <c r="J750" i="3"/>
  <c r="J751" i="3"/>
  <c r="J752" i="3"/>
  <c r="J753" i="3"/>
  <c r="J754" i="3"/>
  <c r="J755" i="3"/>
  <c r="J756" i="3"/>
  <c r="J757" i="3"/>
  <c r="J758" i="3"/>
  <c r="J759" i="3"/>
  <c r="J760" i="3"/>
  <c r="J761" i="3"/>
  <c r="J762" i="3"/>
  <c r="J763" i="3"/>
  <c r="J764" i="3"/>
  <c r="J765" i="3"/>
  <c r="J766" i="3"/>
  <c r="J767" i="3"/>
  <c r="J768" i="3"/>
  <c r="J769" i="3"/>
  <c r="J770" i="3"/>
  <c r="J771" i="3"/>
  <c r="J772" i="3"/>
  <c r="J773" i="3"/>
  <c r="J774" i="3"/>
  <c r="J775" i="3"/>
  <c r="J776" i="3"/>
  <c r="J777" i="3"/>
  <c r="J778" i="3"/>
  <c r="J779" i="3"/>
  <c r="J780" i="3"/>
  <c r="J781" i="3"/>
  <c r="J782" i="3"/>
  <c r="J783" i="3"/>
  <c r="J784" i="3"/>
  <c r="J785" i="3"/>
  <c r="J786" i="3"/>
  <c r="J787" i="3"/>
  <c r="J788" i="3"/>
  <c r="J789" i="3"/>
  <c r="J790" i="3"/>
  <c r="J791" i="3"/>
  <c r="J792" i="3"/>
  <c r="J793" i="3"/>
  <c r="J794" i="3"/>
  <c r="J795" i="3"/>
  <c r="J796" i="3"/>
  <c r="J797" i="3"/>
  <c r="J798" i="3"/>
  <c r="J799" i="3"/>
  <c r="J800" i="3"/>
  <c r="J801" i="3"/>
  <c r="J802" i="3"/>
  <c r="J803" i="3"/>
  <c r="J804" i="3"/>
  <c r="J805" i="3"/>
  <c r="J806" i="3"/>
  <c r="J807" i="3"/>
  <c r="J808" i="3"/>
  <c r="J809" i="3"/>
  <c r="J810" i="3"/>
  <c r="J811" i="3"/>
  <c r="J812" i="3"/>
  <c r="J813" i="3"/>
  <c r="J814" i="3"/>
  <c r="J815" i="3"/>
  <c r="J816" i="3"/>
  <c r="J817" i="3"/>
  <c r="J818" i="3"/>
  <c r="J819" i="3"/>
  <c r="J820" i="3"/>
  <c r="J821" i="3"/>
  <c r="J822" i="3"/>
  <c r="J823" i="3"/>
  <c r="J824" i="3"/>
  <c r="J825" i="3"/>
  <c r="J826" i="3"/>
  <c r="J827" i="3"/>
  <c r="J828" i="3"/>
  <c r="J829" i="3"/>
  <c r="J830" i="3"/>
  <c r="J831" i="3"/>
  <c r="J832" i="3"/>
  <c r="J833" i="3"/>
  <c r="J834" i="3"/>
  <c r="J835" i="3"/>
  <c r="J836" i="3"/>
  <c r="J837" i="3"/>
  <c r="J838" i="3"/>
  <c r="J839" i="3"/>
  <c r="J840" i="3"/>
  <c r="J841" i="3"/>
  <c r="J842" i="3"/>
  <c r="J843" i="3"/>
  <c r="J844" i="3"/>
  <c r="J845" i="3"/>
  <c r="J846" i="3"/>
  <c r="J847" i="3"/>
  <c r="J848" i="3"/>
  <c r="J849" i="3"/>
  <c r="J850" i="3"/>
  <c r="J851" i="3"/>
  <c r="J852" i="3"/>
  <c r="J853" i="3"/>
  <c r="J854" i="3"/>
  <c r="J855" i="3"/>
  <c r="J856" i="3"/>
  <c r="J857" i="3"/>
  <c r="J858" i="3"/>
  <c r="J859" i="3"/>
  <c r="J860" i="3"/>
  <c r="J861" i="3"/>
  <c r="J862" i="3"/>
  <c r="J863" i="3"/>
  <c r="J864" i="3"/>
  <c r="J865" i="3"/>
  <c r="J866" i="3"/>
  <c r="J867" i="3"/>
  <c r="J868" i="3"/>
  <c r="J869" i="3"/>
  <c r="J870" i="3"/>
  <c r="J871" i="3"/>
  <c r="J872" i="3"/>
  <c r="J873" i="3"/>
  <c r="J874" i="3"/>
  <c r="J875" i="3"/>
  <c r="J876" i="3"/>
  <c r="J877" i="3"/>
  <c r="J878" i="3"/>
  <c r="J879" i="3"/>
  <c r="J880" i="3"/>
  <c r="J881" i="3"/>
  <c r="J882" i="3"/>
  <c r="J883" i="3"/>
  <c r="J884" i="3"/>
  <c r="J885" i="3"/>
  <c r="J886" i="3"/>
  <c r="J887" i="3"/>
  <c r="J888" i="3"/>
  <c r="J889" i="3"/>
  <c r="J890" i="3"/>
  <c r="J891" i="3"/>
  <c r="J892" i="3"/>
  <c r="J893" i="3"/>
  <c r="J894" i="3"/>
  <c r="J895" i="3"/>
  <c r="J896" i="3"/>
  <c r="J897" i="3"/>
  <c r="J898" i="3"/>
  <c r="J899" i="3"/>
  <c r="J900" i="3"/>
  <c r="J901" i="3"/>
  <c r="J902" i="3"/>
  <c r="J903" i="3"/>
  <c r="J904" i="3"/>
  <c r="J905" i="3"/>
  <c r="J906" i="3"/>
  <c r="J907" i="3"/>
  <c r="J908" i="3"/>
  <c r="J909" i="3"/>
  <c r="J910" i="3"/>
  <c r="J911" i="3"/>
  <c r="J912" i="3"/>
  <c r="J913" i="3"/>
  <c r="J914" i="3"/>
  <c r="J915" i="3"/>
  <c r="J916" i="3"/>
  <c r="J917" i="3"/>
  <c r="J918" i="3"/>
  <c r="J919" i="3"/>
  <c r="J920" i="3"/>
  <c r="J921" i="3"/>
  <c r="J922" i="3"/>
  <c r="J923" i="3"/>
  <c r="J924" i="3"/>
  <c r="J925" i="3"/>
  <c r="J926" i="3"/>
  <c r="J927" i="3"/>
  <c r="J928" i="3"/>
  <c r="J929" i="3"/>
  <c r="J930" i="3"/>
  <c r="J931" i="3"/>
  <c r="J932" i="3"/>
  <c r="J933" i="3"/>
  <c r="J934" i="3"/>
  <c r="J935" i="3"/>
  <c r="J936" i="3"/>
  <c r="J937" i="3"/>
  <c r="J938" i="3"/>
  <c r="J939" i="3"/>
  <c r="J940" i="3"/>
  <c r="J941" i="3"/>
  <c r="J942" i="3"/>
  <c r="J943" i="3"/>
  <c r="J944" i="3"/>
  <c r="J945" i="3"/>
  <c r="J946" i="3"/>
  <c r="J947" i="3"/>
  <c r="J948" i="3"/>
  <c r="J949" i="3"/>
  <c r="J950" i="3"/>
  <c r="J951" i="3"/>
  <c r="J952" i="3"/>
  <c r="J953" i="3"/>
  <c r="J954" i="3"/>
  <c r="J955" i="3"/>
  <c r="J956" i="3"/>
  <c r="J957" i="3"/>
  <c r="J958" i="3"/>
  <c r="J959" i="3"/>
  <c r="J960" i="3"/>
  <c r="J961" i="3"/>
  <c r="J962" i="3"/>
  <c r="J963" i="3"/>
  <c r="J964" i="3"/>
  <c r="J965" i="3"/>
  <c r="J966" i="3"/>
  <c r="J967" i="3"/>
  <c r="J968" i="3"/>
  <c r="J969" i="3"/>
  <c r="J970" i="3"/>
  <c r="J971" i="3"/>
  <c r="J972" i="3"/>
  <c r="J973" i="3"/>
  <c r="J974" i="3"/>
  <c r="J975" i="3"/>
  <c r="J976" i="3"/>
  <c r="J977" i="3"/>
  <c r="J978" i="3"/>
  <c r="J979" i="3"/>
  <c r="J980" i="3"/>
  <c r="J981" i="3"/>
  <c r="J982" i="3"/>
  <c r="J983" i="3"/>
  <c r="J984" i="3"/>
  <c r="J985" i="3"/>
  <c r="J986" i="3"/>
  <c r="J987" i="3"/>
  <c r="J988" i="3"/>
  <c r="J989" i="3"/>
  <c r="J990" i="3"/>
  <c r="J991" i="3"/>
  <c r="J992" i="3"/>
  <c r="J993" i="3"/>
  <c r="J994" i="3"/>
  <c r="J995" i="3"/>
  <c r="J996" i="3"/>
  <c r="J997" i="3"/>
  <c r="J998" i="3"/>
  <c r="J999" i="3"/>
  <c r="J1000" i="3"/>
  <c r="J1001" i="3"/>
  <c r="J1002" i="3"/>
  <c r="J1003" i="3"/>
  <c r="J1004" i="3"/>
  <c r="J1005" i="3"/>
  <c r="J1006" i="3"/>
  <c r="J1007" i="3"/>
  <c r="J1008" i="3"/>
  <c r="J1009" i="3"/>
  <c r="J1010" i="3"/>
  <c r="J1011" i="3"/>
  <c r="J1012" i="3"/>
  <c r="J1013" i="3"/>
  <c r="J1014" i="3"/>
  <c r="J1015" i="3"/>
  <c r="J1016" i="3"/>
  <c r="J1017" i="3"/>
  <c r="J1018" i="3"/>
  <c r="J1019" i="3"/>
  <c r="J1020" i="3"/>
  <c r="J1021" i="3"/>
  <c r="J1022" i="3"/>
  <c r="J1023" i="3"/>
  <c r="J1024" i="3"/>
  <c r="J1025" i="3"/>
  <c r="J1026" i="3"/>
  <c r="J1027" i="3"/>
  <c r="J1028" i="3"/>
  <c r="J1029" i="3"/>
  <c r="J1030" i="3"/>
  <c r="J1031" i="3"/>
  <c r="J1032" i="3"/>
  <c r="J1033" i="3"/>
  <c r="J1034" i="3"/>
  <c r="J1035" i="3"/>
  <c r="J1036" i="3"/>
  <c r="J1037" i="3"/>
  <c r="J1038" i="3"/>
  <c r="J1039" i="3"/>
  <c r="J1040" i="3"/>
  <c r="J1041" i="3"/>
  <c r="J1042" i="3"/>
  <c r="J1043" i="3"/>
  <c r="J1044" i="3"/>
  <c r="J1045" i="3"/>
  <c r="J1046" i="3"/>
  <c r="J1047" i="3"/>
  <c r="J1048" i="3"/>
  <c r="J1049" i="3"/>
  <c r="J1050" i="3"/>
  <c r="J1051" i="3"/>
  <c r="J1052" i="3"/>
  <c r="J1053" i="3"/>
  <c r="J1054" i="3"/>
  <c r="J1055" i="3"/>
  <c r="J1056" i="3"/>
  <c r="J1057" i="3"/>
  <c r="J1058" i="3"/>
  <c r="J1059" i="3"/>
  <c r="J1060" i="3"/>
  <c r="J1061" i="3"/>
  <c r="J1062" i="3"/>
  <c r="J1063" i="3"/>
  <c r="J1064" i="3"/>
  <c r="J1065" i="3"/>
  <c r="J1066" i="3"/>
  <c r="J1067" i="3"/>
  <c r="J1068" i="3"/>
  <c r="J1069" i="3"/>
  <c r="J1070" i="3"/>
  <c r="J1071" i="3"/>
  <c r="J1072" i="3"/>
  <c r="J1073" i="3"/>
  <c r="J1074" i="3"/>
  <c r="J1075" i="3"/>
  <c r="J1076" i="3"/>
  <c r="J1077" i="3"/>
  <c r="J1078" i="3"/>
  <c r="J1079" i="3"/>
  <c r="J1080" i="3"/>
  <c r="J1081" i="3"/>
  <c r="J1082" i="3"/>
  <c r="J1083" i="3"/>
  <c r="J1084" i="3"/>
  <c r="J1085" i="3"/>
  <c r="J1086" i="3"/>
  <c r="J1087" i="3"/>
  <c r="J1088" i="3"/>
  <c r="J1089" i="3"/>
  <c r="J1090" i="3"/>
  <c r="J1091" i="3"/>
  <c r="J1092" i="3"/>
  <c r="J1093" i="3"/>
  <c r="J1094" i="3"/>
  <c r="J1095" i="3"/>
  <c r="J1096" i="3"/>
  <c r="J1097" i="3"/>
  <c r="J1098" i="3"/>
  <c r="J1099" i="3"/>
  <c r="J1100" i="3"/>
  <c r="J1101" i="3"/>
  <c r="J1102" i="3"/>
  <c r="J1103" i="3"/>
  <c r="J1104" i="3"/>
  <c r="J1105" i="3"/>
  <c r="J1106" i="3"/>
  <c r="J1107" i="3"/>
  <c r="J1108" i="3"/>
  <c r="J1109" i="3"/>
  <c r="J1110" i="3"/>
  <c r="J1111" i="3"/>
  <c r="J1112" i="3"/>
  <c r="J1113" i="3"/>
  <c r="J1114" i="3"/>
  <c r="J1115" i="3"/>
  <c r="J1116" i="3"/>
  <c r="J1117" i="3"/>
  <c r="J1118" i="3"/>
  <c r="J1119" i="3"/>
  <c r="J1120" i="3"/>
  <c r="J1121" i="3"/>
  <c r="J1122" i="3"/>
  <c r="J1123" i="3"/>
  <c r="J1124" i="3"/>
  <c r="J1125" i="3"/>
  <c r="J1126" i="3"/>
  <c r="J1127" i="3"/>
  <c r="J1128" i="3"/>
  <c r="J1129" i="3"/>
  <c r="J1130" i="3"/>
  <c r="J1131" i="3"/>
  <c r="J1132" i="3"/>
  <c r="J1133" i="3"/>
  <c r="J1134" i="3"/>
  <c r="J1135" i="3"/>
  <c r="J1136" i="3"/>
  <c r="J1137" i="3"/>
  <c r="J1138" i="3"/>
  <c r="J1139" i="3"/>
  <c r="J1140" i="3"/>
  <c r="J1141" i="3"/>
  <c r="J1142" i="3"/>
  <c r="J1143" i="3"/>
  <c r="J1144" i="3"/>
  <c r="J1145" i="3"/>
  <c r="J1146" i="3"/>
  <c r="J1147" i="3"/>
  <c r="J1148" i="3"/>
  <c r="J1149" i="3"/>
  <c r="J1150" i="3"/>
  <c r="J1151" i="3"/>
  <c r="J1152" i="3"/>
  <c r="J1153" i="3"/>
  <c r="J1154" i="3"/>
  <c r="J1155" i="3"/>
  <c r="J1156" i="3"/>
  <c r="J1157" i="3"/>
  <c r="J1158" i="3"/>
  <c r="J1159" i="3"/>
  <c r="J1160" i="3"/>
  <c r="J1161" i="3"/>
  <c r="J1162" i="3"/>
  <c r="J1163" i="3"/>
  <c r="J1164" i="3"/>
  <c r="J1165" i="3"/>
  <c r="J1166" i="3"/>
  <c r="J1167" i="3"/>
  <c r="J1168" i="3"/>
  <c r="J1169" i="3"/>
  <c r="J1170" i="3"/>
  <c r="J1171" i="3"/>
  <c r="J1172" i="3"/>
  <c r="J1173" i="3"/>
  <c r="J1174" i="3"/>
  <c r="J1175" i="3"/>
  <c r="J1176" i="3"/>
  <c r="J1177" i="3"/>
  <c r="J1178" i="3"/>
  <c r="J1179" i="3"/>
  <c r="J1180" i="3"/>
  <c r="J1181" i="3"/>
  <c r="J1182" i="3"/>
  <c r="J1183" i="3"/>
  <c r="J1184" i="3"/>
  <c r="J1185" i="3"/>
  <c r="J1186" i="3"/>
  <c r="J1187" i="3"/>
  <c r="J1188" i="3"/>
  <c r="J1189" i="3"/>
  <c r="J1190" i="3"/>
  <c r="J1191" i="3"/>
  <c r="J1192" i="3"/>
  <c r="J1193" i="3"/>
  <c r="J1194" i="3"/>
  <c r="J1195" i="3"/>
  <c r="J1196" i="3"/>
  <c r="J1197" i="3"/>
  <c r="J1198" i="3"/>
  <c r="J1199" i="3"/>
  <c r="J1200" i="3"/>
  <c r="J1201" i="3"/>
  <c r="J1202" i="3"/>
  <c r="J1203" i="3"/>
  <c r="J1204" i="3"/>
  <c r="J1205" i="3"/>
  <c r="J1206" i="3"/>
  <c r="J1207" i="3"/>
  <c r="J1208" i="3"/>
  <c r="J1209" i="3"/>
  <c r="J1210" i="3"/>
  <c r="J1211" i="3"/>
  <c r="J1212" i="3"/>
  <c r="J1213" i="3"/>
  <c r="J1214" i="3"/>
  <c r="J1215" i="3"/>
  <c r="J1216" i="3"/>
  <c r="J1217" i="3"/>
  <c r="J1218" i="3"/>
  <c r="J1219" i="3"/>
  <c r="J1220" i="3"/>
  <c r="J1221" i="3"/>
  <c r="J1222" i="3"/>
  <c r="J1223" i="3"/>
  <c r="J1224" i="3"/>
  <c r="J1225" i="3"/>
  <c r="J1226" i="3"/>
  <c r="J1227" i="3"/>
  <c r="J1228" i="3"/>
  <c r="J1229" i="3"/>
  <c r="J1230" i="3"/>
  <c r="J1231" i="3"/>
  <c r="J1232" i="3"/>
  <c r="J1233" i="3"/>
  <c r="J1234" i="3"/>
  <c r="J1235" i="3"/>
  <c r="J1236" i="3"/>
  <c r="J1237" i="3"/>
  <c r="J1238" i="3"/>
  <c r="J1239" i="3"/>
  <c r="J1240" i="3"/>
  <c r="J1241" i="3"/>
  <c r="J1242" i="3"/>
  <c r="J1243" i="3"/>
  <c r="J1244" i="3"/>
  <c r="J1245" i="3"/>
  <c r="J1246" i="3"/>
  <c r="J1247" i="3"/>
  <c r="J1248" i="3"/>
  <c r="J1249" i="3"/>
  <c r="J1250" i="3"/>
  <c r="J1251" i="3"/>
  <c r="J1252" i="3"/>
  <c r="J1253" i="3"/>
  <c r="J1254" i="3"/>
  <c r="J1255" i="3"/>
  <c r="J1256" i="3"/>
  <c r="J1257" i="3"/>
  <c r="J1258" i="3"/>
  <c r="J1259" i="3"/>
  <c r="J1260" i="3"/>
  <c r="J1261" i="3"/>
  <c r="J1262" i="3"/>
  <c r="J1263" i="3"/>
  <c r="J1264" i="3"/>
  <c r="J1265" i="3"/>
  <c r="J1266" i="3"/>
  <c r="J1267" i="3"/>
  <c r="J1268" i="3"/>
  <c r="J1269" i="3"/>
  <c r="J1270" i="3"/>
  <c r="J1271" i="3"/>
  <c r="J1272" i="3"/>
  <c r="J1273" i="3"/>
  <c r="J1274" i="3"/>
  <c r="J1275" i="3"/>
  <c r="J1276" i="3"/>
  <c r="J1277" i="3"/>
  <c r="J1278" i="3"/>
  <c r="J1279" i="3"/>
  <c r="J1280" i="3"/>
  <c r="J1281" i="3"/>
  <c r="J1282" i="3"/>
  <c r="J1283" i="3"/>
  <c r="J1284" i="3"/>
  <c r="J1285" i="3"/>
  <c r="J1286" i="3"/>
  <c r="J1287" i="3"/>
  <c r="J1288" i="3"/>
  <c r="J1289" i="3"/>
  <c r="J1290" i="3"/>
  <c r="J1291" i="3"/>
  <c r="J1292" i="3"/>
  <c r="J1293" i="3"/>
  <c r="J1294" i="3"/>
  <c r="J1295" i="3"/>
  <c r="J1296" i="3"/>
  <c r="J1297" i="3"/>
  <c r="J1298" i="3"/>
  <c r="J1299" i="3"/>
  <c r="J1300" i="3"/>
  <c r="J1301" i="3"/>
  <c r="J1302" i="3"/>
  <c r="J1303" i="3"/>
  <c r="J1304" i="3"/>
  <c r="J1305" i="3"/>
  <c r="J1306" i="3"/>
  <c r="J1307" i="3"/>
  <c r="J1308" i="3"/>
  <c r="J1309" i="3"/>
  <c r="J1310" i="3"/>
  <c r="J1311" i="3"/>
  <c r="J1312" i="3"/>
  <c r="J1313" i="3"/>
  <c r="J1314" i="3"/>
  <c r="J1315" i="3"/>
  <c r="J1316" i="3"/>
  <c r="J1317" i="3"/>
  <c r="J1318" i="3"/>
  <c r="J1319" i="3"/>
  <c r="J1320" i="3"/>
  <c r="J1321" i="3"/>
  <c r="J1322" i="3"/>
  <c r="J1323" i="3"/>
  <c r="J1324" i="3"/>
  <c r="J1325" i="3"/>
  <c r="J1326" i="3"/>
  <c r="J1327" i="3"/>
  <c r="J1328" i="3"/>
  <c r="J1329" i="3"/>
  <c r="J1330" i="3"/>
  <c r="J1331" i="3"/>
  <c r="J1332" i="3"/>
  <c r="J1333" i="3"/>
  <c r="J1334" i="3"/>
  <c r="J1335" i="3"/>
  <c r="J1336" i="3"/>
  <c r="J1337" i="3"/>
  <c r="J1338" i="3"/>
  <c r="J1339" i="3"/>
  <c r="J1340" i="3"/>
  <c r="J1341" i="3"/>
  <c r="J1342" i="3"/>
  <c r="J1343" i="3"/>
  <c r="J1344" i="3"/>
  <c r="J1345" i="3"/>
  <c r="J1346" i="3"/>
  <c r="J1347" i="3"/>
  <c r="J1348" i="3"/>
  <c r="J1349" i="3"/>
  <c r="J1350" i="3"/>
  <c r="J1351" i="3"/>
  <c r="J1352" i="3"/>
  <c r="J1353" i="3"/>
  <c r="J1354" i="3"/>
  <c r="J1355" i="3"/>
  <c r="J1356" i="3"/>
  <c r="J1357" i="3"/>
  <c r="J1358" i="3"/>
  <c r="J1359" i="3"/>
  <c r="J1360" i="3"/>
  <c r="J1361" i="3"/>
  <c r="J1362" i="3"/>
  <c r="J1363" i="3"/>
  <c r="J1364" i="3"/>
  <c r="J1365" i="3"/>
  <c r="J1366" i="3"/>
  <c r="J1367" i="3"/>
  <c r="J1368" i="3"/>
  <c r="J1369" i="3"/>
  <c r="J1370" i="3"/>
  <c r="J1371" i="3"/>
  <c r="J1372" i="3"/>
  <c r="J1373" i="3"/>
  <c r="J1374" i="3"/>
  <c r="J1375" i="3"/>
  <c r="J1376" i="3"/>
  <c r="J1377" i="3"/>
  <c r="J1378" i="3"/>
  <c r="J1379" i="3"/>
  <c r="J1380" i="3"/>
  <c r="J1381" i="3"/>
  <c r="J1382" i="3"/>
  <c r="J1383" i="3"/>
  <c r="J1384" i="3"/>
  <c r="J1385" i="3"/>
  <c r="J1386" i="3"/>
  <c r="J1387" i="3"/>
  <c r="J1388" i="3"/>
  <c r="J1389" i="3"/>
  <c r="J1390" i="3"/>
  <c r="J1391" i="3"/>
  <c r="J1392" i="3"/>
  <c r="J1393" i="3"/>
  <c r="J1394" i="3"/>
  <c r="J1395" i="3"/>
  <c r="J1396" i="3"/>
  <c r="J1397" i="3"/>
  <c r="J1398" i="3"/>
  <c r="J1399" i="3"/>
  <c r="J1400" i="3"/>
  <c r="J1401" i="3"/>
  <c r="J1402" i="3"/>
  <c r="J1403" i="3"/>
  <c r="J1404" i="3"/>
  <c r="J1405" i="3"/>
  <c r="J1406" i="3"/>
  <c r="J1407" i="3"/>
  <c r="J1408" i="3"/>
  <c r="J1409" i="3"/>
  <c r="J1410" i="3"/>
  <c r="J1411" i="3"/>
  <c r="J1412" i="3"/>
  <c r="J1413" i="3"/>
  <c r="J1414" i="3"/>
  <c r="J1415" i="3"/>
  <c r="J1416" i="3"/>
  <c r="J1417" i="3"/>
  <c r="J1418" i="3"/>
  <c r="J1419" i="3"/>
  <c r="J1420" i="3"/>
  <c r="J1421" i="3"/>
  <c r="J1422" i="3"/>
  <c r="J1423" i="3"/>
  <c r="J1424" i="3"/>
  <c r="J1425" i="3"/>
  <c r="J1426" i="3"/>
  <c r="J1427" i="3"/>
  <c r="J1428" i="3"/>
  <c r="J1429" i="3"/>
  <c r="J1430" i="3"/>
  <c r="J1431" i="3"/>
  <c r="J1432" i="3"/>
  <c r="J1433" i="3"/>
  <c r="J1434" i="3"/>
  <c r="J1435" i="3"/>
  <c r="J1436" i="3"/>
  <c r="J1437" i="3"/>
  <c r="J1438" i="3"/>
  <c r="J1439" i="3"/>
  <c r="J1440" i="3"/>
  <c r="J1441" i="3"/>
  <c r="J1442" i="3"/>
  <c r="J1443" i="3"/>
  <c r="J1444" i="3"/>
  <c r="J1445" i="3"/>
  <c r="J1446" i="3"/>
  <c r="J1447" i="3"/>
  <c r="J1448" i="3"/>
  <c r="J1449" i="3"/>
  <c r="J1450" i="3"/>
  <c r="J1451" i="3"/>
  <c r="J1452" i="3"/>
  <c r="J1453" i="3"/>
  <c r="J1454" i="3"/>
  <c r="J1455" i="3"/>
  <c r="J1456" i="3"/>
  <c r="J1457" i="3"/>
  <c r="J1458" i="3"/>
  <c r="J1459" i="3"/>
  <c r="J1460" i="3"/>
  <c r="J1461" i="3"/>
  <c r="J1462" i="3"/>
  <c r="J1463" i="3"/>
  <c r="J1464" i="3"/>
  <c r="J1465" i="3"/>
  <c r="J1466" i="3"/>
  <c r="J1467" i="3"/>
  <c r="J1468" i="3"/>
  <c r="J1469" i="3"/>
  <c r="J1470" i="3"/>
  <c r="J1471" i="3"/>
  <c r="J1472" i="3"/>
  <c r="J1473" i="3"/>
  <c r="J1474" i="3"/>
  <c r="J1475" i="3"/>
  <c r="J1476" i="3"/>
  <c r="J1477" i="3"/>
  <c r="J1478" i="3"/>
  <c r="J1479" i="3"/>
  <c r="J1480" i="3"/>
  <c r="J1481" i="3"/>
  <c r="J1482" i="3"/>
  <c r="J1483" i="3"/>
  <c r="J1484" i="3"/>
  <c r="J1485" i="3"/>
  <c r="J1486" i="3"/>
  <c r="J1487" i="3"/>
  <c r="J1488" i="3"/>
  <c r="J1489" i="3"/>
  <c r="J1490" i="3"/>
  <c r="J1491" i="3"/>
  <c r="J1492" i="3"/>
  <c r="J1493" i="3"/>
  <c r="J1494" i="3"/>
  <c r="J1495" i="3"/>
  <c r="J1496" i="3"/>
  <c r="J1497" i="3"/>
  <c r="J1498" i="3"/>
  <c r="J1499" i="3"/>
  <c r="J1500" i="3"/>
  <c r="J1501" i="3"/>
  <c r="J1502" i="3"/>
  <c r="J1503" i="3"/>
  <c r="J1504" i="3"/>
  <c r="J1505" i="3"/>
  <c r="J1506" i="3"/>
  <c r="J1507" i="3"/>
  <c r="J1508" i="3"/>
  <c r="J1509" i="3"/>
  <c r="J1510" i="3"/>
  <c r="J1511" i="3"/>
  <c r="J1512" i="3"/>
  <c r="J1513" i="3"/>
  <c r="J1514" i="3"/>
  <c r="J1515" i="3"/>
  <c r="J1516" i="3"/>
  <c r="J1517" i="3"/>
  <c r="J1518" i="3"/>
  <c r="J1519" i="3"/>
  <c r="J1520" i="3"/>
  <c r="J1521" i="3"/>
  <c r="J1522" i="3"/>
  <c r="J1523" i="3"/>
  <c r="J1524" i="3"/>
  <c r="J1525" i="3"/>
  <c r="J1526" i="3"/>
  <c r="J1527" i="3"/>
  <c r="J1528" i="3"/>
  <c r="J1529" i="3"/>
  <c r="J1530" i="3"/>
  <c r="J1531" i="3"/>
  <c r="J1532" i="3"/>
  <c r="J1533" i="3"/>
  <c r="J1534" i="3"/>
  <c r="J1535" i="3"/>
  <c r="J1536" i="3"/>
  <c r="J1537" i="3"/>
  <c r="J1538" i="3"/>
  <c r="J1539" i="3"/>
  <c r="J1540" i="3"/>
  <c r="J1541" i="3"/>
  <c r="J1542" i="3"/>
  <c r="J1543" i="3"/>
  <c r="J1544" i="3"/>
  <c r="J1545" i="3"/>
  <c r="J1546" i="3"/>
  <c r="J1547" i="3"/>
  <c r="J1548" i="3"/>
  <c r="J1549" i="3"/>
  <c r="J1550" i="3"/>
  <c r="J1551" i="3"/>
  <c r="J1552" i="3"/>
  <c r="J1553" i="3"/>
  <c r="J1554" i="3"/>
  <c r="J1555" i="3"/>
  <c r="J1556" i="3"/>
  <c r="J1557" i="3"/>
  <c r="J1558" i="3"/>
  <c r="J1559" i="3"/>
  <c r="J1560" i="3"/>
  <c r="J1561" i="3"/>
  <c r="J1562" i="3"/>
  <c r="J1563" i="3"/>
  <c r="J1564" i="3"/>
  <c r="J1565" i="3"/>
  <c r="J1566" i="3"/>
  <c r="J1567" i="3"/>
  <c r="J1568" i="3"/>
  <c r="J1569" i="3"/>
  <c r="J1570" i="3"/>
  <c r="J1571" i="3"/>
  <c r="J1572" i="3"/>
  <c r="J1573" i="3"/>
  <c r="J1574" i="3"/>
  <c r="J1575" i="3"/>
  <c r="J1576" i="3"/>
  <c r="J1577" i="3"/>
  <c r="J1578" i="3"/>
  <c r="J1579" i="3"/>
  <c r="J1580" i="3"/>
  <c r="J1581" i="3"/>
  <c r="J1582" i="3"/>
  <c r="J1583" i="3"/>
  <c r="J1584" i="3"/>
  <c r="J1585" i="3"/>
  <c r="J1586" i="3"/>
  <c r="J1587" i="3"/>
  <c r="J1588" i="3"/>
  <c r="J1589" i="3"/>
  <c r="J1590" i="3"/>
  <c r="J1591" i="3"/>
  <c r="J1592" i="3"/>
  <c r="J1593" i="3"/>
  <c r="J1594" i="3"/>
  <c r="J1595" i="3"/>
  <c r="J1596" i="3"/>
  <c r="J1597" i="3"/>
  <c r="J1598" i="3"/>
  <c r="J1599" i="3"/>
  <c r="J1600" i="3"/>
  <c r="J1601" i="3"/>
  <c r="J1602" i="3"/>
  <c r="J1603" i="3"/>
  <c r="J1604" i="3"/>
  <c r="J1605" i="3"/>
  <c r="J1606" i="3"/>
  <c r="J1607" i="3"/>
  <c r="J1608" i="3"/>
  <c r="J1609" i="3"/>
  <c r="J1610" i="3"/>
  <c r="J1611" i="3"/>
  <c r="J1612" i="3"/>
  <c r="J1613" i="3"/>
  <c r="J1614" i="3"/>
  <c r="J1615" i="3"/>
  <c r="J1616" i="3"/>
  <c r="J1617" i="3"/>
  <c r="J1618" i="3"/>
  <c r="J1619" i="3"/>
  <c r="J1620" i="3"/>
  <c r="J1621" i="3"/>
  <c r="J1622" i="3"/>
  <c r="J1623" i="3"/>
  <c r="J1624" i="3"/>
  <c r="J1625" i="3"/>
  <c r="J1626" i="3"/>
  <c r="J1627" i="3"/>
  <c r="J1628" i="3"/>
  <c r="J1629" i="3"/>
  <c r="J1630" i="3"/>
  <c r="J1631" i="3"/>
  <c r="J1632" i="3"/>
  <c r="J1633" i="3"/>
  <c r="J1634" i="3"/>
  <c r="J1635" i="3"/>
  <c r="J1636" i="3"/>
  <c r="J1637" i="3"/>
  <c r="J1638" i="3"/>
  <c r="J1639" i="3"/>
  <c r="J1640" i="3"/>
  <c r="J1641" i="3"/>
  <c r="J1642" i="3"/>
  <c r="J1643" i="3"/>
  <c r="J1644" i="3"/>
  <c r="J1645" i="3"/>
  <c r="J1646" i="3"/>
  <c r="J1647" i="3"/>
  <c r="J1648" i="3"/>
  <c r="J1649" i="3"/>
  <c r="J1650" i="3"/>
  <c r="J1651" i="3"/>
  <c r="J1652" i="3"/>
  <c r="J1653" i="3"/>
  <c r="J1654" i="3"/>
  <c r="J1655" i="3"/>
  <c r="J1656" i="3"/>
  <c r="J1657" i="3"/>
  <c r="J1658" i="3"/>
  <c r="J1659" i="3"/>
  <c r="J1660" i="3"/>
  <c r="J1661" i="3"/>
  <c r="J1662" i="3"/>
  <c r="J1663" i="3"/>
  <c r="J1664" i="3"/>
  <c r="J1665" i="3"/>
  <c r="J1666" i="3"/>
  <c r="J1667" i="3"/>
  <c r="J1668" i="3"/>
  <c r="J1669" i="3"/>
  <c r="J1670" i="3"/>
  <c r="J1671" i="3"/>
  <c r="J1672" i="3"/>
  <c r="J1673" i="3"/>
  <c r="J1674" i="3"/>
  <c r="J1675" i="3"/>
  <c r="J1676" i="3"/>
  <c r="J1677" i="3"/>
  <c r="J1678" i="3"/>
  <c r="J1679" i="3"/>
  <c r="J1680" i="3"/>
  <c r="J1681" i="3"/>
  <c r="J1682" i="3"/>
  <c r="J1683" i="3"/>
  <c r="J1684" i="3"/>
  <c r="J1685" i="3"/>
  <c r="J1686" i="3"/>
  <c r="J1687" i="3"/>
  <c r="J1688" i="3"/>
  <c r="J1689" i="3"/>
  <c r="J1690" i="3"/>
  <c r="J1691" i="3"/>
  <c r="J1692" i="3"/>
  <c r="J1693" i="3"/>
  <c r="J1694" i="3"/>
  <c r="J1695" i="3"/>
  <c r="J1696" i="3"/>
  <c r="J1697" i="3"/>
  <c r="J1698" i="3"/>
  <c r="J1699" i="3"/>
  <c r="J1700" i="3"/>
  <c r="J1701" i="3"/>
  <c r="J1702" i="3"/>
  <c r="J1703" i="3"/>
  <c r="J1704" i="3"/>
  <c r="J1705" i="3"/>
  <c r="J1706" i="3"/>
  <c r="J1707" i="3"/>
  <c r="J1708" i="3"/>
  <c r="J1709" i="3"/>
  <c r="J1710" i="3"/>
  <c r="J1711" i="3"/>
  <c r="J1712" i="3"/>
  <c r="J1713" i="3"/>
  <c r="J1714" i="3"/>
  <c r="J1715" i="3"/>
  <c r="J1716" i="3"/>
  <c r="J1717" i="3"/>
  <c r="J1718" i="3"/>
  <c r="J1719" i="3"/>
  <c r="J1720" i="3"/>
  <c r="J1721" i="3"/>
  <c r="J1722" i="3"/>
  <c r="J1723" i="3"/>
  <c r="J1724" i="3"/>
  <c r="J1725" i="3"/>
  <c r="J1726" i="3"/>
  <c r="J1727" i="3"/>
  <c r="J1728" i="3"/>
  <c r="J1729" i="3"/>
  <c r="J1730" i="3"/>
  <c r="J1731" i="3"/>
  <c r="J1732" i="3"/>
  <c r="J1733" i="3"/>
  <c r="J1734" i="3"/>
  <c r="J1735" i="3"/>
  <c r="J1736" i="3"/>
  <c r="J1737" i="3"/>
  <c r="J1738" i="3"/>
  <c r="J1739" i="3"/>
  <c r="J1740" i="3"/>
  <c r="J1741" i="3"/>
  <c r="J1742" i="3"/>
  <c r="J1743" i="3"/>
  <c r="J1744" i="3"/>
  <c r="J1745" i="3"/>
  <c r="J1746" i="3"/>
  <c r="J1747" i="3"/>
  <c r="J1748" i="3"/>
  <c r="J1749" i="3"/>
  <c r="J1750" i="3"/>
  <c r="J1751" i="3"/>
  <c r="J1752" i="3"/>
  <c r="J1753" i="3"/>
  <c r="J1754" i="3"/>
  <c r="J1755" i="3"/>
  <c r="J1756" i="3"/>
  <c r="J1757" i="3"/>
  <c r="J1758" i="3"/>
  <c r="J1759" i="3"/>
  <c r="J1760" i="3"/>
  <c r="J1761" i="3"/>
  <c r="J1762" i="3"/>
  <c r="J1763" i="3"/>
  <c r="J1764" i="3"/>
  <c r="J1765" i="3"/>
  <c r="J1766" i="3"/>
  <c r="J1767" i="3"/>
  <c r="J1768" i="3"/>
  <c r="J1769" i="3"/>
  <c r="J1770" i="3"/>
  <c r="J1771" i="3"/>
  <c r="J1772" i="3"/>
  <c r="J1773" i="3"/>
  <c r="J1774" i="3"/>
  <c r="J1775" i="3"/>
  <c r="J1776" i="3"/>
  <c r="J1777" i="3"/>
  <c r="J1778" i="3"/>
  <c r="J1779" i="3"/>
  <c r="J1780" i="3"/>
  <c r="J1781" i="3"/>
  <c r="J1782" i="3"/>
  <c r="J1783" i="3"/>
  <c r="J1784" i="3"/>
  <c r="J1785" i="3"/>
  <c r="J1786" i="3"/>
  <c r="J1787" i="3"/>
  <c r="J1788" i="3"/>
  <c r="J1789" i="3"/>
  <c r="J1790" i="3"/>
  <c r="J1791" i="3"/>
  <c r="J1792" i="3"/>
  <c r="J1793" i="3"/>
  <c r="J1794" i="3"/>
  <c r="J1795" i="3"/>
  <c r="J1796" i="3"/>
  <c r="J1797" i="3"/>
  <c r="J1798" i="3"/>
  <c r="J1799" i="3"/>
  <c r="J1800" i="3"/>
  <c r="J1801" i="3"/>
  <c r="J1802" i="3"/>
  <c r="J1803" i="3"/>
  <c r="J1804" i="3"/>
  <c r="J1805" i="3"/>
  <c r="J1806" i="3"/>
  <c r="J1807" i="3"/>
  <c r="J1808" i="3"/>
  <c r="J1809" i="3"/>
  <c r="J1810" i="3"/>
  <c r="J1811" i="3"/>
  <c r="J1812" i="3"/>
  <c r="J1813" i="3"/>
  <c r="J1814" i="3"/>
  <c r="J1815" i="3"/>
  <c r="J1816" i="3"/>
  <c r="J1817" i="3"/>
  <c r="J1818" i="3"/>
  <c r="J1819" i="3"/>
  <c r="J1820" i="3"/>
  <c r="J1821" i="3"/>
  <c r="J1822" i="3"/>
  <c r="J1823" i="3"/>
  <c r="J1824" i="3"/>
  <c r="J1825" i="3"/>
  <c r="J1826" i="3"/>
  <c r="J1827" i="3"/>
  <c r="J1828" i="3"/>
  <c r="J1829" i="3"/>
  <c r="J1830" i="3"/>
  <c r="J1831" i="3"/>
  <c r="J1832" i="3"/>
  <c r="J1833" i="3"/>
  <c r="J1834" i="3"/>
  <c r="J1835" i="3"/>
  <c r="J1836" i="3"/>
  <c r="J1837" i="3"/>
  <c r="J1838" i="3"/>
  <c r="J1839" i="3"/>
  <c r="J1840" i="3"/>
  <c r="J1841" i="3"/>
  <c r="J1842" i="3"/>
  <c r="J1843" i="3"/>
  <c r="J1844" i="3"/>
  <c r="J1845" i="3"/>
  <c r="J1846" i="3"/>
  <c r="J1847" i="3"/>
  <c r="J1848" i="3"/>
  <c r="J1849" i="3"/>
  <c r="J1850" i="3"/>
  <c r="J1851" i="3"/>
  <c r="J1852" i="3"/>
  <c r="J1853" i="3"/>
  <c r="J1854" i="3"/>
  <c r="J1855" i="3"/>
  <c r="J1856" i="3"/>
  <c r="J1857" i="3"/>
  <c r="J1858" i="3"/>
  <c r="J1859" i="3"/>
  <c r="J1860" i="3"/>
  <c r="J1861" i="3"/>
  <c r="J1862" i="3"/>
  <c r="J1863" i="3"/>
  <c r="J1864" i="3"/>
  <c r="J1865" i="3"/>
  <c r="J1866" i="3"/>
  <c r="J1867" i="3"/>
  <c r="J1868" i="3"/>
  <c r="J1869" i="3"/>
  <c r="J1870" i="3"/>
  <c r="J1871" i="3"/>
  <c r="J1872" i="3"/>
  <c r="J1873" i="3"/>
  <c r="J1874" i="3"/>
  <c r="J1875" i="3"/>
  <c r="J1876" i="3"/>
  <c r="J1877" i="3"/>
  <c r="J1878" i="3"/>
  <c r="J1879" i="3"/>
  <c r="J1880" i="3"/>
  <c r="J1881" i="3"/>
  <c r="J1882" i="3"/>
  <c r="J1883" i="3"/>
  <c r="J1884" i="3"/>
  <c r="J1885" i="3"/>
  <c r="J1886" i="3"/>
  <c r="J1887" i="3"/>
  <c r="J1888" i="3"/>
  <c r="J1889" i="3"/>
  <c r="J1890" i="3"/>
  <c r="J1891" i="3"/>
  <c r="J1892" i="3"/>
  <c r="J1893" i="3"/>
  <c r="J1894" i="3"/>
  <c r="J1895" i="3"/>
  <c r="J1896" i="3"/>
  <c r="J1897" i="3"/>
  <c r="J1898" i="3"/>
  <c r="J1899" i="3"/>
  <c r="J1900" i="3"/>
  <c r="J1901" i="3"/>
  <c r="J1902" i="3"/>
  <c r="J1903" i="3"/>
  <c r="J1904" i="3"/>
  <c r="J1905" i="3"/>
  <c r="J1906" i="3"/>
  <c r="J1907" i="3"/>
  <c r="J1908" i="3"/>
  <c r="J1909" i="3"/>
  <c r="J1910" i="3"/>
  <c r="J1911" i="3"/>
  <c r="J1912" i="3"/>
  <c r="J1913" i="3"/>
  <c r="J1914" i="3"/>
  <c r="J1915" i="3"/>
  <c r="J1916" i="3"/>
  <c r="J1917" i="3"/>
  <c r="J1918" i="3"/>
  <c r="J1919" i="3"/>
  <c r="J1920" i="3"/>
  <c r="J1921" i="3"/>
  <c r="J1922" i="3"/>
  <c r="J1923" i="3"/>
  <c r="J1924" i="3"/>
  <c r="J1925" i="3"/>
  <c r="J1926" i="3"/>
  <c r="J1927" i="3"/>
  <c r="J1928" i="3"/>
  <c r="J1929" i="3"/>
  <c r="J1930" i="3"/>
  <c r="J1931" i="3"/>
  <c r="J1932" i="3"/>
  <c r="J1933" i="3"/>
  <c r="J1934" i="3"/>
  <c r="J1935" i="3"/>
  <c r="J1936" i="3"/>
  <c r="J1937" i="3"/>
  <c r="J1938" i="3"/>
  <c r="J1939" i="3"/>
  <c r="J1940" i="3"/>
  <c r="J1941" i="3"/>
  <c r="J1942" i="3"/>
  <c r="J1943" i="3"/>
  <c r="J1944" i="3"/>
  <c r="J1945" i="3"/>
  <c r="J1946" i="3"/>
  <c r="J1947" i="3"/>
  <c r="J1948" i="3"/>
  <c r="J1949" i="3"/>
  <c r="J1950" i="3"/>
  <c r="J1951" i="3"/>
  <c r="J1952" i="3"/>
  <c r="J1953" i="3"/>
  <c r="J1954" i="3"/>
  <c r="J1955" i="3"/>
  <c r="J1956" i="3"/>
  <c r="J1957" i="3"/>
  <c r="J1958" i="3"/>
  <c r="J1959" i="3"/>
  <c r="J1960" i="3"/>
  <c r="J1961" i="3"/>
  <c r="J1962" i="3"/>
  <c r="J1963" i="3"/>
  <c r="J1964" i="3"/>
  <c r="J1965" i="3"/>
  <c r="J1966" i="3"/>
  <c r="J1967" i="3"/>
  <c r="J1968" i="3"/>
  <c r="J1969" i="3"/>
  <c r="J1970" i="3"/>
  <c r="J1971" i="3"/>
  <c r="J1972" i="3"/>
  <c r="J1973" i="3"/>
  <c r="J1974" i="3"/>
  <c r="J1975" i="3"/>
  <c r="J1976" i="3"/>
  <c r="J1977" i="3"/>
  <c r="J1978" i="3"/>
  <c r="J1979" i="3"/>
  <c r="J1980" i="3"/>
  <c r="J1981" i="3"/>
  <c r="J1982" i="3"/>
  <c r="J1983" i="3"/>
  <c r="J1984" i="3"/>
  <c r="J1985" i="3"/>
  <c r="J1986" i="3"/>
  <c r="J1987" i="3"/>
  <c r="J1988" i="3"/>
  <c r="J1989" i="3"/>
  <c r="J1990" i="3"/>
  <c r="J1991" i="3"/>
  <c r="J1992" i="3"/>
  <c r="J1993" i="3"/>
  <c r="J1994" i="3"/>
  <c r="J1995" i="3"/>
  <c r="J1996" i="3"/>
  <c r="J1997" i="3"/>
  <c r="J1998" i="3"/>
  <c r="J1999" i="3"/>
  <c r="J2000" i="3"/>
  <c r="J2001" i="3"/>
  <c r="J2002" i="3"/>
  <c r="J2003" i="3"/>
  <c r="J2004" i="3"/>
  <c r="J2005" i="3"/>
  <c r="J2006" i="3"/>
  <c r="J2007" i="3"/>
  <c r="J2008" i="3"/>
  <c r="J2009" i="3"/>
  <c r="J2010" i="3"/>
  <c r="J2011" i="3"/>
  <c r="J2012" i="3"/>
  <c r="J2013" i="3"/>
  <c r="J2014" i="3"/>
  <c r="J2015" i="3"/>
  <c r="J2016" i="3"/>
  <c r="J2017" i="3"/>
  <c r="J2018" i="3"/>
  <c r="J2019" i="3"/>
  <c r="J2020" i="3"/>
  <c r="J2021" i="3"/>
  <c r="J2022" i="3"/>
  <c r="J2023" i="3"/>
  <c r="J2024" i="3"/>
  <c r="J2025" i="3"/>
  <c r="J2026" i="3"/>
  <c r="J2027" i="3"/>
  <c r="J2028" i="3"/>
  <c r="J2029" i="3"/>
  <c r="J2030" i="3"/>
  <c r="J2031" i="3"/>
  <c r="J2032" i="3"/>
  <c r="J2033" i="3"/>
  <c r="J2034" i="3"/>
  <c r="J2035" i="3"/>
  <c r="J2036" i="3"/>
  <c r="J2037" i="3"/>
  <c r="J2038" i="3"/>
  <c r="J2039" i="3"/>
  <c r="J2040" i="3"/>
  <c r="J2041" i="3"/>
  <c r="J2042" i="3"/>
  <c r="J2043" i="3"/>
  <c r="J2044" i="3"/>
  <c r="J2045" i="3"/>
  <c r="J2046" i="3"/>
  <c r="J2047" i="3"/>
  <c r="J2048" i="3"/>
  <c r="J2049" i="3"/>
  <c r="J2050" i="3"/>
  <c r="J2051" i="3"/>
  <c r="J2052" i="3"/>
  <c r="J2053" i="3"/>
  <c r="J2054" i="3"/>
  <c r="J2055" i="3"/>
  <c r="J2056" i="3"/>
  <c r="J2057" i="3"/>
  <c r="J2058" i="3"/>
  <c r="J2059" i="3"/>
  <c r="J2060" i="3"/>
  <c r="J2061" i="3"/>
  <c r="J2062" i="3"/>
  <c r="J2063" i="3"/>
  <c r="J2064" i="3"/>
  <c r="J2065" i="3"/>
  <c r="J2066" i="3"/>
  <c r="J2067" i="3"/>
  <c r="J2068" i="3"/>
  <c r="J2069" i="3"/>
  <c r="J2070" i="3"/>
  <c r="J2071" i="3"/>
  <c r="J2072" i="3"/>
  <c r="J2073" i="3"/>
  <c r="J2074" i="3"/>
  <c r="J2075" i="3"/>
  <c r="J2076" i="3"/>
  <c r="J2077" i="3"/>
  <c r="J2078" i="3"/>
  <c r="J2079" i="3"/>
  <c r="J2080" i="3"/>
  <c r="J2081" i="3"/>
  <c r="J2082" i="3"/>
  <c r="J2083" i="3"/>
  <c r="J2084" i="3"/>
  <c r="J2085" i="3"/>
  <c r="J2086" i="3"/>
  <c r="J2087" i="3"/>
  <c r="J2088" i="3"/>
  <c r="J2089" i="3"/>
  <c r="J2090" i="3"/>
  <c r="J2091" i="3"/>
  <c r="J2092" i="3"/>
  <c r="J2093" i="3"/>
  <c r="J2094" i="3"/>
  <c r="J2095" i="3"/>
  <c r="J2096" i="3"/>
  <c r="J2097" i="3"/>
  <c r="J2098" i="3"/>
  <c r="J2099" i="3"/>
  <c r="J2100" i="3"/>
  <c r="J2101" i="3"/>
  <c r="J2102" i="3"/>
  <c r="J2103" i="3"/>
  <c r="J2104" i="3"/>
  <c r="J2105" i="3"/>
  <c r="J2106" i="3"/>
  <c r="J2107" i="3"/>
  <c r="J2108" i="3"/>
  <c r="J2109" i="3"/>
  <c r="J2110" i="3"/>
  <c r="J2111" i="3"/>
  <c r="J2112" i="3"/>
  <c r="J2113" i="3"/>
  <c r="J2114" i="3"/>
  <c r="J2115" i="3"/>
  <c r="J2116" i="3"/>
  <c r="J2117" i="3"/>
  <c r="J2118" i="3"/>
  <c r="J2119" i="3"/>
  <c r="J2120" i="3"/>
  <c r="J2121" i="3"/>
  <c r="J2122" i="3"/>
  <c r="J2123" i="3"/>
  <c r="J2124" i="3"/>
  <c r="J2125" i="3"/>
  <c r="J2126" i="3"/>
  <c r="J2127" i="3"/>
  <c r="J2128" i="3"/>
  <c r="J2129" i="3"/>
  <c r="J2130" i="3"/>
  <c r="J2131" i="3"/>
  <c r="J2132" i="3"/>
  <c r="J2133" i="3"/>
  <c r="J2134" i="3"/>
  <c r="J2135" i="3"/>
  <c r="J2136" i="3"/>
  <c r="J2137" i="3"/>
  <c r="J2138" i="3"/>
  <c r="J2139" i="3"/>
  <c r="J2140" i="3"/>
  <c r="J2141" i="3"/>
  <c r="J2142" i="3"/>
  <c r="J2143" i="3"/>
  <c r="J2144" i="3"/>
  <c r="J2145" i="3"/>
  <c r="J2146" i="3"/>
  <c r="J2147" i="3"/>
  <c r="J2148" i="3"/>
  <c r="J2149" i="3"/>
  <c r="J2150" i="3"/>
  <c r="J2151" i="3"/>
  <c r="J2152" i="3"/>
  <c r="J2153" i="3"/>
  <c r="J2154" i="3"/>
  <c r="J2155" i="3"/>
  <c r="J2156" i="3"/>
  <c r="J2157" i="3"/>
  <c r="J2158" i="3"/>
  <c r="J2159" i="3"/>
  <c r="J2160" i="3"/>
  <c r="J2161" i="3"/>
  <c r="J2162" i="3"/>
  <c r="J2163" i="3"/>
  <c r="J2164" i="3"/>
  <c r="J2165" i="3"/>
  <c r="J2166" i="3"/>
  <c r="J2167" i="3"/>
  <c r="J2168" i="3"/>
  <c r="J2169" i="3"/>
  <c r="J2170" i="3"/>
  <c r="J2171" i="3"/>
  <c r="J2172" i="3"/>
  <c r="J2173" i="3"/>
  <c r="J2174" i="3"/>
  <c r="J2175" i="3"/>
  <c r="J2176" i="3"/>
  <c r="J2177" i="3"/>
  <c r="J2178" i="3"/>
  <c r="J2179" i="3"/>
  <c r="J2180" i="3"/>
  <c r="J2181" i="3"/>
  <c r="J2182" i="3"/>
  <c r="J2183" i="3"/>
  <c r="J2184" i="3"/>
  <c r="J2185" i="3"/>
  <c r="J2186" i="3"/>
  <c r="J2187" i="3"/>
  <c r="J2188" i="3"/>
  <c r="J2189" i="3"/>
  <c r="J2190" i="3"/>
  <c r="J2191" i="3"/>
  <c r="J2192" i="3"/>
  <c r="J2193" i="3"/>
  <c r="J2194" i="3"/>
  <c r="J2195" i="3"/>
  <c r="J2196" i="3"/>
  <c r="J2197" i="3"/>
  <c r="J2198" i="3"/>
  <c r="J2199" i="3"/>
  <c r="J2200" i="3"/>
  <c r="J2" i="3"/>
  <c r="H3" i="3"/>
  <c r="H4" i="3"/>
  <c r="H5" i="3"/>
  <c r="H6" i="3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47" i="3"/>
  <c r="H48" i="3"/>
  <c r="H49" i="3"/>
  <c r="H50" i="3"/>
  <c r="H51" i="3"/>
  <c r="H52" i="3"/>
  <c r="H53" i="3"/>
  <c r="H54" i="3"/>
  <c r="H55" i="3"/>
  <c r="H56" i="3"/>
  <c r="H57" i="3"/>
  <c r="H58" i="3"/>
  <c r="H59" i="3"/>
  <c r="H60" i="3"/>
  <c r="H61" i="3"/>
  <c r="H62" i="3"/>
  <c r="H63" i="3"/>
  <c r="H64" i="3"/>
  <c r="H65" i="3"/>
  <c r="H66" i="3"/>
  <c r="H67" i="3"/>
  <c r="H68" i="3"/>
  <c r="H69" i="3"/>
  <c r="H70" i="3"/>
  <c r="H71" i="3"/>
  <c r="H72" i="3"/>
  <c r="H73" i="3"/>
  <c r="H74" i="3"/>
  <c r="H75" i="3"/>
  <c r="H76" i="3"/>
  <c r="H77" i="3"/>
  <c r="H78" i="3"/>
  <c r="H79" i="3"/>
  <c r="H80" i="3"/>
  <c r="H81" i="3"/>
  <c r="H82" i="3"/>
  <c r="H83" i="3"/>
  <c r="H84" i="3"/>
  <c r="H85" i="3"/>
  <c r="H86" i="3"/>
  <c r="H87" i="3"/>
  <c r="H88" i="3"/>
  <c r="H89" i="3"/>
  <c r="H90" i="3"/>
  <c r="H91" i="3"/>
  <c r="H92" i="3"/>
  <c r="H93" i="3"/>
  <c r="H94" i="3"/>
  <c r="H95" i="3"/>
  <c r="H96" i="3"/>
  <c r="H97" i="3"/>
  <c r="H98" i="3"/>
  <c r="H99" i="3"/>
  <c r="H100" i="3"/>
  <c r="H101" i="3"/>
  <c r="H102" i="3"/>
  <c r="H103" i="3"/>
  <c r="H104" i="3"/>
  <c r="H105" i="3"/>
  <c r="H106" i="3"/>
  <c r="H107" i="3"/>
  <c r="H108" i="3"/>
  <c r="H109" i="3"/>
  <c r="H110" i="3"/>
  <c r="H111" i="3"/>
  <c r="H112" i="3"/>
  <c r="H113" i="3"/>
  <c r="H114" i="3"/>
  <c r="H115" i="3"/>
  <c r="H116" i="3"/>
  <c r="H117" i="3"/>
  <c r="H118" i="3"/>
  <c r="H119" i="3"/>
  <c r="H120" i="3"/>
  <c r="H121" i="3"/>
  <c r="H122" i="3"/>
  <c r="H123" i="3"/>
  <c r="H124" i="3"/>
  <c r="H125" i="3"/>
  <c r="H126" i="3"/>
  <c r="H127" i="3"/>
  <c r="H128" i="3"/>
  <c r="H129" i="3"/>
  <c r="H130" i="3"/>
  <c r="H131" i="3"/>
  <c r="H132" i="3"/>
  <c r="H133" i="3"/>
  <c r="H134" i="3"/>
  <c r="H135" i="3"/>
  <c r="H136" i="3"/>
  <c r="H137" i="3"/>
  <c r="H138" i="3"/>
  <c r="H139" i="3"/>
  <c r="H140" i="3"/>
  <c r="H141" i="3"/>
  <c r="H142" i="3"/>
  <c r="H143" i="3"/>
  <c r="H144" i="3"/>
  <c r="H145" i="3"/>
  <c r="H146" i="3"/>
  <c r="H147" i="3"/>
  <c r="H148" i="3"/>
  <c r="H149" i="3"/>
  <c r="H150" i="3"/>
  <c r="H151" i="3"/>
  <c r="H152" i="3"/>
  <c r="H153" i="3"/>
  <c r="H154" i="3"/>
  <c r="H155" i="3"/>
  <c r="H156" i="3"/>
  <c r="H157" i="3"/>
  <c r="H158" i="3"/>
  <c r="H159" i="3"/>
  <c r="H160" i="3"/>
  <c r="H161" i="3"/>
  <c r="H162" i="3"/>
  <c r="H163" i="3"/>
  <c r="H164" i="3"/>
  <c r="H165" i="3"/>
  <c r="H166" i="3"/>
  <c r="H167" i="3"/>
  <c r="H168" i="3"/>
  <c r="H169" i="3"/>
  <c r="H170" i="3"/>
  <c r="H171" i="3"/>
  <c r="H172" i="3"/>
  <c r="H173" i="3"/>
  <c r="H174" i="3"/>
  <c r="H175" i="3"/>
  <c r="H176" i="3"/>
  <c r="H177" i="3"/>
  <c r="H178" i="3"/>
  <c r="H179" i="3"/>
  <c r="H180" i="3"/>
  <c r="H181" i="3"/>
  <c r="H182" i="3"/>
  <c r="H183" i="3"/>
  <c r="H184" i="3"/>
  <c r="H185" i="3"/>
  <c r="H186" i="3"/>
  <c r="H187" i="3"/>
  <c r="H188" i="3"/>
  <c r="H189" i="3"/>
  <c r="H190" i="3"/>
  <c r="H191" i="3"/>
  <c r="H192" i="3"/>
  <c r="H193" i="3"/>
  <c r="H194" i="3"/>
  <c r="H195" i="3"/>
  <c r="H196" i="3"/>
  <c r="H197" i="3"/>
  <c r="H198" i="3"/>
  <c r="H199" i="3"/>
  <c r="H200" i="3"/>
  <c r="H201" i="3"/>
  <c r="H202" i="3"/>
  <c r="H203" i="3"/>
  <c r="H204" i="3"/>
  <c r="H205" i="3"/>
  <c r="H206" i="3"/>
  <c r="H207" i="3"/>
  <c r="H208" i="3"/>
  <c r="H209" i="3"/>
  <c r="H210" i="3"/>
  <c r="H211" i="3"/>
  <c r="H212" i="3"/>
  <c r="H213" i="3"/>
  <c r="H214" i="3"/>
  <c r="H215" i="3"/>
  <c r="H216" i="3"/>
  <c r="H217" i="3"/>
  <c r="H218" i="3"/>
  <c r="H219" i="3"/>
  <c r="H220" i="3"/>
  <c r="H221" i="3"/>
  <c r="H222" i="3"/>
  <c r="H223" i="3"/>
  <c r="H224" i="3"/>
  <c r="H225" i="3"/>
  <c r="H226" i="3"/>
  <c r="H227" i="3"/>
  <c r="H228" i="3"/>
  <c r="H229" i="3"/>
  <c r="H230" i="3"/>
  <c r="H231" i="3"/>
  <c r="H232" i="3"/>
  <c r="H233" i="3"/>
  <c r="H234" i="3"/>
  <c r="H235" i="3"/>
  <c r="H236" i="3"/>
  <c r="H237" i="3"/>
  <c r="H238" i="3"/>
  <c r="H239" i="3"/>
  <c r="H240" i="3"/>
  <c r="H241" i="3"/>
  <c r="H242" i="3"/>
  <c r="H243" i="3"/>
  <c r="H244" i="3"/>
  <c r="H245" i="3"/>
  <c r="H246" i="3"/>
  <c r="H247" i="3"/>
  <c r="H248" i="3"/>
  <c r="H249" i="3"/>
  <c r="H250" i="3"/>
  <c r="H251" i="3"/>
  <c r="H252" i="3"/>
  <c r="H253" i="3"/>
  <c r="H254" i="3"/>
  <c r="H255" i="3"/>
  <c r="H256" i="3"/>
  <c r="H257" i="3"/>
  <c r="H258" i="3"/>
  <c r="H259" i="3"/>
  <c r="H260" i="3"/>
  <c r="H261" i="3"/>
  <c r="H262" i="3"/>
  <c r="H263" i="3"/>
  <c r="H264" i="3"/>
  <c r="H265" i="3"/>
  <c r="H266" i="3"/>
  <c r="H267" i="3"/>
  <c r="H268" i="3"/>
  <c r="H269" i="3"/>
  <c r="H270" i="3"/>
  <c r="H271" i="3"/>
  <c r="H272" i="3"/>
  <c r="H273" i="3"/>
  <c r="H274" i="3"/>
  <c r="H275" i="3"/>
  <c r="H276" i="3"/>
  <c r="H277" i="3"/>
  <c r="H278" i="3"/>
  <c r="H279" i="3"/>
  <c r="H280" i="3"/>
  <c r="H281" i="3"/>
  <c r="H282" i="3"/>
  <c r="H283" i="3"/>
  <c r="H284" i="3"/>
  <c r="H285" i="3"/>
  <c r="H286" i="3"/>
  <c r="H287" i="3"/>
  <c r="H288" i="3"/>
  <c r="H289" i="3"/>
  <c r="H290" i="3"/>
  <c r="H291" i="3"/>
  <c r="H292" i="3"/>
  <c r="H293" i="3"/>
  <c r="H294" i="3"/>
  <c r="H295" i="3"/>
  <c r="H296" i="3"/>
  <c r="H297" i="3"/>
  <c r="H298" i="3"/>
  <c r="H299" i="3"/>
  <c r="H300" i="3"/>
  <c r="H301" i="3"/>
  <c r="H302" i="3"/>
  <c r="H303" i="3"/>
  <c r="H304" i="3"/>
  <c r="H305" i="3"/>
  <c r="H306" i="3"/>
  <c r="H307" i="3"/>
  <c r="H308" i="3"/>
  <c r="H309" i="3"/>
  <c r="H310" i="3"/>
  <c r="H311" i="3"/>
  <c r="H312" i="3"/>
  <c r="H313" i="3"/>
  <c r="H314" i="3"/>
  <c r="H315" i="3"/>
  <c r="H316" i="3"/>
  <c r="H317" i="3"/>
  <c r="H318" i="3"/>
  <c r="H319" i="3"/>
  <c r="H320" i="3"/>
  <c r="H321" i="3"/>
  <c r="H322" i="3"/>
  <c r="H323" i="3"/>
  <c r="H324" i="3"/>
  <c r="H325" i="3"/>
  <c r="H326" i="3"/>
  <c r="H327" i="3"/>
  <c r="H328" i="3"/>
  <c r="H329" i="3"/>
  <c r="H330" i="3"/>
  <c r="H331" i="3"/>
  <c r="H332" i="3"/>
  <c r="H333" i="3"/>
  <c r="H334" i="3"/>
  <c r="H335" i="3"/>
  <c r="H336" i="3"/>
  <c r="H337" i="3"/>
  <c r="H338" i="3"/>
  <c r="H339" i="3"/>
  <c r="H340" i="3"/>
  <c r="H341" i="3"/>
  <c r="H342" i="3"/>
  <c r="H343" i="3"/>
  <c r="H344" i="3"/>
  <c r="H345" i="3"/>
  <c r="H346" i="3"/>
  <c r="H347" i="3"/>
  <c r="H348" i="3"/>
  <c r="H349" i="3"/>
  <c r="H350" i="3"/>
  <c r="H351" i="3"/>
  <c r="H352" i="3"/>
  <c r="H353" i="3"/>
  <c r="H354" i="3"/>
  <c r="H355" i="3"/>
  <c r="H356" i="3"/>
  <c r="H357" i="3"/>
  <c r="H358" i="3"/>
  <c r="H359" i="3"/>
  <c r="H360" i="3"/>
  <c r="H361" i="3"/>
  <c r="H362" i="3"/>
  <c r="H363" i="3"/>
  <c r="H364" i="3"/>
  <c r="H365" i="3"/>
  <c r="H366" i="3"/>
  <c r="H367" i="3"/>
  <c r="H368" i="3"/>
  <c r="H369" i="3"/>
  <c r="H370" i="3"/>
  <c r="H371" i="3"/>
  <c r="H372" i="3"/>
  <c r="H373" i="3"/>
  <c r="H374" i="3"/>
  <c r="H375" i="3"/>
  <c r="H376" i="3"/>
  <c r="H377" i="3"/>
  <c r="H378" i="3"/>
  <c r="H379" i="3"/>
  <c r="H380" i="3"/>
  <c r="H381" i="3"/>
  <c r="H382" i="3"/>
  <c r="H383" i="3"/>
  <c r="H384" i="3"/>
  <c r="H385" i="3"/>
  <c r="H386" i="3"/>
  <c r="H387" i="3"/>
  <c r="H388" i="3"/>
  <c r="H389" i="3"/>
  <c r="H390" i="3"/>
  <c r="H391" i="3"/>
  <c r="H392" i="3"/>
  <c r="H393" i="3"/>
  <c r="H394" i="3"/>
  <c r="H395" i="3"/>
  <c r="H396" i="3"/>
  <c r="H397" i="3"/>
  <c r="H398" i="3"/>
  <c r="H399" i="3"/>
  <c r="H400" i="3"/>
  <c r="H401" i="3"/>
  <c r="H402" i="3"/>
  <c r="H403" i="3"/>
  <c r="H404" i="3"/>
  <c r="H405" i="3"/>
  <c r="H406" i="3"/>
  <c r="H407" i="3"/>
  <c r="H408" i="3"/>
  <c r="H409" i="3"/>
  <c r="H410" i="3"/>
  <c r="H411" i="3"/>
  <c r="H412" i="3"/>
  <c r="H413" i="3"/>
  <c r="H414" i="3"/>
  <c r="H415" i="3"/>
  <c r="H416" i="3"/>
  <c r="H417" i="3"/>
  <c r="H418" i="3"/>
  <c r="H419" i="3"/>
  <c r="H420" i="3"/>
  <c r="H421" i="3"/>
  <c r="H422" i="3"/>
  <c r="H423" i="3"/>
  <c r="H424" i="3"/>
  <c r="H425" i="3"/>
  <c r="H426" i="3"/>
  <c r="H427" i="3"/>
  <c r="H428" i="3"/>
  <c r="H429" i="3"/>
  <c r="H430" i="3"/>
  <c r="H431" i="3"/>
  <c r="H432" i="3"/>
  <c r="H433" i="3"/>
  <c r="H434" i="3"/>
  <c r="H435" i="3"/>
  <c r="H436" i="3"/>
  <c r="H437" i="3"/>
  <c r="H438" i="3"/>
  <c r="H439" i="3"/>
  <c r="H440" i="3"/>
  <c r="H441" i="3"/>
  <c r="H442" i="3"/>
  <c r="H443" i="3"/>
  <c r="H444" i="3"/>
  <c r="H445" i="3"/>
  <c r="H446" i="3"/>
  <c r="H447" i="3"/>
  <c r="H448" i="3"/>
  <c r="H449" i="3"/>
  <c r="H450" i="3"/>
  <c r="H451" i="3"/>
  <c r="H452" i="3"/>
  <c r="H453" i="3"/>
  <c r="H454" i="3"/>
  <c r="H455" i="3"/>
  <c r="H456" i="3"/>
  <c r="H457" i="3"/>
  <c r="H458" i="3"/>
  <c r="H459" i="3"/>
  <c r="H460" i="3"/>
  <c r="H461" i="3"/>
  <c r="H462" i="3"/>
  <c r="H463" i="3"/>
  <c r="H464" i="3"/>
  <c r="H465" i="3"/>
  <c r="H466" i="3"/>
  <c r="H467" i="3"/>
  <c r="H468" i="3"/>
  <c r="H469" i="3"/>
  <c r="H470" i="3"/>
  <c r="H471" i="3"/>
  <c r="H472" i="3"/>
  <c r="H473" i="3"/>
  <c r="H474" i="3"/>
  <c r="H475" i="3"/>
  <c r="H476" i="3"/>
  <c r="H477" i="3"/>
  <c r="H478" i="3"/>
  <c r="H479" i="3"/>
  <c r="H480" i="3"/>
  <c r="H481" i="3"/>
  <c r="H482" i="3"/>
  <c r="H483" i="3"/>
  <c r="H484" i="3"/>
  <c r="H485" i="3"/>
  <c r="H486" i="3"/>
  <c r="H487" i="3"/>
  <c r="H488" i="3"/>
  <c r="H489" i="3"/>
  <c r="H490" i="3"/>
  <c r="H491" i="3"/>
  <c r="H492" i="3"/>
  <c r="H493" i="3"/>
  <c r="H494" i="3"/>
  <c r="H495" i="3"/>
  <c r="H496" i="3"/>
  <c r="H497" i="3"/>
  <c r="H498" i="3"/>
  <c r="H499" i="3"/>
  <c r="H500" i="3"/>
  <c r="H501" i="3"/>
  <c r="H502" i="3"/>
  <c r="H503" i="3"/>
  <c r="H504" i="3"/>
  <c r="H505" i="3"/>
  <c r="H506" i="3"/>
  <c r="H507" i="3"/>
  <c r="H508" i="3"/>
  <c r="H509" i="3"/>
  <c r="H510" i="3"/>
  <c r="H511" i="3"/>
  <c r="H512" i="3"/>
  <c r="H513" i="3"/>
  <c r="H514" i="3"/>
  <c r="H515" i="3"/>
  <c r="H516" i="3"/>
  <c r="H517" i="3"/>
  <c r="H518" i="3"/>
  <c r="H519" i="3"/>
  <c r="H520" i="3"/>
  <c r="H521" i="3"/>
  <c r="H522" i="3"/>
  <c r="H523" i="3"/>
  <c r="H524" i="3"/>
  <c r="H525" i="3"/>
  <c r="H526" i="3"/>
  <c r="H527" i="3"/>
  <c r="H528" i="3"/>
  <c r="H529" i="3"/>
  <c r="H530" i="3"/>
  <c r="H531" i="3"/>
  <c r="H532" i="3"/>
  <c r="H533" i="3"/>
  <c r="H534" i="3"/>
  <c r="H535" i="3"/>
  <c r="H536" i="3"/>
  <c r="H537" i="3"/>
  <c r="H538" i="3"/>
  <c r="H539" i="3"/>
  <c r="H540" i="3"/>
  <c r="H541" i="3"/>
  <c r="H542" i="3"/>
  <c r="H543" i="3"/>
  <c r="H544" i="3"/>
  <c r="H545" i="3"/>
  <c r="H546" i="3"/>
  <c r="H547" i="3"/>
  <c r="H548" i="3"/>
  <c r="H549" i="3"/>
  <c r="H550" i="3"/>
  <c r="H551" i="3"/>
  <c r="H552" i="3"/>
  <c r="H553" i="3"/>
  <c r="H554" i="3"/>
  <c r="H555" i="3"/>
  <c r="H556" i="3"/>
  <c r="H557" i="3"/>
  <c r="H558" i="3"/>
  <c r="H559" i="3"/>
  <c r="H560" i="3"/>
  <c r="H561" i="3"/>
  <c r="H562" i="3"/>
  <c r="H563" i="3"/>
  <c r="H564" i="3"/>
  <c r="H565" i="3"/>
  <c r="H566" i="3"/>
  <c r="H567" i="3"/>
  <c r="H568" i="3"/>
  <c r="H569" i="3"/>
  <c r="H570" i="3"/>
  <c r="H571" i="3"/>
  <c r="H572" i="3"/>
  <c r="H573" i="3"/>
  <c r="H574" i="3"/>
  <c r="H575" i="3"/>
  <c r="H576" i="3"/>
  <c r="H577" i="3"/>
  <c r="H578" i="3"/>
  <c r="H579" i="3"/>
  <c r="H580" i="3"/>
  <c r="H581" i="3"/>
  <c r="H582" i="3"/>
  <c r="H583" i="3"/>
  <c r="H584" i="3"/>
  <c r="H585" i="3"/>
  <c r="H586" i="3"/>
  <c r="H587" i="3"/>
  <c r="H588" i="3"/>
  <c r="H589" i="3"/>
  <c r="H590" i="3"/>
  <c r="H591" i="3"/>
  <c r="H592" i="3"/>
  <c r="H593" i="3"/>
  <c r="H594" i="3"/>
  <c r="H595" i="3"/>
  <c r="H596" i="3"/>
  <c r="H597" i="3"/>
  <c r="H598" i="3"/>
  <c r="H599" i="3"/>
  <c r="H600" i="3"/>
  <c r="H601" i="3"/>
  <c r="H602" i="3"/>
  <c r="H603" i="3"/>
  <c r="H604" i="3"/>
  <c r="H605" i="3"/>
  <c r="H606" i="3"/>
  <c r="H607" i="3"/>
  <c r="H608" i="3"/>
  <c r="H609" i="3"/>
  <c r="H610" i="3"/>
  <c r="H611" i="3"/>
  <c r="H612" i="3"/>
  <c r="H613" i="3"/>
  <c r="H614" i="3"/>
  <c r="H615" i="3"/>
  <c r="H616" i="3"/>
  <c r="H617" i="3"/>
  <c r="H618" i="3"/>
  <c r="H619" i="3"/>
  <c r="H620" i="3"/>
  <c r="H621" i="3"/>
  <c r="H622" i="3"/>
  <c r="H623" i="3"/>
  <c r="H624" i="3"/>
  <c r="H625" i="3"/>
  <c r="H626" i="3"/>
  <c r="H627" i="3"/>
  <c r="H628" i="3"/>
  <c r="H629" i="3"/>
  <c r="H630" i="3"/>
  <c r="H631" i="3"/>
  <c r="H632" i="3"/>
  <c r="H633" i="3"/>
  <c r="H634" i="3"/>
  <c r="H635" i="3"/>
  <c r="H636" i="3"/>
  <c r="H637" i="3"/>
  <c r="H638" i="3"/>
  <c r="H639" i="3"/>
  <c r="H640" i="3"/>
  <c r="H641" i="3"/>
  <c r="H642" i="3"/>
  <c r="H643" i="3"/>
  <c r="H644" i="3"/>
  <c r="H645" i="3"/>
  <c r="H646" i="3"/>
  <c r="H647" i="3"/>
  <c r="H648" i="3"/>
  <c r="H649" i="3"/>
  <c r="H650" i="3"/>
  <c r="H651" i="3"/>
  <c r="H652" i="3"/>
  <c r="H653" i="3"/>
  <c r="H654" i="3"/>
  <c r="H655" i="3"/>
  <c r="H656" i="3"/>
  <c r="H657" i="3"/>
  <c r="H658" i="3"/>
  <c r="H659" i="3"/>
  <c r="H660" i="3"/>
  <c r="H661" i="3"/>
  <c r="H662" i="3"/>
  <c r="H663" i="3"/>
  <c r="H664" i="3"/>
  <c r="H665" i="3"/>
  <c r="H666" i="3"/>
  <c r="H667" i="3"/>
  <c r="H668" i="3"/>
  <c r="H669" i="3"/>
  <c r="H670" i="3"/>
  <c r="H671" i="3"/>
  <c r="H672" i="3"/>
  <c r="H673" i="3"/>
  <c r="H674" i="3"/>
  <c r="H675" i="3"/>
  <c r="H676" i="3"/>
  <c r="H677" i="3"/>
  <c r="H678" i="3"/>
  <c r="H679" i="3"/>
  <c r="H680" i="3"/>
  <c r="H681" i="3"/>
  <c r="H682" i="3"/>
  <c r="H683" i="3"/>
  <c r="H684" i="3"/>
  <c r="H685" i="3"/>
  <c r="H686" i="3"/>
  <c r="H687" i="3"/>
  <c r="H688" i="3"/>
  <c r="H689" i="3"/>
  <c r="H690" i="3"/>
  <c r="H691" i="3"/>
  <c r="H692" i="3"/>
  <c r="H693" i="3"/>
  <c r="H694" i="3"/>
  <c r="H695" i="3"/>
  <c r="H696" i="3"/>
  <c r="H697" i="3"/>
  <c r="H698" i="3"/>
  <c r="H699" i="3"/>
  <c r="H700" i="3"/>
  <c r="H701" i="3"/>
  <c r="H702" i="3"/>
  <c r="H703" i="3"/>
  <c r="H704" i="3"/>
  <c r="H705" i="3"/>
  <c r="H706" i="3"/>
  <c r="H707" i="3"/>
  <c r="H708" i="3"/>
  <c r="H709" i="3"/>
  <c r="H710" i="3"/>
  <c r="H711" i="3"/>
  <c r="H712" i="3"/>
  <c r="H713" i="3"/>
  <c r="H714" i="3"/>
  <c r="H715" i="3"/>
  <c r="H716" i="3"/>
  <c r="H717" i="3"/>
  <c r="H718" i="3"/>
  <c r="H719" i="3"/>
  <c r="H720" i="3"/>
  <c r="H721" i="3"/>
  <c r="H722" i="3"/>
  <c r="H723" i="3"/>
  <c r="H724" i="3"/>
  <c r="H725" i="3"/>
  <c r="H726" i="3"/>
  <c r="H727" i="3"/>
  <c r="H728" i="3"/>
  <c r="H729" i="3"/>
  <c r="H730" i="3"/>
  <c r="H731" i="3"/>
  <c r="H732" i="3"/>
  <c r="H733" i="3"/>
  <c r="H734" i="3"/>
  <c r="H735" i="3"/>
  <c r="H736" i="3"/>
  <c r="H737" i="3"/>
  <c r="H738" i="3"/>
  <c r="H739" i="3"/>
  <c r="H740" i="3"/>
  <c r="H741" i="3"/>
  <c r="H742" i="3"/>
  <c r="H743" i="3"/>
  <c r="H744" i="3"/>
  <c r="H745" i="3"/>
  <c r="H746" i="3"/>
  <c r="H747" i="3"/>
  <c r="H748" i="3"/>
  <c r="H749" i="3"/>
  <c r="H750" i="3"/>
  <c r="H751" i="3"/>
  <c r="H752" i="3"/>
  <c r="H753" i="3"/>
  <c r="H754" i="3"/>
  <c r="H755" i="3"/>
  <c r="H756" i="3"/>
  <c r="H757" i="3"/>
  <c r="H758" i="3"/>
  <c r="H759" i="3"/>
  <c r="H760" i="3"/>
  <c r="H761" i="3"/>
  <c r="H762" i="3"/>
  <c r="H763" i="3"/>
  <c r="H764" i="3"/>
  <c r="H765" i="3"/>
  <c r="H766" i="3"/>
  <c r="H767" i="3"/>
  <c r="H768" i="3"/>
  <c r="H769" i="3"/>
  <c r="H770" i="3"/>
  <c r="H771" i="3"/>
  <c r="H772" i="3"/>
  <c r="H773" i="3"/>
  <c r="H774" i="3"/>
  <c r="H775" i="3"/>
  <c r="H776" i="3"/>
  <c r="H777" i="3"/>
  <c r="H778" i="3"/>
  <c r="H779" i="3"/>
  <c r="H780" i="3"/>
  <c r="H781" i="3"/>
  <c r="H782" i="3"/>
  <c r="H783" i="3"/>
  <c r="H784" i="3"/>
  <c r="H785" i="3"/>
  <c r="H786" i="3"/>
  <c r="H787" i="3"/>
  <c r="H788" i="3"/>
  <c r="H789" i="3"/>
  <c r="H790" i="3"/>
  <c r="H791" i="3"/>
  <c r="H792" i="3"/>
  <c r="H793" i="3"/>
  <c r="H794" i="3"/>
  <c r="H795" i="3"/>
  <c r="H796" i="3"/>
  <c r="H797" i="3"/>
  <c r="H798" i="3"/>
  <c r="H799" i="3"/>
  <c r="H800" i="3"/>
  <c r="H801" i="3"/>
  <c r="H802" i="3"/>
  <c r="H803" i="3"/>
  <c r="H804" i="3"/>
  <c r="H805" i="3"/>
  <c r="H806" i="3"/>
  <c r="H807" i="3"/>
  <c r="H808" i="3"/>
  <c r="H809" i="3"/>
  <c r="H810" i="3"/>
  <c r="H811" i="3"/>
  <c r="H812" i="3"/>
  <c r="H813" i="3"/>
  <c r="H814" i="3"/>
  <c r="H815" i="3"/>
  <c r="H816" i="3"/>
  <c r="H817" i="3"/>
  <c r="H818" i="3"/>
  <c r="H819" i="3"/>
  <c r="H820" i="3"/>
  <c r="H821" i="3"/>
  <c r="H822" i="3"/>
  <c r="H823" i="3"/>
  <c r="H824" i="3"/>
  <c r="H825" i="3"/>
  <c r="H826" i="3"/>
  <c r="H827" i="3"/>
  <c r="H828" i="3"/>
  <c r="H829" i="3"/>
  <c r="H830" i="3"/>
  <c r="H831" i="3"/>
  <c r="H832" i="3"/>
  <c r="H833" i="3"/>
  <c r="H834" i="3"/>
  <c r="H835" i="3"/>
  <c r="H836" i="3"/>
  <c r="H837" i="3"/>
  <c r="H838" i="3"/>
  <c r="H839" i="3"/>
  <c r="H840" i="3"/>
  <c r="H841" i="3"/>
  <c r="H842" i="3"/>
  <c r="H843" i="3"/>
  <c r="H844" i="3"/>
  <c r="H845" i="3"/>
  <c r="H846" i="3"/>
  <c r="H847" i="3"/>
  <c r="H848" i="3"/>
  <c r="H849" i="3"/>
  <c r="H850" i="3"/>
  <c r="H851" i="3"/>
  <c r="H852" i="3"/>
  <c r="H853" i="3"/>
  <c r="H854" i="3"/>
  <c r="H855" i="3"/>
  <c r="H856" i="3"/>
  <c r="H857" i="3"/>
  <c r="H858" i="3"/>
  <c r="H859" i="3"/>
  <c r="H860" i="3"/>
  <c r="H861" i="3"/>
  <c r="H862" i="3"/>
  <c r="H863" i="3"/>
  <c r="H864" i="3"/>
  <c r="H865" i="3"/>
  <c r="H866" i="3"/>
  <c r="H867" i="3"/>
  <c r="H868" i="3"/>
  <c r="H869" i="3"/>
  <c r="H870" i="3"/>
  <c r="H871" i="3"/>
  <c r="H872" i="3"/>
  <c r="H873" i="3"/>
  <c r="H874" i="3"/>
  <c r="H875" i="3"/>
  <c r="H876" i="3"/>
  <c r="H877" i="3"/>
  <c r="H878" i="3"/>
  <c r="H879" i="3"/>
  <c r="H880" i="3"/>
  <c r="H881" i="3"/>
  <c r="H882" i="3"/>
  <c r="H883" i="3"/>
  <c r="H884" i="3"/>
  <c r="H885" i="3"/>
  <c r="H886" i="3"/>
  <c r="H887" i="3"/>
  <c r="H888" i="3"/>
  <c r="H889" i="3"/>
  <c r="H890" i="3"/>
  <c r="H891" i="3"/>
  <c r="H892" i="3"/>
  <c r="H893" i="3"/>
  <c r="H894" i="3"/>
  <c r="H895" i="3"/>
  <c r="H896" i="3"/>
  <c r="H897" i="3"/>
  <c r="H898" i="3"/>
  <c r="H899" i="3"/>
  <c r="H900" i="3"/>
  <c r="H901" i="3"/>
  <c r="H902" i="3"/>
  <c r="H903" i="3"/>
  <c r="H904" i="3"/>
  <c r="H905" i="3"/>
  <c r="H906" i="3"/>
  <c r="H907" i="3"/>
  <c r="H908" i="3"/>
  <c r="H909" i="3"/>
  <c r="H910" i="3"/>
  <c r="H911" i="3"/>
  <c r="H912" i="3"/>
  <c r="H913" i="3"/>
  <c r="H914" i="3"/>
  <c r="H915" i="3"/>
  <c r="H916" i="3"/>
  <c r="H917" i="3"/>
  <c r="H918" i="3"/>
  <c r="H919" i="3"/>
  <c r="H920" i="3"/>
  <c r="H921" i="3"/>
  <c r="H922" i="3"/>
  <c r="H923" i="3"/>
  <c r="H924" i="3"/>
  <c r="H925" i="3"/>
  <c r="H926" i="3"/>
  <c r="H927" i="3"/>
  <c r="H928" i="3"/>
  <c r="H929" i="3"/>
  <c r="H930" i="3"/>
  <c r="H931" i="3"/>
  <c r="H932" i="3"/>
  <c r="H933" i="3"/>
  <c r="H934" i="3"/>
  <c r="H935" i="3"/>
  <c r="H936" i="3"/>
  <c r="H937" i="3"/>
  <c r="H938" i="3"/>
  <c r="H939" i="3"/>
  <c r="H940" i="3"/>
  <c r="H941" i="3"/>
  <c r="H942" i="3"/>
  <c r="H943" i="3"/>
  <c r="H944" i="3"/>
  <c r="H945" i="3"/>
  <c r="H946" i="3"/>
  <c r="H947" i="3"/>
  <c r="H948" i="3"/>
  <c r="H949" i="3"/>
  <c r="H950" i="3"/>
  <c r="H951" i="3"/>
  <c r="H952" i="3"/>
  <c r="H953" i="3"/>
  <c r="H954" i="3"/>
  <c r="H955" i="3"/>
  <c r="H956" i="3"/>
  <c r="H957" i="3"/>
  <c r="H958" i="3"/>
  <c r="H959" i="3"/>
  <c r="H960" i="3"/>
  <c r="H961" i="3"/>
  <c r="H962" i="3"/>
  <c r="H963" i="3"/>
  <c r="H964" i="3"/>
  <c r="H965" i="3"/>
  <c r="H966" i="3"/>
  <c r="H967" i="3"/>
  <c r="H968" i="3"/>
  <c r="H969" i="3"/>
  <c r="H970" i="3"/>
  <c r="H971" i="3"/>
  <c r="H972" i="3"/>
  <c r="H973" i="3"/>
  <c r="H974" i="3"/>
  <c r="H975" i="3"/>
  <c r="H976" i="3"/>
  <c r="H977" i="3"/>
  <c r="H978" i="3"/>
  <c r="H979" i="3"/>
  <c r="H980" i="3"/>
  <c r="H981" i="3"/>
  <c r="H982" i="3"/>
  <c r="H983" i="3"/>
  <c r="H984" i="3"/>
  <c r="H985" i="3"/>
  <c r="H986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1001" i="3"/>
  <c r="H1002" i="3"/>
  <c r="H1003" i="3"/>
  <c r="H1004" i="3"/>
  <c r="H1005" i="3"/>
  <c r="H1006" i="3"/>
  <c r="H1007" i="3"/>
  <c r="H1008" i="3"/>
  <c r="H1009" i="3"/>
  <c r="H1010" i="3"/>
  <c r="H1011" i="3"/>
  <c r="H1012" i="3"/>
  <c r="H1013" i="3"/>
  <c r="H1014" i="3"/>
  <c r="H1015" i="3"/>
  <c r="H1016" i="3"/>
  <c r="H1017" i="3"/>
  <c r="H1018" i="3"/>
  <c r="H1019" i="3"/>
  <c r="H1020" i="3"/>
  <c r="H1021" i="3"/>
  <c r="H1022" i="3"/>
  <c r="H1023" i="3"/>
  <c r="H1024" i="3"/>
  <c r="H1025" i="3"/>
  <c r="H1026" i="3"/>
  <c r="H1027" i="3"/>
  <c r="H1028" i="3"/>
  <c r="H1029" i="3"/>
  <c r="H1030" i="3"/>
  <c r="H1031" i="3"/>
  <c r="H1032" i="3"/>
  <c r="H1033" i="3"/>
  <c r="H1034" i="3"/>
  <c r="H1035" i="3"/>
  <c r="H1036" i="3"/>
  <c r="H1037" i="3"/>
  <c r="H1038" i="3"/>
  <c r="H1039" i="3"/>
  <c r="H1040" i="3"/>
  <c r="H1041" i="3"/>
  <c r="H1042" i="3"/>
  <c r="H1043" i="3"/>
  <c r="H1044" i="3"/>
  <c r="H1045" i="3"/>
  <c r="H1046" i="3"/>
  <c r="H1047" i="3"/>
  <c r="H1048" i="3"/>
  <c r="H1049" i="3"/>
  <c r="H1050" i="3"/>
  <c r="H1051" i="3"/>
  <c r="H1052" i="3"/>
  <c r="H1053" i="3"/>
  <c r="H1054" i="3"/>
  <c r="H1055" i="3"/>
  <c r="H1056" i="3"/>
  <c r="H1057" i="3"/>
  <c r="H1058" i="3"/>
  <c r="H1059" i="3"/>
  <c r="H1060" i="3"/>
  <c r="H1061" i="3"/>
  <c r="H1062" i="3"/>
  <c r="H1063" i="3"/>
  <c r="H1064" i="3"/>
  <c r="H1065" i="3"/>
  <c r="H1066" i="3"/>
  <c r="H1067" i="3"/>
  <c r="H1068" i="3"/>
  <c r="H1069" i="3"/>
  <c r="H1070" i="3"/>
  <c r="H1071" i="3"/>
  <c r="H1072" i="3"/>
  <c r="H1073" i="3"/>
  <c r="H1074" i="3"/>
  <c r="H1075" i="3"/>
  <c r="H1076" i="3"/>
  <c r="H1077" i="3"/>
  <c r="H1078" i="3"/>
  <c r="H1079" i="3"/>
  <c r="H1080" i="3"/>
  <c r="H1081" i="3"/>
  <c r="H1082" i="3"/>
  <c r="H1083" i="3"/>
  <c r="H1084" i="3"/>
  <c r="H1085" i="3"/>
  <c r="H1086" i="3"/>
  <c r="H1087" i="3"/>
  <c r="H1088" i="3"/>
  <c r="H1089" i="3"/>
  <c r="H1090" i="3"/>
  <c r="H1091" i="3"/>
  <c r="H1092" i="3"/>
  <c r="H1093" i="3"/>
  <c r="H1094" i="3"/>
  <c r="H1095" i="3"/>
  <c r="H1096" i="3"/>
  <c r="H1097" i="3"/>
  <c r="H1098" i="3"/>
  <c r="H1099" i="3"/>
  <c r="H1100" i="3"/>
  <c r="H1101" i="3"/>
  <c r="H1102" i="3"/>
  <c r="H1103" i="3"/>
  <c r="H1104" i="3"/>
  <c r="H1105" i="3"/>
  <c r="H1106" i="3"/>
  <c r="H1107" i="3"/>
  <c r="H1108" i="3"/>
  <c r="H1109" i="3"/>
  <c r="H1110" i="3"/>
  <c r="H1111" i="3"/>
  <c r="H1112" i="3"/>
  <c r="H1113" i="3"/>
  <c r="H1114" i="3"/>
  <c r="H1115" i="3"/>
  <c r="H1116" i="3"/>
  <c r="H1117" i="3"/>
  <c r="H1118" i="3"/>
  <c r="H1119" i="3"/>
  <c r="H1120" i="3"/>
  <c r="H1121" i="3"/>
  <c r="H1122" i="3"/>
  <c r="H1123" i="3"/>
  <c r="H1124" i="3"/>
  <c r="H1125" i="3"/>
  <c r="H1126" i="3"/>
  <c r="H1127" i="3"/>
  <c r="H1128" i="3"/>
  <c r="H1129" i="3"/>
  <c r="H1130" i="3"/>
  <c r="H1131" i="3"/>
  <c r="H1132" i="3"/>
  <c r="H1133" i="3"/>
  <c r="H1134" i="3"/>
  <c r="H1135" i="3"/>
  <c r="H1136" i="3"/>
  <c r="H1137" i="3"/>
  <c r="H1138" i="3"/>
  <c r="H1139" i="3"/>
  <c r="H1140" i="3"/>
  <c r="H1141" i="3"/>
  <c r="H1142" i="3"/>
  <c r="H1143" i="3"/>
  <c r="H1144" i="3"/>
  <c r="H1145" i="3"/>
  <c r="H1146" i="3"/>
  <c r="H1147" i="3"/>
  <c r="H1148" i="3"/>
  <c r="H1149" i="3"/>
  <c r="H1150" i="3"/>
  <c r="H1151" i="3"/>
  <c r="H1152" i="3"/>
  <c r="H1153" i="3"/>
  <c r="H1154" i="3"/>
  <c r="H1155" i="3"/>
  <c r="H1156" i="3"/>
  <c r="H1157" i="3"/>
  <c r="H1158" i="3"/>
  <c r="H1159" i="3"/>
  <c r="H1160" i="3"/>
  <c r="H1161" i="3"/>
  <c r="H1162" i="3"/>
  <c r="H1163" i="3"/>
  <c r="H1164" i="3"/>
  <c r="H1165" i="3"/>
  <c r="H1166" i="3"/>
  <c r="H1167" i="3"/>
  <c r="H1168" i="3"/>
  <c r="H1169" i="3"/>
  <c r="H1170" i="3"/>
  <c r="H1171" i="3"/>
  <c r="H1172" i="3"/>
  <c r="H1173" i="3"/>
  <c r="H1174" i="3"/>
  <c r="H1175" i="3"/>
  <c r="H1176" i="3"/>
  <c r="H1177" i="3"/>
  <c r="H1178" i="3"/>
  <c r="H1179" i="3"/>
  <c r="H1180" i="3"/>
  <c r="H1181" i="3"/>
  <c r="H1182" i="3"/>
  <c r="H1183" i="3"/>
  <c r="H1184" i="3"/>
  <c r="H1185" i="3"/>
  <c r="H1186" i="3"/>
  <c r="H1187" i="3"/>
  <c r="H1188" i="3"/>
  <c r="H1189" i="3"/>
  <c r="H1190" i="3"/>
  <c r="H1191" i="3"/>
  <c r="H1192" i="3"/>
  <c r="H1193" i="3"/>
  <c r="H1194" i="3"/>
  <c r="H1195" i="3"/>
  <c r="H1196" i="3"/>
  <c r="H1197" i="3"/>
  <c r="H1198" i="3"/>
  <c r="H1199" i="3"/>
  <c r="H1200" i="3"/>
  <c r="H1201" i="3"/>
  <c r="H1202" i="3"/>
  <c r="H1203" i="3"/>
  <c r="H1204" i="3"/>
  <c r="H1205" i="3"/>
  <c r="H1206" i="3"/>
  <c r="H1207" i="3"/>
  <c r="H1208" i="3"/>
  <c r="H1209" i="3"/>
  <c r="H1210" i="3"/>
  <c r="H1211" i="3"/>
  <c r="H1212" i="3"/>
  <c r="H1213" i="3"/>
  <c r="H1214" i="3"/>
  <c r="H1215" i="3"/>
  <c r="H1216" i="3"/>
  <c r="H1217" i="3"/>
  <c r="H1218" i="3"/>
  <c r="H1219" i="3"/>
  <c r="H1220" i="3"/>
  <c r="H1221" i="3"/>
  <c r="H1222" i="3"/>
  <c r="H1223" i="3"/>
  <c r="H1224" i="3"/>
  <c r="H1225" i="3"/>
  <c r="H1226" i="3"/>
  <c r="H1227" i="3"/>
  <c r="H1228" i="3"/>
  <c r="H1229" i="3"/>
  <c r="H1230" i="3"/>
  <c r="H1231" i="3"/>
  <c r="H1232" i="3"/>
  <c r="H1233" i="3"/>
  <c r="H1234" i="3"/>
  <c r="H1235" i="3"/>
  <c r="H1236" i="3"/>
  <c r="H1237" i="3"/>
  <c r="H1238" i="3"/>
  <c r="H1239" i="3"/>
  <c r="H1240" i="3"/>
  <c r="H1241" i="3"/>
  <c r="H1242" i="3"/>
  <c r="H1243" i="3"/>
  <c r="H1244" i="3"/>
  <c r="H1245" i="3"/>
  <c r="H1246" i="3"/>
  <c r="H1247" i="3"/>
  <c r="H1248" i="3"/>
  <c r="H1249" i="3"/>
  <c r="H1250" i="3"/>
  <c r="H1251" i="3"/>
  <c r="H1252" i="3"/>
  <c r="H1253" i="3"/>
  <c r="H1254" i="3"/>
  <c r="H1255" i="3"/>
  <c r="H1256" i="3"/>
  <c r="H1257" i="3"/>
  <c r="H1258" i="3"/>
  <c r="H1259" i="3"/>
  <c r="H1260" i="3"/>
  <c r="H1261" i="3"/>
  <c r="H1262" i="3"/>
  <c r="H1263" i="3"/>
  <c r="H1264" i="3"/>
  <c r="H1265" i="3"/>
  <c r="H1266" i="3"/>
  <c r="H1267" i="3"/>
  <c r="H1268" i="3"/>
  <c r="H1269" i="3"/>
  <c r="H1270" i="3"/>
  <c r="H1271" i="3"/>
  <c r="H1272" i="3"/>
  <c r="H1273" i="3"/>
  <c r="H1274" i="3"/>
  <c r="H1275" i="3"/>
  <c r="H1276" i="3"/>
  <c r="H1277" i="3"/>
  <c r="H1278" i="3"/>
  <c r="H1279" i="3"/>
  <c r="H1280" i="3"/>
  <c r="H1281" i="3"/>
  <c r="H1282" i="3"/>
  <c r="H1283" i="3"/>
  <c r="H1284" i="3"/>
  <c r="H1285" i="3"/>
  <c r="H1286" i="3"/>
  <c r="H1287" i="3"/>
  <c r="H1288" i="3"/>
  <c r="H1289" i="3"/>
  <c r="H1290" i="3"/>
  <c r="H1291" i="3"/>
  <c r="H1292" i="3"/>
  <c r="H1293" i="3"/>
  <c r="H1294" i="3"/>
  <c r="H1295" i="3"/>
  <c r="H1296" i="3"/>
  <c r="H1297" i="3"/>
  <c r="H1298" i="3"/>
  <c r="H1299" i="3"/>
  <c r="H1300" i="3"/>
  <c r="H1301" i="3"/>
  <c r="H1302" i="3"/>
  <c r="H1303" i="3"/>
  <c r="H1304" i="3"/>
  <c r="H1305" i="3"/>
  <c r="H1306" i="3"/>
  <c r="H1307" i="3"/>
  <c r="H1308" i="3"/>
  <c r="H1309" i="3"/>
  <c r="H1310" i="3"/>
  <c r="H1311" i="3"/>
  <c r="H1312" i="3"/>
  <c r="H1313" i="3"/>
  <c r="H1314" i="3"/>
  <c r="H1315" i="3"/>
  <c r="H1316" i="3"/>
  <c r="H1317" i="3"/>
  <c r="H1318" i="3"/>
  <c r="H1319" i="3"/>
  <c r="H1320" i="3"/>
  <c r="H1321" i="3"/>
  <c r="H1322" i="3"/>
  <c r="H1323" i="3"/>
  <c r="H1324" i="3"/>
  <c r="H1325" i="3"/>
  <c r="H1326" i="3"/>
  <c r="H1327" i="3"/>
  <c r="H1328" i="3"/>
  <c r="H1329" i="3"/>
  <c r="H1330" i="3"/>
  <c r="H1331" i="3"/>
  <c r="H1332" i="3"/>
  <c r="H1333" i="3"/>
  <c r="H1334" i="3"/>
  <c r="H1335" i="3"/>
  <c r="H1336" i="3"/>
  <c r="H1337" i="3"/>
  <c r="H1338" i="3"/>
  <c r="H1339" i="3"/>
  <c r="H1340" i="3"/>
  <c r="H1341" i="3"/>
  <c r="H1342" i="3"/>
  <c r="H1343" i="3"/>
  <c r="H1344" i="3"/>
  <c r="H1345" i="3"/>
  <c r="H1346" i="3"/>
  <c r="H1347" i="3"/>
  <c r="H1348" i="3"/>
  <c r="H1349" i="3"/>
  <c r="H1350" i="3"/>
  <c r="H1351" i="3"/>
  <c r="H1352" i="3"/>
  <c r="H1353" i="3"/>
  <c r="H1354" i="3"/>
  <c r="H1355" i="3"/>
  <c r="H1356" i="3"/>
  <c r="H1357" i="3"/>
  <c r="H1358" i="3"/>
  <c r="H1359" i="3"/>
  <c r="H1360" i="3"/>
  <c r="H1361" i="3"/>
  <c r="H1362" i="3"/>
  <c r="H1363" i="3"/>
  <c r="H1364" i="3"/>
  <c r="H1365" i="3"/>
  <c r="H1366" i="3"/>
  <c r="H1367" i="3"/>
  <c r="H1368" i="3"/>
  <c r="H1369" i="3"/>
  <c r="H1370" i="3"/>
  <c r="H1371" i="3"/>
  <c r="H1372" i="3"/>
  <c r="H1373" i="3"/>
  <c r="H1374" i="3"/>
  <c r="H1375" i="3"/>
  <c r="H1376" i="3"/>
  <c r="H1377" i="3"/>
  <c r="H1378" i="3"/>
  <c r="H1379" i="3"/>
  <c r="H1380" i="3"/>
  <c r="H1381" i="3"/>
  <c r="H1382" i="3"/>
  <c r="H1383" i="3"/>
  <c r="H1384" i="3"/>
  <c r="H1385" i="3"/>
  <c r="H1386" i="3"/>
  <c r="H1387" i="3"/>
  <c r="H1388" i="3"/>
  <c r="H1389" i="3"/>
  <c r="H1390" i="3"/>
  <c r="H1391" i="3"/>
  <c r="H1392" i="3"/>
  <c r="H1393" i="3"/>
  <c r="H1394" i="3"/>
  <c r="H1395" i="3"/>
  <c r="H1396" i="3"/>
  <c r="H1397" i="3"/>
  <c r="H1398" i="3"/>
  <c r="H1399" i="3"/>
  <c r="H1400" i="3"/>
  <c r="H1401" i="3"/>
  <c r="H1402" i="3"/>
  <c r="H1403" i="3"/>
  <c r="H1404" i="3"/>
  <c r="H1405" i="3"/>
  <c r="H1406" i="3"/>
  <c r="H1407" i="3"/>
  <c r="H1408" i="3"/>
  <c r="H1409" i="3"/>
  <c r="H1410" i="3"/>
  <c r="H1411" i="3"/>
  <c r="H1412" i="3"/>
  <c r="H1413" i="3"/>
  <c r="H1414" i="3"/>
  <c r="H1415" i="3"/>
  <c r="H1416" i="3"/>
  <c r="H1417" i="3"/>
  <c r="H1418" i="3"/>
  <c r="H1419" i="3"/>
  <c r="H1420" i="3"/>
  <c r="H1421" i="3"/>
  <c r="H1422" i="3"/>
  <c r="H1423" i="3"/>
  <c r="H1424" i="3"/>
  <c r="H1425" i="3"/>
  <c r="H1426" i="3"/>
  <c r="H1427" i="3"/>
  <c r="H1428" i="3"/>
  <c r="H1429" i="3"/>
  <c r="H1430" i="3"/>
  <c r="H1431" i="3"/>
  <c r="H1432" i="3"/>
  <c r="H1433" i="3"/>
  <c r="H1434" i="3"/>
  <c r="H1435" i="3"/>
  <c r="H1436" i="3"/>
  <c r="H1437" i="3"/>
  <c r="H1438" i="3"/>
  <c r="H1439" i="3"/>
  <c r="H1440" i="3"/>
  <c r="H1441" i="3"/>
  <c r="H1442" i="3"/>
  <c r="H1443" i="3"/>
  <c r="H1444" i="3"/>
  <c r="H1445" i="3"/>
  <c r="H1446" i="3"/>
  <c r="H1447" i="3"/>
  <c r="H1448" i="3"/>
  <c r="H1449" i="3"/>
  <c r="H1450" i="3"/>
  <c r="H1451" i="3"/>
  <c r="H1452" i="3"/>
  <c r="H1453" i="3"/>
  <c r="H1454" i="3"/>
  <c r="H1455" i="3"/>
  <c r="H1456" i="3"/>
  <c r="H1457" i="3"/>
  <c r="H1458" i="3"/>
  <c r="H1459" i="3"/>
  <c r="H1460" i="3"/>
  <c r="H1461" i="3"/>
  <c r="H1462" i="3"/>
  <c r="H1463" i="3"/>
  <c r="H1464" i="3"/>
  <c r="H1465" i="3"/>
  <c r="H1466" i="3"/>
  <c r="H1467" i="3"/>
  <c r="H1468" i="3"/>
  <c r="H1469" i="3"/>
  <c r="H1470" i="3"/>
  <c r="H1471" i="3"/>
  <c r="H1472" i="3"/>
  <c r="H1473" i="3"/>
  <c r="H1474" i="3"/>
  <c r="H1475" i="3"/>
  <c r="H1476" i="3"/>
  <c r="H1477" i="3"/>
  <c r="H1478" i="3"/>
  <c r="H1479" i="3"/>
  <c r="H1480" i="3"/>
  <c r="H1481" i="3"/>
  <c r="H1482" i="3"/>
  <c r="H1483" i="3"/>
  <c r="H1484" i="3"/>
  <c r="H1485" i="3"/>
  <c r="H1486" i="3"/>
  <c r="H1487" i="3"/>
  <c r="H1488" i="3"/>
  <c r="H1489" i="3"/>
  <c r="H1490" i="3"/>
  <c r="H1491" i="3"/>
  <c r="H1492" i="3"/>
  <c r="H1493" i="3"/>
  <c r="H1494" i="3"/>
  <c r="H1495" i="3"/>
  <c r="H1496" i="3"/>
  <c r="H1497" i="3"/>
  <c r="H1498" i="3"/>
  <c r="H1499" i="3"/>
  <c r="H1500" i="3"/>
  <c r="H1501" i="3"/>
  <c r="H1502" i="3"/>
  <c r="H1503" i="3"/>
  <c r="H1504" i="3"/>
  <c r="H1505" i="3"/>
  <c r="H1506" i="3"/>
  <c r="H1507" i="3"/>
  <c r="H1508" i="3"/>
  <c r="H1509" i="3"/>
  <c r="H1510" i="3"/>
  <c r="H1511" i="3"/>
  <c r="H1512" i="3"/>
  <c r="H1513" i="3"/>
  <c r="H1514" i="3"/>
  <c r="H1515" i="3"/>
  <c r="H1516" i="3"/>
  <c r="H1517" i="3"/>
  <c r="H1518" i="3"/>
  <c r="H1519" i="3"/>
  <c r="H1520" i="3"/>
  <c r="H1521" i="3"/>
  <c r="H1522" i="3"/>
  <c r="H1523" i="3"/>
  <c r="H1524" i="3"/>
  <c r="H1525" i="3"/>
  <c r="H1526" i="3"/>
  <c r="H1527" i="3"/>
  <c r="H1528" i="3"/>
  <c r="H1529" i="3"/>
  <c r="H1530" i="3"/>
  <c r="H1531" i="3"/>
  <c r="H1532" i="3"/>
  <c r="H1533" i="3"/>
  <c r="H1534" i="3"/>
  <c r="H1535" i="3"/>
  <c r="H1536" i="3"/>
  <c r="H1537" i="3"/>
  <c r="H1538" i="3"/>
  <c r="H1539" i="3"/>
  <c r="H1540" i="3"/>
  <c r="H1541" i="3"/>
  <c r="H1542" i="3"/>
  <c r="H1543" i="3"/>
  <c r="H1544" i="3"/>
  <c r="H1545" i="3"/>
  <c r="H1546" i="3"/>
  <c r="H1547" i="3"/>
  <c r="H1548" i="3"/>
  <c r="H1549" i="3"/>
  <c r="H1550" i="3"/>
  <c r="H1551" i="3"/>
  <c r="H1552" i="3"/>
  <c r="H1553" i="3"/>
  <c r="H1554" i="3"/>
  <c r="H1555" i="3"/>
  <c r="H1556" i="3"/>
  <c r="H1557" i="3"/>
  <c r="H1558" i="3"/>
  <c r="H1559" i="3"/>
  <c r="H1560" i="3"/>
  <c r="H1561" i="3"/>
  <c r="H1562" i="3"/>
  <c r="H1563" i="3"/>
  <c r="H1564" i="3"/>
  <c r="H1565" i="3"/>
  <c r="H1566" i="3"/>
  <c r="H1567" i="3"/>
  <c r="H1568" i="3"/>
  <c r="H1569" i="3"/>
  <c r="H1570" i="3"/>
  <c r="H1571" i="3"/>
  <c r="H1572" i="3"/>
  <c r="H1573" i="3"/>
  <c r="H1574" i="3"/>
  <c r="H1575" i="3"/>
  <c r="H1576" i="3"/>
  <c r="H1577" i="3"/>
  <c r="H1578" i="3"/>
  <c r="H1579" i="3"/>
  <c r="H1580" i="3"/>
  <c r="H1581" i="3"/>
  <c r="H1582" i="3"/>
  <c r="H1583" i="3"/>
  <c r="H1584" i="3"/>
  <c r="H1585" i="3"/>
  <c r="H1586" i="3"/>
  <c r="H1587" i="3"/>
  <c r="H1588" i="3"/>
  <c r="H1589" i="3"/>
  <c r="H1590" i="3"/>
  <c r="H1591" i="3"/>
  <c r="H1592" i="3"/>
  <c r="H1593" i="3"/>
  <c r="H1594" i="3"/>
  <c r="H1595" i="3"/>
  <c r="H1596" i="3"/>
  <c r="H1597" i="3"/>
  <c r="H1598" i="3"/>
  <c r="H1599" i="3"/>
  <c r="H1600" i="3"/>
  <c r="H1601" i="3"/>
  <c r="H1602" i="3"/>
  <c r="H1603" i="3"/>
  <c r="H1604" i="3"/>
  <c r="H1605" i="3"/>
  <c r="H1606" i="3"/>
  <c r="H1607" i="3"/>
  <c r="H1608" i="3"/>
  <c r="H1609" i="3"/>
  <c r="H1610" i="3"/>
  <c r="H1611" i="3"/>
  <c r="H1612" i="3"/>
  <c r="H1613" i="3"/>
  <c r="H1614" i="3"/>
  <c r="H1615" i="3"/>
  <c r="H1616" i="3"/>
  <c r="H1617" i="3"/>
  <c r="H1618" i="3"/>
  <c r="H1619" i="3"/>
  <c r="H1620" i="3"/>
  <c r="H1621" i="3"/>
  <c r="H1622" i="3"/>
  <c r="H1623" i="3"/>
  <c r="H1624" i="3"/>
  <c r="H1625" i="3"/>
  <c r="H1626" i="3"/>
  <c r="H1627" i="3"/>
  <c r="H1628" i="3"/>
  <c r="H1629" i="3"/>
  <c r="H1630" i="3"/>
  <c r="H1631" i="3"/>
  <c r="H1632" i="3"/>
  <c r="H1633" i="3"/>
  <c r="H1634" i="3"/>
  <c r="H1635" i="3"/>
  <c r="H1636" i="3"/>
  <c r="H1637" i="3"/>
  <c r="H1638" i="3"/>
  <c r="H1639" i="3"/>
  <c r="H1640" i="3"/>
  <c r="H1641" i="3"/>
  <c r="H1642" i="3"/>
  <c r="H1643" i="3"/>
  <c r="H1644" i="3"/>
  <c r="H1645" i="3"/>
  <c r="H1646" i="3"/>
  <c r="H1647" i="3"/>
  <c r="H1648" i="3"/>
  <c r="H1649" i="3"/>
  <c r="H1650" i="3"/>
  <c r="H1651" i="3"/>
  <c r="H1652" i="3"/>
  <c r="H1653" i="3"/>
  <c r="H1654" i="3"/>
  <c r="H1655" i="3"/>
  <c r="H1656" i="3"/>
  <c r="H1657" i="3"/>
  <c r="H1658" i="3"/>
  <c r="H1659" i="3"/>
  <c r="H1660" i="3"/>
  <c r="H1661" i="3"/>
  <c r="H1662" i="3"/>
  <c r="H1663" i="3"/>
  <c r="H1664" i="3"/>
  <c r="H1665" i="3"/>
  <c r="H1666" i="3"/>
  <c r="H1667" i="3"/>
  <c r="H1668" i="3"/>
  <c r="H1669" i="3"/>
  <c r="H1670" i="3"/>
  <c r="H1671" i="3"/>
  <c r="H1672" i="3"/>
  <c r="H1673" i="3"/>
  <c r="H1674" i="3"/>
  <c r="H1675" i="3"/>
  <c r="H1676" i="3"/>
  <c r="H1677" i="3"/>
  <c r="H1678" i="3"/>
  <c r="H1679" i="3"/>
  <c r="H1680" i="3"/>
  <c r="H1681" i="3"/>
  <c r="H1682" i="3"/>
  <c r="H1683" i="3"/>
  <c r="H1684" i="3"/>
  <c r="H1685" i="3"/>
  <c r="H1686" i="3"/>
  <c r="H1687" i="3"/>
  <c r="H1688" i="3"/>
  <c r="H1689" i="3"/>
  <c r="H1690" i="3"/>
  <c r="H1691" i="3"/>
  <c r="H1692" i="3"/>
  <c r="H1693" i="3"/>
  <c r="H1694" i="3"/>
  <c r="H1695" i="3"/>
  <c r="H1696" i="3"/>
  <c r="H1697" i="3"/>
  <c r="H1698" i="3"/>
  <c r="H1699" i="3"/>
  <c r="H1700" i="3"/>
  <c r="H1701" i="3"/>
  <c r="H1702" i="3"/>
  <c r="H1703" i="3"/>
  <c r="H1704" i="3"/>
  <c r="H1705" i="3"/>
  <c r="H1706" i="3"/>
  <c r="H1707" i="3"/>
  <c r="H1708" i="3"/>
  <c r="H1709" i="3"/>
  <c r="H1710" i="3"/>
  <c r="H1711" i="3"/>
  <c r="H1712" i="3"/>
  <c r="H1713" i="3"/>
  <c r="H1714" i="3"/>
  <c r="H1715" i="3"/>
  <c r="H1716" i="3"/>
  <c r="H1717" i="3"/>
  <c r="H1718" i="3"/>
  <c r="H1719" i="3"/>
  <c r="H1720" i="3"/>
  <c r="H1721" i="3"/>
  <c r="H1722" i="3"/>
  <c r="H1723" i="3"/>
  <c r="H1724" i="3"/>
  <c r="H1725" i="3"/>
  <c r="H1726" i="3"/>
  <c r="H1727" i="3"/>
  <c r="H1728" i="3"/>
  <c r="H1729" i="3"/>
  <c r="H1730" i="3"/>
  <c r="H1731" i="3"/>
  <c r="H1732" i="3"/>
  <c r="H1733" i="3"/>
  <c r="H1734" i="3"/>
  <c r="H1735" i="3"/>
  <c r="H1736" i="3"/>
  <c r="H1737" i="3"/>
  <c r="H1738" i="3"/>
  <c r="H1739" i="3"/>
  <c r="H1740" i="3"/>
  <c r="H1741" i="3"/>
  <c r="H1742" i="3"/>
  <c r="H1743" i="3"/>
  <c r="H1744" i="3"/>
  <c r="H1745" i="3"/>
  <c r="H1746" i="3"/>
  <c r="H1747" i="3"/>
  <c r="H1748" i="3"/>
  <c r="H1749" i="3"/>
  <c r="H1750" i="3"/>
  <c r="H1751" i="3"/>
  <c r="H1752" i="3"/>
  <c r="H1753" i="3"/>
  <c r="H1754" i="3"/>
  <c r="H1755" i="3"/>
  <c r="H1756" i="3"/>
  <c r="H1757" i="3"/>
  <c r="H1758" i="3"/>
  <c r="H1759" i="3"/>
  <c r="H1760" i="3"/>
  <c r="H1761" i="3"/>
  <c r="H1762" i="3"/>
  <c r="H1763" i="3"/>
  <c r="H1764" i="3"/>
  <c r="H1765" i="3"/>
  <c r="H1766" i="3"/>
  <c r="H1767" i="3"/>
  <c r="H1768" i="3"/>
  <c r="H1769" i="3"/>
  <c r="H1770" i="3"/>
  <c r="H1771" i="3"/>
  <c r="H1772" i="3"/>
  <c r="H1773" i="3"/>
  <c r="H1774" i="3"/>
  <c r="H1775" i="3"/>
  <c r="H1776" i="3"/>
  <c r="H1777" i="3"/>
  <c r="H1778" i="3"/>
  <c r="H1779" i="3"/>
  <c r="H1780" i="3"/>
  <c r="H1781" i="3"/>
  <c r="H1782" i="3"/>
  <c r="H1783" i="3"/>
  <c r="H1784" i="3"/>
  <c r="H1785" i="3"/>
  <c r="H1786" i="3"/>
  <c r="H1787" i="3"/>
  <c r="H1788" i="3"/>
  <c r="H1789" i="3"/>
  <c r="H1790" i="3"/>
  <c r="H1791" i="3"/>
  <c r="H1792" i="3"/>
  <c r="H1793" i="3"/>
  <c r="H1794" i="3"/>
  <c r="H1795" i="3"/>
  <c r="H1796" i="3"/>
  <c r="H1797" i="3"/>
  <c r="H1798" i="3"/>
  <c r="H1799" i="3"/>
  <c r="H1800" i="3"/>
  <c r="H1801" i="3"/>
  <c r="H1802" i="3"/>
  <c r="H1803" i="3"/>
  <c r="H1804" i="3"/>
  <c r="H1805" i="3"/>
  <c r="H1806" i="3"/>
  <c r="H1807" i="3"/>
  <c r="H1808" i="3"/>
  <c r="H1809" i="3"/>
  <c r="H1810" i="3"/>
  <c r="H1811" i="3"/>
  <c r="H1812" i="3"/>
  <c r="H1813" i="3"/>
  <c r="H1814" i="3"/>
  <c r="H1815" i="3"/>
  <c r="H1816" i="3"/>
  <c r="H1817" i="3"/>
  <c r="H1818" i="3"/>
  <c r="H1819" i="3"/>
  <c r="H1820" i="3"/>
  <c r="H1821" i="3"/>
  <c r="H1822" i="3"/>
  <c r="H1823" i="3"/>
  <c r="H1824" i="3"/>
  <c r="H1825" i="3"/>
  <c r="H1826" i="3"/>
  <c r="H1827" i="3"/>
  <c r="H1828" i="3"/>
  <c r="H1829" i="3"/>
  <c r="H1830" i="3"/>
  <c r="H1831" i="3"/>
  <c r="H1832" i="3"/>
  <c r="H1833" i="3"/>
  <c r="H1834" i="3"/>
  <c r="H1835" i="3"/>
  <c r="H1836" i="3"/>
  <c r="H1837" i="3"/>
  <c r="H1838" i="3"/>
  <c r="H1839" i="3"/>
  <c r="H1840" i="3"/>
  <c r="H1841" i="3"/>
  <c r="H1842" i="3"/>
  <c r="H1843" i="3"/>
  <c r="H1844" i="3"/>
  <c r="H1845" i="3"/>
  <c r="H1846" i="3"/>
  <c r="H1847" i="3"/>
  <c r="H1848" i="3"/>
  <c r="H1849" i="3"/>
  <c r="H1850" i="3"/>
  <c r="H1851" i="3"/>
  <c r="H1852" i="3"/>
  <c r="H1853" i="3"/>
  <c r="H1854" i="3"/>
  <c r="H1855" i="3"/>
  <c r="H1856" i="3"/>
  <c r="H1857" i="3"/>
  <c r="H1858" i="3"/>
  <c r="H1859" i="3"/>
  <c r="H1860" i="3"/>
  <c r="H1861" i="3"/>
  <c r="H1862" i="3"/>
  <c r="H1863" i="3"/>
  <c r="H1864" i="3"/>
  <c r="H1865" i="3"/>
  <c r="H1866" i="3"/>
  <c r="H1867" i="3"/>
  <c r="H1868" i="3"/>
  <c r="H1869" i="3"/>
  <c r="H1870" i="3"/>
  <c r="H1871" i="3"/>
  <c r="H1872" i="3"/>
  <c r="H1873" i="3"/>
  <c r="H1874" i="3"/>
  <c r="H1875" i="3"/>
  <c r="H1876" i="3"/>
  <c r="H1877" i="3"/>
  <c r="H1878" i="3"/>
  <c r="H1879" i="3"/>
  <c r="H1880" i="3"/>
  <c r="H1881" i="3"/>
  <c r="H1882" i="3"/>
  <c r="H1883" i="3"/>
  <c r="H1884" i="3"/>
  <c r="H1885" i="3"/>
  <c r="H1886" i="3"/>
  <c r="H1887" i="3"/>
  <c r="H1888" i="3"/>
  <c r="H1889" i="3"/>
  <c r="H1890" i="3"/>
  <c r="H1891" i="3"/>
  <c r="H1892" i="3"/>
  <c r="H1893" i="3"/>
  <c r="H1894" i="3"/>
  <c r="H1895" i="3"/>
  <c r="H1896" i="3"/>
  <c r="H1897" i="3"/>
  <c r="H1898" i="3"/>
  <c r="H1899" i="3"/>
  <c r="H1900" i="3"/>
  <c r="H1901" i="3"/>
  <c r="H1902" i="3"/>
  <c r="H1903" i="3"/>
  <c r="H1904" i="3"/>
  <c r="H1905" i="3"/>
  <c r="H1906" i="3"/>
  <c r="H1907" i="3"/>
  <c r="H1908" i="3"/>
  <c r="H1909" i="3"/>
  <c r="H1910" i="3"/>
  <c r="H1911" i="3"/>
  <c r="H1912" i="3"/>
  <c r="H1913" i="3"/>
  <c r="H1914" i="3"/>
  <c r="H1915" i="3"/>
  <c r="H1916" i="3"/>
  <c r="H1917" i="3"/>
  <c r="H1918" i="3"/>
  <c r="H1919" i="3"/>
  <c r="H1920" i="3"/>
  <c r="H1921" i="3"/>
  <c r="H1922" i="3"/>
  <c r="H1923" i="3"/>
  <c r="H1924" i="3"/>
  <c r="H1925" i="3"/>
  <c r="H1926" i="3"/>
  <c r="H1927" i="3"/>
  <c r="H1928" i="3"/>
  <c r="H1929" i="3"/>
  <c r="H1930" i="3"/>
  <c r="H1931" i="3"/>
  <c r="H1932" i="3"/>
  <c r="H1933" i="3"/>
  <c r="H1934" i="3"/>
  <c r="H1935" i="3"/>
  <c r="H1936" i="3"/>
  <c r="H1937" i="3"/>
  <c r="H1938" i="3"/>
  <c r="H1939" i="3"/>
  <c r="H1940" i="3"/>
  <c r="H1941" i="3"/>
  <c r="H1942" i="3"/>
  <c r="H1943" i="3"/>
  <c r="H1944" i="3"/>
  <c r="H1945" i="3"/>
  <c r="H1946" i="3"/>
  <c r="H1947" i="3"/>
  <c r="H1948" i="3"/>
  <c r="H1949" i="3"/>
  <c r="H1950" i="3"/>
  <c r="H1951" i="3"/>
  <c r="H1952" i="3"/>
  <c r="H1953" i="3"/>
  <c r="H1954" i="3"/>
  <c r="H1955" i="3"/>
  <c r="H1956" i="3"/>
  <c r="H1957" i="3"/>
  <c r="H1958" i="3"/>
  <c r="H1959" i="3"/>
  <c r="H1960" i="3"/>
  <c r="H1961" i="3"/>
  <c r="H1962" i="3"/>
  <c r="H1963" i="3"/>
  <c r="H1964" i="3"/>
  <c r="H1965" i="3"/>
  <c r="H1966" i="3"/>
  <c r="H1967" i="3"/>
  <c r="H1968" i="3"/>
  <c r="H1969" i="3"/>
  <c r="H1970" i="3"/>
  <c r="H1971" i="3"/>
  <c r="H1972" i="3"/>
  <c r="H1973" i="3"/>
  <c r="H1974" i="3"/>
  <c r="H1975" i="3"/>
  <c r="H1976" i="3"/>
  <c r="H1977" i="3"/>
  <c r="H1978" i="3"/>
  <c r="H1979" i="3"/>
  <c r="H1980" i="3"/>
  <c r="H1981" i="3"/>
  <c r="H1982" i="3"/>
  <c r="H1983" i="3"/>
  <c r="H1984" i="3"/>
  <c r="H1985" i="3"/>
  <c r="H1986" i="3"/>
  <c r="H1987" i="3"/>
  <c r="H1988" i="3"/>
  <c r="H1989" i="3"/>
  <c r="H1990" i="3"/>
  <c r="H1991" i="3"/>
  <c r="H1992" i="3"/>
  <c r="H1993" i="3"/>
  <c r="H1994" i="3"/>
  <c r="H1995" i="3"/>
  <c r="H1996" i="3"/>
  <c r="H1997" i="3"/>
  <c r="H1998" i="3"/>
  <c r="H1999" i="3"/>
  <c r="H2000" i="3"/>
  <c r="H2001" i="3"/>
  <c r="H2002" i="3"/>
  <c r="H2003" i="3"/>
  <c r="H2004" i="3"/>
  <c r="H2005" i="3"/>
  <c r="H2006" i="3"/>
  <c r="H2007" i="3"/>
  <c r="H2008" i="3"/>
  <c r="H2009" i="3"/>
  <c r="H2010" i="3"/>
  <c r="H2011" i="3"/>
  <c r="H2012" i="3"/>
  <c r="H2013" i="3"/>
  <c r="H2014" i="3"/>
  <c r="H2015" i="3"/>
  <c r="H2016" i="3"/>
  <c r="H2017" i="3"/>
  <c r="H2018" i="3"/>
  <c r="H2019" i="3"/>
  <c r="H2020" i="3"/>
  <c r="H2021" i="3"/>
  <c r="H2022" i="3"/>
  <c r="H2023" i="3"/>
  <c r="H2024" i="3"/>
  <c r="H2025" i="3"/>
  <c r="H2026" i="3"/>
  <c r="H2027" i="3"/>
  <c r="H2028" i="3"/>
  <c r="H2029" i="3"/>
  <c r="H2030" i="3"/>
  <c r="H2031" i="3"/>
  <c r="H2032" i="3"/>
  <c r="H2033" i="3"/>
  <c r="H2034" i="3"/>
  <c r="H2035" i="3"/>
  <c r="H2036" i="3"/>
  <c r="H2037" i="3"/>
  <c r="H2038" i="3"/>
  <c r="H2039" i="3"/>
  <c r="H2040" i="3"/>
  <c r="H2041" i="3"/>
  <c r="H2042" i="3"/>
  <c r="H2043" i="3"/>
  <c r="H2044" i="3"/>
  <c r="H2045" i="3"/>
  <c r="H2046" i="3"/>
  <c r="H2047" i="3"/>
  <c r="H2048" i="3"/>
  <c r="H2049" i="3"/>
  <c r="H2050" i="3"/>
  <c r="H2051" i="3"/>
  <c r="H2052" i="3"/>
  <c r="H2053" i="3"/>
  <c r="H2054" i="3"/>
  <c r="H2055" i="3"/>
  <c r="H2056" i="3"/>
  <c r="H2057" i="3"/>
  <c r="H2058" i="3"/>
  <c r="H2059" i="3"/>
  <c r="H2060" i="3"/>
  <c r="H2061" i="3"/>
  <c r="H2062" i="3"/>
  <c r="H2063" i="3"/>
  <c r="H2064" i="3"/>
  <c r="H2065" i="3"/>
  <c r="H2066" i="3"/>
  <c r="H2067" i="3"/>
  <c r="H2068" i="3"/>
  <c r="H2069" i="3"/>
  <c r="H2070" i="3"/>
  <c r="H2071" i="3"/>
  <c r="H2072" i="3"/>
  <c r="H2073" i="3"/>
  <c r="H2074" i="3"/>
  <c r="H2075" i="3"/>
  <c r="H2076" i="3"/>
  <c r="H2077" i="3"/>
  <c r="H2078" i="3"/>
  <c r="H2079" i="3"/>
  <c r="H2080" i="3"/>
  <c r="H2081" i="3"/>
  <c r="H2082" i="3"/>
  <c r="H2083" i="3"/>
  <c r="H2084" i="3"/>
  <c r="H2085" i="3"/>
  <c r="H2086" i="3"/>
  <c r="H2087" i="3"/>
  <c r="H2088" i="3"/>
  <c r="H2089" i="3"/>
  <c r="H2090" i="3"/>
  <c r="H2091" i="3"/>
  <c r="H2092" i="3"/>
  <c r="H2093" i="3"/>
  <c r="H2094" i="3"/>
  <c r="H2095" i="3"/>
  <c r="H2096" i="3"/>
  <c r="H2097" i="3"/>
  <c r="H2098" i="3"/>
  <c r="H2099" i="3"/>
  <c r="H2100" i="3"/>
  <c r="H2101" i="3"/>
  <c r="H2102" i="3"/>
  <c r="H2103" i="3"/>
  <c r="H2104" i="3"/>
  <c r="H2105" i="3"/>
  <c r="H2106" i="3"/>
  <c r="H2107" i="3"/>
  <c r="H2108" i="3"/>
  <c r="H2109" i="3"/>
  <c r="H2110" i="3"/>
  <c r="H2111" i="3"/>
  <c r="H2112" i="3"/>
  <c r="H2113" i="3"/>
  <c r="H2114" i="3"/>
  <c r="H2115" i="3"/>
  <c r="H2116" i="3"/>
  <c r="H2117" i="3"/>
  <c r="H2118" i="3"/>
  <c r="H2119" i="3"/>
  <c r="H2120" i="3"/>
  <c r="H2121" i="3"/>
  <c r="H2122" i="3"/>
  <c r="H2123" i="3"/>
  <c r="H2124" i="3"/>
  <c r="H2125" i="3"/>
  <c r="H2126" i="3"/>
  <c r="H2127" i="3"/>
  <c r="H2128" i="3"/>
  <c r="H2129" i="3"/>
  <c r="H2130" i="3"/>
  <c r="H2131" i="3"/>
  <c r="H2132" i="3"/>
  <c r="H2133" i="3"/>
  <c r="H2134" i="3"/>
  <c r="H2135" i="3"/>
  <c r="H2136" i="3"/>
  <c r="H2137" i="3"/>
  <c r="H2138" i="3"/>
  <c r="H2139" i="3"/>
  <c r="H2140" i="3"/>
  <c r="H2141" i="3"/>
  <c r="H2142" i="3"/>
  <c r="H2143" i="3"/>
  <c r="H2144" i="3"/>
  <c r="H2145" i="3"/>
  <c r="H2146" i="3"/>
  <c r="H2147" i="3"/>
  <c r="H2148" i="3"/>
  <c r="H2149" i="3"/>
  <c r="H2150" i="3"/>
  <c r="H2151" i="3"/>
  <c r="H2152" i="3"/>
  <c r="H2153" i="3"/>
  <c r="H2154" i="3"/>
  <c r="H2155" i="3"/>
  <c r="H2156" i="3"/>
  <c r="H2157" i="3"/>
  <c r="H2158" i="3"/>
  <c r="H2159" i="3"/>
  <c r="H2160" i="3"/>
  <c r="H2161" i="3"/>
  <c r="H2162" i="3"/>
  <c r="H2163" i="3"/>
  <c r="H2164" i="3"/>
  <c r="H2165" i="3"/>
  <c r="H2166" i="3"/>
  <c r="H2167" i="3"/>
  <c r="H2168" i="3"/>
  <c r="H2169" i="3"/>
  <c r="H2170" i="3"/>
  <c r="H2171" i="3"/>
  <c r="H2172" i="3"/>
  <c r="H2173" i="3"/>
  <c r="H2174" i="3"/>
  <c r="H2175" i="3"/>
  <c r="H2176" i="3"/>
  <c r="H2177" i="3"/>
  <c r="H2178" i="3"/>
  <c r="H2179" i="3"/>
  <c r="H2180" i="3"/>
  <c r="H2181" i="3"/>
  <c r="H2182" i="3"/>
  <c r="H2183" i="3"/>
  <c r="H2184" i="3"/>
  <c r="H2185" i="3"/>
  <c r="H2186" i="3"/>
  <c r="H2187" i="3"/>
  <c r="H2188" i="3"/>
  <c r="H2189" i="3"/>
  <c r="H2190" i="3"/>
  <c r="H2191" i="3"/>
  <c r="H2192" i="3"/>
  <c r="H2193" i="3"/>
  <c r="H2194" i="3"/>
  <c r="H2195" i="3"/>
  <c r="H2196" i="3"/>
  <c r="H2197" i="3"/>
  <c r="H2198" i="3"/>
  <c r="H2199" i="3"/>
  <c r="H2200" i="3"/>
  <c r="H2" i="3"/>
  <c r="G3" i="3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39" i="3"/>
  <c r="G240" i="3"/>
  <c r="G241" i="3"/>
  <c r="G242" i="3"/>
  <c r="G243" i="3"/>
  <c r="G244" i="3"/>
  <c r="G245" i="3"/>
  <c r="G246" i="3"/>
  <c r="G247" i="3"/>
  <c r="G248" i="3"/>
  <c r="G249" i="3"/>
  <c r="G250" i="3"/>
  <c r="G251" i="3"/>
  <c r="G252" i="3"/>
  <c r="G253" i="3"/>
  <c r="G254" i="3"/>
  <c r="G255" i="3"/>
  <c r="G256" i="3"/>
  <c r="G257" i="3"/>
  <c r="G258" i="3"/>
  <c r="G259" i="3"/>
  <c r="G260" i="3"/>
  <c r="G261" i="3"/>
  <c r="G262" i="3"/>
  <c r="G263" i="3"/>
  <c r="G264" i="3"/>
  <c r="G265" i="3"/>
  <c r="G266" i="3"/>
  <c r="G267" i="3"/>
  <c r="G268" i="3"/>
  <c r="G269" i="3"/>
  <c r="G270" i="3"/>
  <c r="G271" i="3"/>
  <c r="G272" i="3"/>
  <c r="G273" i="3"/>
  <c r="G274" i="3"/>
  <c r="G275" i="3"/>
  <c r="G276" i="3"/>
  <c r="G277" i="3"/>
  <c r="G278" i="3"/>
  <c r="G279" i="3"/>
  <c r="G280" i="3"/>
  <c r="G281" i="3"/>
  <c r="G282" i="3"/>
  <c r="G283" i="3"/>
  <c r="G284" i="3"/>
  <c r="G285" i="3"/>
  <c r="G286" i="3"/>
  <c r="G287" i="3"/>
  <c r="G288" i="3"/>
  <c r="G289" i="3"/>
  <c r="G290" i="3"/>
  <c r="G291" i="3"/>
  <c r="G292" i="3"/>
  <c r="G293" i="3"/>
  <c r="G294" i="3"/>
  <c r="G295" i="3"/>
  <c r="G296" i="3"/>
  <c r="G297" i="3"/>
  <c r="G298" i="3"/>
  <c r="G299" i="3"/>
  <c r="G300" i="3"/>
  <c r="G301" i="3"/>
  <c r="G302" i="3"/>
  <c r="G303" i="3"/>
  <c r="G304" i="3"/>
  <c r="G305" i="3"/>
  <c r="G306" i="3"/>
  <c r="G307" i="3"/>
  <c r="G308" i="3"/>
  <c r="G309" i="3"/>
  <c r="G310" i="3"/>
  <c r="G311" i="3"/>
  <c r="G312" i="3"/>
  <c r="G313" i="3"/>
  <c r="G314" i="3"/>
  <c r="G315" i="3"/>
  <c r="G316" i="3"/>
  <c r="G317" i="3"/>
  <c r="G318" i="3"/>
  <c r="G319" i="3"/>
  <c r="G320" i="3"/>
  <c r="G321" i="3"/>
  <c r="G322" i="3"/>
  <c r="G323" i="3"/>
  <c r="G324" i="3"/>
  <c r="G325" i="3"/>
  <c r="G326" i="3"/>
  <c r="G327" i="3"/>
  <c r="G328" i="3"/>
  <c r="G329" i="3"/>
  <c r="G330" i="3"/>
  <c r="G331" i="3"/>
  <c r="G332" i="3"/>
  <c r="G333" i="3"/>
  <c r="G334" i="3"/>
  <c r="G335" i="3"/>
  <c r="G336" i="3"/>
  <c r="G337" i="3"/>
  <c r="G338" i="3"/>
  <c r="G339" i="3"/>
  <c r="G340" i="3"/>
  <c r="G341" i="3"/>
  <c r="G342" i="3"/>
  <c r="G343" i="3"/>
  <c r="G344" i="3"/>
  <c r="G345" i="3"/>
  <c r="G346" i="3"/>
  <c r="G347" i="3"/>
  <c r="G348" i="3"/>
  <c r="G349" i="3"/>
  <c r="G350" i="3"/>
  <c r="G351" i="3"/>
  <c r="G352" i="3"/>
  <c r="G353" i="3"/>
  <c r="G354" i="3"/>
  <c r="G355" i="3"/>
  <c r="G356" i="3"/>
  <c r="G357" i="3"/>
  <c r="G358" i="3"/>
  <c r="G359" i="3"/>
  <c r="G360" i="3"/>
  <c r="G361" i="3"/>
  <c r="G362" i="3"/>
  <c r="G363" i="3"/>
  <c r="G364" i="3"/>
  <c r="G365" i="3"/>
  <c r="G366" i="3"/>
  <c r="G367" i="3"/>
  <c r="G368" i="3"/>
  <c r="G369" i="3"/>
  <c r="G370" i="3"/>
  <c r="G371" i="3"/>
  <c r="G372" i="3"/>
  <c r="G373" i="3"/>
  <c r="G374" i="3"/>
  <c r="G375" i="3"/>
  <c r="G376" i="3"/>
  <c r="G377" i="3"/>
  <c r="G378" i="3"/>
  <c r="G379" i="3"/>
  <c r="G380" i="3"/>
  <c r="G381" i="3"/>
  <c r="G382" i="3"/>
  <c r="G383" i="3"/>
  <c r="G384" i="3"/>
  <c r="G385" i="3"/>
  <c r="G386" i="3"/>
  <c r="G387" i="3"/>
  <c r="G388" i="3"/>
  <c r="G389" i="3"/>
  <c r="G390" i="3"/>
  <c r="G391" i="3"/>
  <c r="G392" i="3"/>
  <c r="G393" i="3"/>
  <c r="G394" i="3"/>
  <c r="G395" i="3"/>
  <c r="G396" i="3"/>
  <c r="G397" i="3"/>
  <c r="G398" i="3"/>
  <c r="G399" i="3"/>
  <c r="G400" i="3"/>
  <c r="G401" i="3"/>
  <c r="G402" i="3"/>
  <c r="G403" i="3"/>
  <c r="G404" i="3"/>
  <c r="G405" i="3"/>
  <c r="G406" i="3"/>
  <c r="G407" i="3"/>
  <c r="G408" i="3"/>
  <c r="G409" i="3"/>
  <c r="G410" i="3"/>
  <c r="G411" i="3"/>
  <c r="G412" i="3"/>
  <c r="G413" i="3"/>
  <c r="G414" i="3"/>
  <c r="G415" i="3"/>
  <c r="G416" i="3"/>
  <c r="G417" i="3"/>
  <c r="G418" i="3"/>
  <c r="G419" i="3"/>
  <c r="G420" i="3"/>
  <c r="G421" i="3"/>
  <c r="G422" i="3"/>
  <c r="G423" i="3"/>
  <c r="G424" i="3"/>
  <c r="G425" i="3"/>
  <c r="G426" i="3"/>
  <c r="G427" i="3"/>
  <c r="G428" i="3"/>
  <c r="G429" i="3"/>
  <c r="G430" i="3"/>
  <c r="G431" i="3"/>
  <c r="G432" i="3"/>
  <c r="G433" i="3"/>
  <c r="G434" i="3"/>
  <c r="G435" i="3"/>
  <c r="G436" i="3"/>
  <c r="G437" i="3"/>
  <c r="G438" i="3"/>
  <c r="G439" i="3"/>
  <c r="G440" i="3"/>
  <c r="G441" i="3"/>
  <c r="G442" i="3"/>
  <c r="G443" i="3"/>
  <c r="G444" i="3"/>
  <c r="G445" i="3"/>
  <c r="G446" i="3"/>
  <c r="G447" i="3"/>
  <c r="G448" i="3"/>
  <c r="G449" i="3"/>
  <c r="G450" i="3"/>
  <c r="G451" i="3"/>
  <c r="G452" i="3"/>
  <c r="G453" i="3"/>
  <c r="G454" i="3"/>
  <c r="G455" i="3"/>
  <c r="G456" i="3"/>
  <c r="G457" i="3"/>
  <c r="G458" i="3"/>
  <c r="G459" i="3"/>
  <c r="G460" i="3"/>
  <c r="G461" i="3"/>
  <c r="G462" i="3"/>
  <c r="G463" i="3"/>
  <c r="G464" i="3"/>
  <c r="G465" i="3"/>
  <c r="G466" i="3"/>
  <c r="G467" i="3"/>
  <c r="G468" i="3"/>
  <c r="G469" i="3"/>
  <c r="G470" i="3"/>
  <c r="G471" i="3"/>
  <c r="G472" i="3"/>
  <c r="G473" i="3"/>
  <c r="G474" i="3"/>
  <c r="G475" i="3"/>
  <c r="G476" i="3"/>
  <c r="G477" i="3"/>
  <c r="G478" i="3"/>
  <c r="G479" i="3"/>
  <c r="G480" i="3"/>
  <c r="G481" i="3"/>
  <c r="G482" i="3"/>
  <c r="G483" i="3"/>
  <c r="G484" i="3"/>
  <c r="G485" i="3"/>
  <c r="G486" i="3"/>
  <c r="G487" i="3"/>
  <c r="G488" i="3"/>
  <c r="G489" i="3"/>
  <c r="G490" i="3"/>
  <c r="G491" i="3"/>
  <c r="G492" i="3"/>
  <c r="G493" i="3"/>
  <c r="G494" i="3"/>
  <c r="G495" i="3"/>
  <c r="G496" i="3"/>
  <c r="G497" i="3"/>
  <c r="G498" i="3"/>
  <c r="G499" i="3"/>
  <c r="G500" i="3"/>
  <c r="G501" i="3"/>
  <c r="G502" i="3"/>
  <c r="G503" i="3"/>
  <c r="G504" i="3"/>
  <c r="G505" i="3"/>
  <c r="G506" i="3"/>
  <c r="G507" i="3"/>
  <c r="G508" i="3"/>
  <c r="G509" i="3"/>
  <c r="G510" i="3"/>
  <c r="G511" i="3"/>
  <c r="G512" i="3"/>
  <c r="G513" i="3"/>
  <c r="G514" i="3"/>
  <c r="G515" i="3"/>
  <c r="G516" i="3"/>
  <c r="G517" i="3"/>
  <c r="G518" i="3"/>
  <c r="G519" i="3"/>
  <c r="G520" i="3"/>
  <c r="G521" i="3"/>
  <c r="G522" i="3"/>
  <c r="G523" i="3"/>
  <c r="G524" i="3"/>
  <c r="G525" i="3"/>
  <c r="G526" i="3"/>
  <c r="G527" i="3"/>
  <c r="G528" i="3"/>
  <c r="G529" i="3"/>
  <c r="G530" i="3"/>
  <c r="G531" i="3"/>
  <c r="G532" i="3"/>
  <c r="G533" i="3"/>
  <c r="G534" i="3"/>
  <c r="G535" i="3"/>
  <c r="G536" i="3"/>
  <c r="G537" i="3"/>
  <c r="G538" i="3"/>
  <c r="G539" i="3"/>
  <c r="G540" i="3"/>
  <c r="G541" i="3"/>
  <c r="G542" i="3"/>
  <c r="G543" i="3"/>
  <c r="G544" i="3"/>
  <c r="G545" i="3"/>
  <c r="G546" i="3"/>
  <c r="G547" i="3"/>
  <c r="G548" i="3"/>
  <c r="G549" i="3"/>
  <c r="G550" i="3"/>
  <c r="G551" i="3"/>
  <c r="G552" i="3"/>
  <c r="G553" i="3"/>
  <c r="G554" i="3"/>
  <c r="G555" i="3"/>
  <c r="G556" i="3"/>
  <c r="G557" i="3"/>
  <c r="G558" i="3"/>
  <c r="G559" i="3"/>
  <c r="G560" i="3"/>
  <c r="G561" i="3"/>
  <c r="G562" i="3"/>
  <c r="G563" i="3"/>
  <c r="G564" i="3"/>
  <c r="G565" i="3"/>
  <c r="G566" i="3"/>
  <c r="G567" i="3"/>
  <c r="G568" i="3"/>
  <c r="G569" i="3"/>
  <c r="G570" i="3"/>
  <c r="G571" i="3"/>
  <c r="G572" i="3"/>
  <c r="G573" i="3"/>
  <c r="G574" i="3"/>
  <c r="G575" i="3"/>
  <c r="G576" i="3"/>
  <c r="G577" i="3"/>
  <c r="G578" i="3"/>
  <c r="G579" i="3"/>
  <c r="G580" i="3"/>
  <c r="G581" i="3"/>
  <c r="G582" i="3"/>
  <c r="G583" i="3"/>
  <c r="G584" i="3"/>
  <c r="G585" i="3"/>
  <c r="G586" i="3"/>
  <c r="G587" i="3"/>
  <c r="G588" i="3"/>
  <c r="G589" i="3"/>
  <c r="G590" i="3"/>
  <c r="G591" i="3"/>
  <c r="G592" i="3"/>
  <c r="G593" i="3"/>
  <c r="G594" i="3"/>
  <c r="G595" i="3"/>
  <c r="G596" i="3"/>
  <c r="G597" i="3"/>
  <c r="G598" i="3"/>
  <c r="G599" i="3"/>
  <c r="G600" i="3"/>
  <c r="G601" i="3"/>
  <c r="G602" i="3"/>
  <c r="G603" i="3"/>
  <c r="G604" i="3"/>
  <c r="G605" i="3"/>
  <c r="G606" i="3"/>
  <c r="G607" i="3"/>
  <c r="G608" i="3"/>
  <c r="G609" i="3"/>
  <c r="G610" i="3"/>
  <c r="G611" i="3"/>
  <c r="G612" i="3"/>
  <c r="G613" i="3"/>
  <c r="G614" i="3"/>
  <c r="G615" i="3"/>
  <c r="G616" i="3"/>
  <c r="G617" i="3"/>
  <c r="G618" i="3"/>
  <c r="G619" i="3"/>
  <c r="G620" i="3"/>
  <c r="G621" i="3"/>
  <c r="G622" i="3"/>
  <c r="G623" i="3"/>
  <c r="G624" i="3"/>
  <c r="G625" i="3"/>
  <c r="G626" i="3"/>
  <c r="G627" i="3"/>
  <c r="G628" i="3"/>
  <c r="G629" i="3"/>
  <c r="G630" i="3"/>
  <c r="G631" i="3"/>
  <c r="G632" i="3"/>
  <c r="G633" i="3"/>
  <c r="G634" i="3"/>
  <c r="G635" i="3"/>
  <c r="G636" i="3"/>
  <c r="G637" i="3"/>
  <c r="G638" i="3"/>
  <c r="G639" i="3"/>
  <c r="G640" i="3"/>
  <c r="G641" i="3"/>
  <c r="G642" i="3"/>
  <c r="G643" i="3"/>
  <c r="G644" i="3"/>
  <c r="G645" i="3"/>
  <c r="G646" i="3"/>
  <c r="G647" i="3"/>
  <c r="G648" i="3"/>
  <c r="G649" i="3"/>
  <c r="G650" i="3"/>
  <c r="G651" i="3"/>
  <c r="G652" i="3"/>
  <c r="G653" i="3"/>
  <c r="G654" i="3"/>
  <c r="G655" i="3"/>
  <c r="G656" i="3"/>
  <c r="G657" i="3"/>
  <c r="G658" i="3"/>
  <c r="G659" i="3"/>
  <c r="G660" i="3"/>
  <c r="G661" i="3"/>
  <c r="G662" i="3"/>
  <c r="G663" i="3"/>
  <c r="G664" i="3"/>
  <c r="G665" i="3"/>
  <c r="G666" i="3"/>
  <c r="G667" i="3"/>
  <c r="G668" i="3"/>
  <c r="G669" i="3"/>
  <c r="G670" i="3"/>
  <c r="G671" i="3"/>
  <c r="G672" i="3"/>
  <c r="G673" i="3"/>
  <c r="G674" i="3"/>
  <c r="G675" i="3"/>
  <c r="G676" i="3"/>
  <c r="G677" i="3"/>
  <c r="G678" i="3"/>
  <c r="G679" i="3"/>
  <c r="G680" i="3"/>
  <c r="G681" i="3"/>
  <c r="G682" i="3"/>
  <c r="G683" i="3"/>
  <c r="G684" i="3"/>
  <c r="G685" i="3"/>
  <c r="G686" i="3"/>
  <c r="G687" i="3"/>
  <c r="G688" i="3"/>
  <c r="G689" i="3"/>
  <c r="G690" i="3"/>
  <c r="G691" i="3"/>
  <c r="G692" i="3"/>
  <c r="G693" i="3"/>
  <c r="G694" i="3"/>
  <c r="G695" i="3"/>
  <c r="G696" i="3"/>
  <c r="G697" i="3"/>
  <c r="G698" i="3"/>
  <c r="G699" i="3"/>
  <c r="G700" i="3"/>
  <c r="G701" i="3"/>
  <c r="G702" i="3"/>
  <c r="G703" i="3"/>
  <c r="G704" i="3"/>
  <c r="G705" i="3"/>
  <c r="G706" i="3"/>
  <c r="G707" i="3"/>
  <c r="G708" i="3"/>
  <c r="G709" i="3"/>
  <c r="G710" i="3"/>
  <c r="G711" i="3"/>
  <c r="G712" i="3"/>
  <c r="G713" i="3"/>
  <c r="G714" i="3"/>
  <c r="G715" i="3"/>
  <c r="G716" i="3"/>
  <c r="G717" i="3"/>
  <c r="G718" i="3"/>
  <c r="G719" i="3"/>
  <c r="G720" i="3"/>
  <c r="G721" i="3"/>
  <c r="G722" i="3"/>
  <c r="G723" i="3"/>
  <c r="G724" i="3"/>
  <c r="G725" i="3"/>
  <c r="G726" i="3"/>
  <c r="G727" i="3"/>
  <c r="G728" i="3"/>
  <c r="G729" i="3"/>
  <c r="G730" i="3"/>
  <c r="G731" i="3"/>
  <c r="G732" i="3"/>
  <c r="G733" i="3"/>
  <c r="G734" i="3"/>
  <c r="G735" i="3"/>
  <c r="G736" i="3"/>
  <c r="G737" i="3"/>
  <c r="G738" i="3"/>
  <c r="G739" i="3"/>
  <c r="G740" i="3"/>
  <c r="G741" i="3"/>
  <c r="G742" i="3"/>
  <c r="G743" i="3"/>
  <c r="G744" i="3"/>
  <c r="G745" i="3"/>
  <c r="G746" i="3"/>
  <c r="G747" i="3"/>
  <c r="G748" i="3"/>
  <c r="G749" i="3"/>
  <c r="G750" i="3"/>
  <c r="G751" i="3"/>
  <c r="G752" i="3"/>
  <c r="G753" i="3"/>
  <c r="G754" i="3"/>
  <c r="G755" i="3"/>
  <c r="G756" i="3"/>
  <c r="G757" i="3"/>
  <c r="G758" i="3"/>
  <c r="G759" i="3"/>
  <c r="G760" i="3"/>
  <c r="G761" i="3"/>
  <c r="G762" i="3"/>
  <c r="G763" i="3"/>
  <c r="G764" i="3"/>
  <c r="G765" i="3"/>
  <c r="G766" i="3"/>
  <c r="G767" i="3"/>
  <c r="G768" i="3"/>
  <c r="G769" i="3"/>
  <c r="G770" i="3"/>
  <c r="G771" i="3"/>
  <c r="G772" i="3"/>
  <c r="G773" i="3"/>
  <c r="G774" i="3"/>
  <c r="G775" i="3"/>
  <c r="G776" i="3"/>
  <c r="G777" i="3"/>
  <c r="G778" i="3"/>
  <c r="G779" i="3"/>
  <c r="G780" i="3"/>
  <c r="G781" i="3"/>
  <c r="G782" i="3"/>
  <c r="G783" i="3"/>
  <c r="G784" i="3"/>
  <c r="G785" i="3"/>
  <c r="G786" i="3"/>
  <c r="G787" i="3"/>
  <c r="G788" i="3"/>
  <c r="G789" i="3"/>
  <c r="G790" i="3"/>
  <c r="G791" i="3"/>
  <c r="G792" i="3"/>
  <c r="G793" i="3"/>
  <c r="G794" i="3"/>
  <c r="G795" i="3"/>
  <c r="G796" i="3"/>
  <c r="G797" i="3"/>
  <c r="G798" i="3"/>
  <c r="G799" i="3"/>
  <c r="G800" i="3"/>
  <c r="G801" i="3"/>
  <c r="G802" i="3"/>
  <c r="G803" i="3"/>
  <c r="G804" i="3"/>
  <c r="G805" i="3"/>
  <c r="G806" i="3"/>
  <c r="G807" i="3"/>
  <c r="G808" i="3"/>
  <c r="G809" i="3"/>
  <c r="G810" i="3"/>
  <c r="G811" i="3"/>
  <c r="G812" i="3"/>
  <c r="G813" i="3"/>
  <c r="G814" i="3"/>
  <c r="G815" i="3"/>
  <c r="G816" i="3"/>
  <c r="G817" i="3"/>
  <c r="G818" i="3"/>
  <c r="G819" i="3"/>
  <c r="G820" i="3"/>
  <c r="G821" i="3"/>
  <c r="G822" i="3"/>
  <c r="G823" i="3"/>
  <c r="G824" i="3"/>
  <c r="G825" i="3"/>
  <c r="G826" i="3"/>
  <c r="G827" i="3"/>
  <c r="G828" i="3"/>
  <c r="G829" i="3"/>
  <c r="G830" i="3"/>
  <c r="G831" i="3"/>
  <c r="G832" i="3"/>
  <c r="G833" i="3"/>
  <c r="G834" i="3"/>
  <c r="G835" i="3"/>
  <c r="G836" i="3"/>
  <c r="G837" i="3"/>
  <c r="G838" i="3"/>
  <c r="G839" i="3"/>
  <c r="G840" i="3"/>
  <c r="G841" i="3"/>
  <c r="G842" i="3"/>
  <c r="G843" i="3"/>
  <c r="G844" i="3"/>
  <c r="G845" i="3"/>
  <c r="G846" i="3"/>
  <c r="G847" i="3"/>
  <c r="G848" i="3"/>
  <c r="G849" i="3"/>
  <c r="G850" i="3"/>
  <c r="G851" i="3"/>
  <c r="G852" i="3"/>
  <c r="G853" i="3"/>
  <c r="G854" i="3"/>
  <c r="G855" i="3"/>
  <c r="G856" i="3"/>
  <c r="G857" i="3"/>
  <c r="G858" i="3"/>
  <c r="G859" i="3"/>
  <c r="G860" i="3"/>
  <c r="G861" i="3"/>
  <c r="G862" i="3"/>
  <c r="G863" i="3"/>
  <c r="G864" i="3"/>
  <c r="G865" i="3"/>
  <c r="G866" i="3"/>
  <c r="G867" i="3"/>
  <c r="G868" i="3"/>
  <c r="G869" i="3"/>
  <c r="G870" i="3"/>
  <c r="G871" i="3"/>
  <c r="G872" i="3"/>
  <c r="G873" i="3"/>
  <c r="G874" i="3"/>
  <c r="G875" i="3"/>
  <c r="G876" i="3"/>
  <c r="G877" i="3"/>
  <c r="G878" i="3"/>
  <c r="G879" i="3"/>
  <c r="G880" i="3"/>
  <c r="G881" i="3"/>
  <c r="G882" i="3"/>
  <c r="G883" i="3"/>
  <c r="G884" i="3"/>
  <c r="G885" i="3"/>
  <c r="G886" i="3"/>
  <c r="G887" i="3"/>
  <c r="G888" i="3"/>
  <c r="G889" i="3"/>
  <c r="G890" i="3"/>
  <c r="G891" i="3"/>
  <c r="G892" i="3"/>
  <c r="G893" i="3"/>
  <c r="G894" i="3"/>
  <c r="G895" i="3"/>
  <c r="G896" i="3"/>
  <c r="G897" i="3"/>
  <c r="G898" i="3"/>
  <c r="G899" i="3"/>
  <c r="G900" i="3"/>
  <c r="G901" i="3"/>
  <c r="G902" i="3"/>
  <c r="G903" i="3"/>
  <c r="G904" i="3"/>
  <c r="G905" i="3"/>
  <c r="G906" i="3"/>
  <c r="G907" i="3"/>
  <c r="G908" i="3"/>
  <c r="G909" i="3"/>
  <c r="G910" i="3"/>
  <c r="G911" i="3"/>
  <c r="G912" i="3"/>
  <c r="G913" i="3"/>
  <c r="G914" i="3"/>
  <c r="G915" i="3"/>
  <c r="G916" i="3"/>
  <c r="G917" i="3"/>
  <c r="G918" i="3"/>
  <c r="G919" i="3"/>
  <c r="G920" i="3"/>
  <c r="G921" i="3"/>
  <c r="G922" i="3"/>
  <c r="G923" i="3"/>
  <c r="G924" i="3"/>
  <c r="G925" i="3"/>
  <c r="G926" i="3"/>
  <c r="G927" i="3"/>
  <c r="G928" i="3"/>
  <c r="G929" i="3"/>
  <c r="G930" i="3"/>
  <c r="G931" i="3"/>
  <c r="G932" i="3"/>
  <c r="G933" i="3"/>
  <c r="G934" i="3"/>
  <c r="G935" i="3"/>
  <c r="G936" i="3"/>
  <c r="G937" i="3"/>
  <c r="G938" i="3"/>
  <c r="G939" i="3"/>
  <c r="G940" i="3"/>
  <c r="G941" i="3"/>
  <c r="G942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55" i="3"/>
  <c r="G956" i="3"/>
  <c r="G957" i="3"/>
  <c r="G958" i="3"/>
  <c r="G959" i="3"/>
  <c r="G960" i="3"/>
  <c r="G961" i="3"/>
  <c r="G962" i="3"/>
  <c r="G963" i="3"/>
  <c r="G964" i="3"/>
  <c r="G965" i="3"/>
  <c r="G966" i="3"/>
  <c r="G967" i="3"/>
  <c r="G968" i="3"/>
  <c r="G969" i="3"/>
  <c r="G970" i="3"/>
  <c r="G971" i="3"/>
  <c r="G972" i="3"/>
  <c r="G973" i="3"/>
  <c r="G974" i="3"/>
  <c r="G975" i="3"/>
  <c r="G976" i="3"/>
  <c r="G977" i="3"/>
  <c r="G978" i="3"/>
  <c r="G979" i="3"/>
  <c r="G980" i="3"/>
  <c r="G981" i="3"/>
  <c r="G982" i="3"/>
  <c r="G983" i="3"/>
  <c r="G984" i="3"/>
  <c r="G985" i="3"/>
  <c r="G986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1001" i="3"/>
  <c r="G1002" i="3"/>
  <c r="G1003" i="3"/>
  <c r="G1004" i="3"/>
  <c r="G1005" i="3"/>
  <c r="G1006" i="3"/>
  <c r="G1007" i="3"/>
  <c r="G1008" i="3"/>
  <c r="G1009" i="3"/>
  <c r="G1010" i="3"/>
  <c r="G1011" i="3"/>
  <c r="G1012" i="3"/>
  <c r="G1013" i="3"/>
  <c r="G1014" i="3"/>
  <c r="G1015" i="3"/>
  <c r="G1016" i="3"/>
  <c r="G1017" i="3"/>
  <c r="G1018" i="3"/>
  <c r="G1019" i="3"/>
  <c r="G1020" i="3"/>
  <c r="G1021" i="3"/>
  <c r="G1022" i="3"/>
  <c r="G1023" i="3"/>
  <c r="G1024" i="3"/>
  <c r="G1025" i="3"/>
  <c r="G1026" i="3"/>
  <c r="G1027" i="3"/>
  <c r="G1028" i="3"/>
  <c r="G1029" i="3"/>
  <c r="G1030" i="3"/>
  <c r="G1031" i="3"/>
  <c r="G1032" i="3"/>
  <c r="G1033" i="3"/>
  <c r="G1034" i="3"/>
  <c r="G1035" i="3"/>
  <c r="G1036" i="3"/>
  <c r="G1037" i="3"/>
  <c r="G1038" i="3"/>
  <c r="G1039" i="3"/>
  <c r="G1040" i="3"/>
  <c r="G1041" i="3"/>
  <c r="G1042" i="3"/>
  <c r="G1043" i="3"/>
  <c r="G1044" i="3"/>
  <c r="G1045" i="3"/>
  <c r="G1046" i="3"/>
  <c r="G1047" i="3"/>
  <c r="G1048" i="3"/>
  <c r="G1049" i="3"/>
  <c r="G1050" i="3"/>
  <c r="G1051" i="3"/>
  <c r="G1052" i="3"/>
  <c r="G1053" i="3"/>
  <c r="G1054" i="3"/>
  <c r="G1055" i="3"/>
  <c r="G1056" i="3"/>
  <c r="G1057" i="3"/>
  <c r="G1058" i="3"/>
  <c r="G1059" i="3"/>
  <c r="G1060" i="3"/>
  <c r="G1061" i="3"/>
  <c r="G1062" i="3"/>
  <c r="G1063" i="3"/>
  <c r="G1064" i="3"/>
  <c r="G1065" i="3"/>
  <c r="G1066" i="3"/>
  <c r="G1067" i="3"/>
  <c r="G1068" i="3"/>
  <c r="G1069" i="3"/>
  <c r="G1070" i="3"/>
  <c r="G1071" i="3"/>
  <c r="G1072" i="3"/>
  <c r="G1073" i="3"/>
  <c r="G1074" i="3"/>
  <c r="G1075" i="3"/>
  <c r="G1076" i="3"/>
  <c r="G1077" i="3"/>
  <c r="G1078" i="3"/>
  <c r="G1079" i="3"/>
  <c r="G1080" i="3"/>
  <c r="G1081" i="3"/>
  <c r="G1082" i="3"/>
  <c r="G1083" i="3"/>
  <c r="G1084" i="3"/>
  <c r="G1085" i="3"/>
  <c r="G1086" i="3"/>
  <c r="G1087" i="3"/>
  <c r="G1088" i="3"/>
  <c r="G1089" i="3"/>
  <c r="G1090" i="3"/>
  <c r="G1091" i="3"/>
  <c r="G1092" i="3"/>
  <c r="G1093" i="3"/>
  <c r="G1094" i="3"/>
  <c r="G1095" i="3"/>
  <c r="G1096" i="3"/>
  <c r="G1097" i="3"/>
  <c r="G1098" i="3"/>
  <c r="G1099" i="3"/>
  <c r="G1100" i="3"/>
  <c r="G1101" i="3"/>
  <c r="G1102" i="3"/>
  <c r="G1103" i="3"/>
  <c r="G1104" i="3"/>
  <c r="G1105" i="3"/>
  <c r="G1106" i="3"/>
  <c r="G1107" i="3"/>
  <c r="G1108" i="3"/>
  <c r="G1109" i="3"/>
  <c r="G1110" i="3"/>
  <c r="G1111" i="3"/>
  <c r="G1112" i="3"/>
  <c r="G1113" i="3"/>
  <c r="G1114" i="3"/>
  <c r="G1115" i="3"/>
  <c r="G1116" i="3"/>
  <c r="G1117" i="3"/>
  <c r="G1118" i="3"/>
  <c r="G1119" i="3"/>
  <c r="G1120" i="3"/>
  <c r="G1121" i="3"/>
  <c r="G1122" i="3"/>
  <c r="G1123" i="3"/>
  <c r="G1124" i="3"/>
  <c r="G1125" i="3"/>
  <c r="G1126" i="3"/>
  <c r="G1127" i="3"/>
  <c r="G1128" i="3"/>
  <c r="G1129" i="3"/>
  <c r="G1130" i="3"/>
  <c r="G1131" i="3"/>
  <c r="G1132" i="3"/>
  <c r="G1133" i="3"/>
  <c r="G1134" i="3"/>
  <c r="G1135" i="3"/>
  <c r="G1136" i="3"/>
  <c r="G1137" i="3"/>
  <c r="G1138" i="3"/>
  <c r="G1139" i="3"/>
  <c r="G1140" i="3"/>
  <c r="G1141" i="3"/>
  <c r="G1142" i="3"/>
  <c r="G1143" i="3"/>
  <c r="G1144" i="3"/>
  <c r="G1145" i="3"/>
  <c r="G1146" i="3"/>
  <c r="G1147" i="3"/>
  <c r="G1148" i="3"/>
  <c r="G1149" i="3"/>
  <c r="G1150" i="3"/>
  <c r="G1151" i="3"/>
  <c r="G1152" i="3"/>
  <c r="G1153" i="3"/>
  <c r="G1154" i="3"/>
  <c r="G1155" i="3"/>
  <c r="G1156" i="3"/>
  <c r="G1157" i="3"/>
  <c r="G1158" i="3"/>
  <c r="G1159" i="3"/>
  <c r="G1160" i="3"/>
  <c r="G1161" i="3"/>
  <c r="G1162" i="3"/>
  <c r="G1163" i="3"/>
  <c r="G1164" i="3"/>
  <c r="G1165" i="3"/>
  <c r="G1166" i="3"/>
  <c r="G1167" i="3"/>
  <c r="G1168" i="3"/>
  <c r="G1169" i="3"/>
  <c r="G1170" i="3"/>
  <c r="G1171" i="3"/>
  <c r="G1172" i="3"/>
  <c r="G1173" i="3"/>
  <c r="G1174" i="3"/>
  <c r="G1175" i="3"/>
  <c r="G1176" i="3"/>
  <c r="G1177" i="3"/>
  <c r="G1178" i="3"/>
  <c r="G1179" i="3"/>
  <c r="G1180" i="3"/>
  <c r="G1181" i="3"/>
  <c r="G1182" i="3"/>
  <c r="G1183" i="3"/>
  <c r="G1184" i="3"/>
  <c r="G1185" i="3"/>
  <c r="G1186" i="3"/>
  <c r="G1187" i="3"/>
  <c r="G1188" i="3"/>
  <c r="G1189" i="3"/>
  <c r="G1190" i="3"/>
  <c r="G1191" i="3"/>
  <c r="G1192" i="3"/>
  <c r="G1193" i="3"/>
  <c r="G1194" i="3"/>
  <c r="G1195" i="3"/>
  <c r="G1196" i="3"/>
  <c r="G1197" i="3"/>
  <c r="G1198" i="3"/>
  <c r="G1199" i="3"/>
  <c r="G1200" i="3"/>
  <c r="G1201" i="3"/>
  <c r="G1202" i="3"/>
  <c r="G1203" i="3"/>
  <c r="G1204" i="3"/>
  <c r="G1205" i="3"/>
  <c r="G1206" i="3"/>
  <c r="G1207" i="3"/>
  <c r="G1208" i="3"/>
  <c r="G1209" i="3"/>
  <c r="G1210" i="3"/>
  <c r="G1211" i="3"/>
  <c r="G1212" i="3"/>
  <c r="G1213" i="3"/>
  <c r="G1214" i="3"/>
  <c r="G1215" i="3"/>
  <c r="G1216" i="3"/>
  <c r="G1217" i="3"/>
  <c r="G1218" i="3"/>
  <c r="G1219" i="3"/>
  <c r="G1220" i="3"/>
  <c r="G1221" i="3"/>
  <c r="G1222" i="3"/>
  <c r="G1223" i="3"/>
  <c r="G1224" i="3"/>
  <c r="G1225" i="3"/>
  <c r="G1226" i="3"/>
  <c r="G1227" i="3"/>
  <c r="G1228" i="3"/>
  <c r="G1229" i="3"/>
  <c r="G1230" i="3"/>
  <c r="G1231" i="3"/>
  <c r="G1232" i="3"/>
  <c r="G1233" i="3"/>
  <c r="G1234" i="3"/>
  <c r="G1235" i="3"/>
  <c r="G1236" i="3"/>
  <c r="G1237" i="3"/>
  <c r="G1238" i="3"/>
  <c r="G1239" i="3"/>
  <c r="G1240" i="3"/>
  <c r="G1241" i="3"/>
  <c r="G1242" i="3"/>
  <c r="G1243" i="3"/>
  <c r="G1244" i="3"/>
  <c r="G1245" i="3"/>
  <c r="G1246" i="3"/>
  <c r="G1247" i="3"/>
  <c r="G1248" i="3"/>
  <c r="G1249" i="3"/>
  <c r="G1250" i="3"/>
  <c r="G1251" i="3"/>
  <c r="G1252" i="3"/>
  <c r="G1253" i="3"/>
  <c r="G1254" i="3"/>
  <c r="G1255" i="3"/>
  <c r="G1256" i="3"/>
  <c r="G1257" i="3"/>
  <c r="G1258" i="3"/>
  <c r="G1259" i="3"/>
  <c r="G1260" i="3"/>
  <c r="G1261" i="3"/>
  <c r="G1262" i="3"/>
  <c r="G1263" i="3"/>
  <c r="G1264" i="3"/>
  <c r="G1265" i="3"/>
  <c r="G1266" i="3"/>
  <c r="G1267" i="3"/>
  <c r="G1268" i="3"/>
  <c r="G1269" i="3"/>
  <c r="G1270" i="3"/>
  <c r="G1271" i="3"/>
  <c r="G1272" i="3"/>
  <c r="G1273" i="3"/>
  <c r="G1274" i="3"/>
  <c r="G1275" i="3"/>
  <c r="G1276" i="3"/>
  <c r="G1277" i="3"/>
  <c r="G1278" i="3"/>
  <c r="G1279" i="3"/>
  <c r="G1280" i="3"/>
  <c r="G1281" i="3"/>
  <c r="G1282" i="3"/>
  <c r="G1283" i="3"/>
  <c r="G1284" i="3"/>
  <c r="G1285" i="3"/>
  <c r="G1286" i="3"/>
  <c r="G1287" i="3"/>
  <c r="G1288" i="3"/>
  <c r="G1289" i="3"/>
  <c r="G1290" i="3"/>
  <c r="G1291" i="3"/>
  <c r="G1292" i="3"/>
  <c r="G1293" i="3"/>
  <c r="G1294" i="3"/>
  <c r="G1295" i="3"/>
  <c r="G1296" i="3"/>
  <c r="G1297" i="3"/>
  <c r="G1298" i="3"/>
  <c r="G1299" i="3"/>
  <c r="G1300" i="3"/>
  <c r="G1301" i="3"/>
  <c r="G1302" i="3"/>
  <c r="G1303" i="3"/>
  <c r="G1304" i="3"/>
  <c r="G1305" i="3"/>
  <c r="G1306" i="3"/>
  <c r="G1307" i="3"/>
  <c r="G1308" i="3"/>
  <c r="G1309" i="3"/>
  <c r="G1310" i="3"/>
  <c r="G1311" i="3"/>
  <c r="G1312" i="3"/>
  <c r="G1313" i="3"/>
  <c r="G1314" i="3"/>
  <c r="G1315" i="3"/>
  <c r="G1316" i="3"/>
  <c r="G1317" i="3"/>
  <c r="G1318" i="3"/>
  <c r="G1319" i="3"/>
  <c r="G1320" i="3"/>
  <c r="G1321" i="3"/>
  <c r="G1322" i="3"/>
  <c r="G1323" i="3"/>
  <c r="G1324" i="3"/>
  <c r="G1325" i="3"/>
  <c r="G1326" i="3"/>
  <c r="G1327" i="3"/>
  <c r="G1328" i="3"/>
  <c r="G1329" i="3"/>
  <c r="G1330" i="3"/>
  <c r="G1331" i="3"/>
  <c r="G1332" i="3"/>
  <c r="G1333" i="3"/>
  <c r="G1334" i="3"/>
  <c r="G1335" i="3"/>
  <c r="G1336" i="3"/>
  <c r="G1337" i="3"/>
  <c r="G1338" i="3"/>
  <c r="G1339" i="3"/>
  <c r="G1340" i="3"/>
  <c r="G1341" i="3"/>
  <c r="G1342" i="3"/>
  <c r="G1343" i="3"/>
  <c r="G1344" i="3"/>
  <c r="G1345" i="3"/>
  <c r="G1346" i="3"/>
  <c r="G1347" i="3"/>
  <c r="G1348" i="3"/>
  <c r="G1349" i="3"/>
  <c r="G1350" i="3"/>
  <c r="G1351" i="3"/>
  <c r="G1352" i="3"/>
  <c r="G1353" i="3"/>
  <c r="G1354" i="3"/>
  <c r="G1355" i="3"/>
  <c r="G1356" i="3"/>
  <c r="G1357" i="3"/>
  <c r="G1358" i="3"/>
  <c r="G1359" i="3"/>
  <c r="G1360" i="3"/>
  <c r="G1361" i="3"/>
  <c r="G1362" i="3"/>
  <c r="G1363" i="3"/>
  <c r="G1364" i="3"/>
  <c r="G1365" i="3"/>
  <c r="G1366" i="3"/>
  <c r="G1367" i="3"/>
  <c r="G1368" i="3"/>
  <c r="G1369" i="3"/>
  <c r="G1370" i="3"/>
  <c r="G1371" i="3"/>
  <c r="G1372" i="3"/>
  <c r="G1373" i="3"/>
  <c r="G1374" i="3"/>
  <c r="G1375" i="3"/>
  <c r="G1376" i="3"/>
  <c r="G1377" i="3"/>
  <c r="G1378" i="3"/>
  <c r="G1379" i="3"/>
  <c r="G1380" i="3"/>
  <c r="G1381" i="3"/>
  <c r="G1382" i="3"/>
  <c r="G1383" i="3"/>
  <c r="G1384" i="3"/>
  <c r="G1385" i="3"/>
  <c r="G1386" i="3"/>
  <c r="G1387" i="3"/>
  <c r="G1388" i="3"/>
  <c r="G1389" i="3"/>
  <c r="G1390" i="3"/>
  <c r="G1391" i="3"/>
  <c r="G1392" i="3"/>
  <c r="G1393" i="3"/>
  <c r="G1394" i="3"/>
  <c r="G1395" i="3"/>
  <c r="G1396" i="3"/>
  <c r="G1397" i="3"/>
  <c r="G1398" i="3"/>
  <c r="G1399" i="3"/>
  <c r="G1400" i="3"/>
  <c r="G1401" i="3"/>
  <c r="G1402" i="3"/>
  <c r="G1403" i="3"/>
  <c r="G1404" i="3"/>
  <c r="G1405" i="3"/>
  <c r="G1406" i="3"/>
  <c r="G1407" i="3"/>
  <c r="G1408" i="3"/>
  <c r="G1409" i="3"/>
  <c r="G1410" i="3"/>
  <c r="G1411" i="3"/>
  <c r="G1412" i="3"/>
  <c r="G1413" i="3"/>
  <c r="G1414" i="3"/>
  <c r="G1415" i="3"/>
  <c r="G1416" i="3"/>
  <c r="G1417" i="3"/>
  <c r="G1418" i="3"/>
  <c r="G1419" i="3"/>
  <c r="G1420" i="3"/>
  <c r="G1421" i="3"/>
  <c r="G1422" i="3"/>
  <c r="G1423" i="3"/>
  <c r="G1424" i="3"/>
  <c r="G1425" i="3"/>
  <c r="G1426" i="3"/>
  <c r="G1427" i="3"/>
  <c r="G1428" i="3"/>
  <c r="G1429" i="3"/>
  <c r="G1430" i="3"/>
  <c r="G1431" i="3"/>
  <c r="G1432" i="3"/>
  <c r="G1433" i="3"/>
  <c r="G1434" i="3"/>
  <c r="G1435" i="3"/>
  <c r="G1436" i="3"/>
  <c r="G1437" i="3"/>
  <c r="G1438" i="3"/>
  <c r="G1439" i="3"/>
  <c r="G1440" i="3"/>
  <c r="G1441" i="3"/>
  <c r="G1442" i="3"/>
  <c r="G1443" i="3"/>
  <c r="G1444" i="3"/>
  <c r="G1445" i="3"/>
  <c r="G1446" i="3"/>
  <c r="G1447" i="3"/>
  <c r="G1448" i="3"/>
  <c r="G1449" i="3"/>
  <c r="G1450" i="3"/>
  <c r="G1451" i="3"/>
  <c r="G1452" i="3"/>
  <c r="G1453" i="3"/>
  <c r="G1454" i="3"/>
  <c r="G1455" i="3"/>
  <c r="G1456" i="3"/>
  <c r="G1457" i="3"/>
  <c r="G1458" i="3"/>
  <c r="G1459" i="3"/>
  <c r="G1460" i="3"/>
  <c r="G1461" i="3"/>
  <c r="G1462" i="3"/>
  <c r="G1463" i="3"/>
  <c r="G1464" i="3"/>
  <c r="G1465" i="3"/>
  <c r="G1466" i="3"/>
  <c r="G1467" i="3"/>
  <c r="G1468" i="3"/>
  <c r="G1469" i="3"/>
  <c r="G1470" i="3"/>
  <c r="G1471" i="3"/>
  <c r="G1472" i="3"/>
  <c r="G1473" i="3"/>
  <c r="G1474" i="3"/>
  <c r="G1475" i="3"/>
  <c r="G1476" i="3"/>
  <c r="G1477" i="3"/>
  <c r="G1478" i="3"/>
  <c r="G1479" i="3"/>
  <c r="G1480" i="3"/>
  <c r="G1481" i="3"/>
  <c r="G1482" i="3"/>
  <c r="G1483" i="3"/>
  <c r="G1484" i="3"/>
  <c r="G1485" i="3"/>
  <c r="G1486" i="3"/>
  <c r="G1487" i="3"/>
  <c r="G1488" i="3"/>
  <c r="G1489" i="3"/>
  <c r="G1490" i="3"/>
  <c r="G1491" i="3"/>
  <c r="G1492" i="3"/>
  <c r="G1493" i="3"/>
  <c r="G1494" i="3"/>
  <c r="G1495" i="3"/>
  <c r="G1496" i="3"/>
  <c r="G1497" i="3"/>
  <c r="G1498" i="3"/>
  <c r="G1499" i="3"/>
  <c r="G1500" i="3"/>
  <c r="G1501" i="3"/>
  <c r="G1502" i="3"/>
  <c r="G1503" i="3"/>
  <c r="G1504" i="3"/>
  <c r="G1505" i="3"/>
  <c r="G1506" i="3"/>
  <c r="G1507" i="3"/>
  <c r="G1508" i="3"/>
  <c r="G1509" i="3"/>
  <c r="G1510" i="3"/>
  <c r="G1511" i="3"/>
  <c r="G1512" i="3"/>
  <c r="G1513" i="3"/>
  <c r="G1514" i="3"/>
  <c r="G1515" i="3"/>
  <c r="G1516" i="3"/>
  <c r="G1517" i="3"/>
  <c r="G1518" i="3"/>
  <c r="G1519" i="3"/>
  <c r="G1520" i="3"/>
  <c r="G1521" i="3"/>
  <c r="G1522" i="3"/>
  <c r="G1523" i="3"/>
  <c r="G1524" i="3"/>
  <c r="G1525" i="3"/>
  <c r="G1526" i="3"/>
  <c r="G1527" i="3"/>
  <c r="G1528" i="3"/>
  <c r="G1529" i="3"/>
  <c r="G1530" i="3"/>
  <c r="G1531" i="3"/>
  <c r="G1532" i="3"/>
  <c r="G1533" i="3"/>
  <c r="G1534" i="3"/>
  <c r="G1535" i="3"/>
  <c r="G1536" i="3"/>
  <c r="G1537" i="3"/>
  <c r="G1538" i="3"/>
  <c r="G1539" i="3"/>
  <c r="G1540" i="3"/>
  <c r="G1541" i="3"/>
  <c r="G1542" i="3"/>
  <c r="G1543" i="3"/>
  <c r="G1544" i="3"/>
  <c r="G1545" i="3"/>
  <c r="G1546" i="3"/>
  <c r="G1547" i="3"/>
  <c r="G1548" i="3"/>
  <c r="G1549" i="3"/>
  <c r="G1550" i="3"/>
  <c r="G1551" i="3"/>
  <c r="G1552" i="3"/>
  <c r="G1553" i="3"/>
  <c r="G1554" i="3"/>
  <c r="G1555" i="3"/>
  <c r="G1556" i="3"/>
  <c r="G1557" i="3"/>
  <c r="G1558" i="3"/>
  <c r="G1559" i="3"/>
  <c r="G1560" i="3"/>
  <c r="G1561" i="3"/>
  <c r="G1562" i="3"/>
  <c r="G1563" i="3"/>
  <c r="G1564" i="3"/>
  <c r="G1565" i="3"/>
  <c r="G1566" i="3"/>
  <c r="G1567" i="3"/>
  <c r="G1568" i="3"/>
  <c r="G1569" i="3"/>
  <c r="G1570" i="3"/>
  <c r="G1571" i="3"/>
  <c r="G1572" i="3"/>
  <c r="G1573" i="3"/>
  <c r="G1574" i="3"/>
  <c r="G1575" i="3"/>
  <c r="G1576" i="3"/>
  <c r="G1577" i="3"/>
  <c r="G1578" i="3"/>
  <c r="G1579" i="3"/>
  <c r="G1580" i="3"/>
  <c r="G1581" i="3"/>
  <c r="G1582" i="3"/>
  <c r="G1583" i="3"/>
  <c r="G1584" i="3"/>
  <c r="G1585" i="3"/>
  <c r="G1586" i="3"/>
  <c r="G1587" i="3"/>
  <c r="G1588" i="3"/>
  <c r="G1589" i="3"/>
  <c r="G1590" i="3"/>
  <c r="G1591" i="3"/>
  <c r="G1592" i="3"/>
  <c r="G1593" i="3"/>
  <c r="G1594" i="3"/>
  <c r="G1595" i="3"/>
  <c r="G1596" i="3"/>
  <c r="G1597" i="3"/>
  <c r="G1598" i="3"/>
  <c r="G1599" i="3"/>
  <c r="G1600" i="3"/>
  <c r="G1601" i="3"/>
  <c r="G1602" i="3"/>
  <c r="G1603" i="3"/>
  <c r="G1604" i="3"/>
  <c r="G1605" i="3"/>
  <c r="G1606" i="3"/>
  <c r="G1607" i="3"/>
  <c r="G1608" i="3"/>
  <c r="G1609" i="3"/>
  <c r="G1610" i="3"/>
  <c r="G1611" i="3"/>
  <c r="G1612" i="3"/>
  <c r="G1613" i="3"/>
  <c r="G1614" i="3"/>
  <c r="G1615" i="3"/>
  <c r="G1616" i="3"/>
  <c r="G1617" i="3"/>
  <c r="G1618" i="3"/>
  <c r="G1619" i="3"/>
  <c r="G1620" i="3"/>
  <c r="G1621" i="3"/>
  <c r="G1622" i="3"/>
  <c r="G1623" i="3"/>
  <c r="G1624" i="3"/>
  <c r="G1625" i="3"/>
  <c r="G1626" i="3"/>
  <c r="G1627" i="3"/>
  <c r="G1628" i="3"/>
  <c r="G1629" i="3"/>
  <c r="G1630" i="3"/>
  <c r="G1631" i="3"/>
  <c r="G1632" i="3"/>
  <c r="G1633" i="3"/>
  <c r="G1634" i="3"/>
  <c r="G1635" i="3"/>
  <c r="G1636" i="3"/>
  <c r="G1637" i="3"/>
  <c r="G1638" i="3"/>
  <c r="G1639" i="3"/>
  <c r="G1640" i="3"/>
  <c r="G1641" i="3"/>
  <c r="G1642" i="3"/>
  <c r="G1643" i="3"/>
  <c r="G1644" i="3"/>
  <c r="G1645" i="3"/>
  <c r="G1646" i="3"/>
  <c r="G1647" i="3"/>
  <c r="G1648" i="3"/>
  <c r="G1649" i="3"/>
  <c r="G1650" i="3"/>
  <c r="G1651" i="3"/>
  <c r="G1652" i="3"/>
  <c r="G1653" i="3"/>
  <c r="G1654" i="3"/>
  <c r="G1655" i="3"/>
  <c r="G1656" i="3"/>
  <c r="G1657" i="3"/>
  <c r="G1658" i="3"/>
  <c r="G1659" i="3"/>
  <c r="G1660" i="3"/>
  <c r="G1661" i="3"/>
  <c r="G1662" i="3"/>
  <c r="G1663" i="3"/>
  <c r="G1664" i="3"/>
  <c r="G1665" i="3"/>
  <c r="G1666" i="3"/>
  <c r="G1667" i="3"/>
  <c r="G1668" i="3"/>
  <c r="G1669" i="3"/>
  <c r="G1670" i="3"/>
  <c r="G1671" i="3"/>
  <c r="G1672" i="3"/>
  <c r="G1673" i="3"/>
  <c r="G1674" i="3"/>
  <c r="G1675" i="3"/>
  <c r="G1676" i="3"/>
  <c r="G1677" i="3"/>
  <c r="G1678" i="3"/>
  <c r="G1679" i="3"/>
  <c r="G1680" i="3"/>
  <c r="G1681" i="3"/>
  <c r="G1682" i="3"/>
  <c r="G1683" i="3"/>
  <c r="G1684" i="3"/>
  <c r="G1685" i="3"/>
  <c r="G1686" i="3"/>
  <c r="G1687" i="3"/>
  <c r="G1688" i="3"/>
  <c r="G1689" i="3"/>
  <c r="G1690" i="3"/>
  <c r="G1691" i="3"/>
  <c r="G1692" i="3"/>
  <c r="G1693" i="3"/>
  <c r="G1694" i="3"/>
  <c r="G1695" i="3"/>
  <c r="G1696" i="3"/>
  <c r="G1697" i="3"/>
  <c r="G1698" i="3"/>
  <c r="G1699" i="3"/>
  <c r="G1700" i="3"/>
  <c r="G1701" i="3"/>
  <c r="G1702" i="3"/>
  <c r="G1703" i="3"/>
  <c r="G1704" i="3"/>
  <c r="G1705" i="3"/>
  <c r="G1706" i="3"/>
  <c r="G1707" i="3"/>
  <c r="G1708" i="3"/>
  <c r="G1709" i="3"/>
  <c r="G1710" i="3"/>
  <c r="G1711" i="3"/>
  <c r="G1712" i="3"/>
  <c r="G1713" i="3"/>
  <c r="G1714" i="3"/>
  <c r="G1715" i="3"/>
  <c r="G1716" i="3"/>
  <c r="G1717" i="3"/>
  <c r="G1718" i="3"/>
  <c r="G1719" i="3"/>
  <c r="G1720" i="3"/>
  <c r="G1721" i="3"/>
  <c r="G1722" i="3"/>
  <c r="G1723" i="3"/>
  <c r="G1724" i="3"/>
  <c r="G1725" i="3"/>
  <c r="G1726" i="3"/>
  <c r="G1727" i="3"/>
  <c r="G1728" i="3"/>
  <c r="G1729" i="3"/>
  <c r="G1730" i="3"/>
  <c r="G1731" i="3"/>
  <c r="G1732" i="3"/>
  <c r="G1733" i="3"/>
  <c r="G1734" i="3"/>
  <c r="G1735" i="3"/>
  <c r="G1736" i="3"/>
  <c r="G1737" i="3"/>
  <c r="G1738" i="3"/>
  <c r="G1739" i="3"/>
  <c r="G1740" i="3"/>
  <c r="G1741" i="3"/>
  <c r="G1742" i="3"/>
  <c r="G1743" i="3"/>
  <c r="G1744" i="3"/>
  <c r="G1745" i="3"/>
  <c r="G1746" i="3"/>
  <c r="G1747" i="3"/>
  <c r="G1748" i="3"/>
  <c r="G1749" i="3"/>
  <c r="G1750" i="3"/>
  <c r="G1751" i="3"/>
  <c r="G1752" i="3"/>
  <c r="G1753" i="3"/>
  <c r="G1754" i="3"/>
  <c r="G1755" i="3"/>
  <c r="G1756" i="3"/>
  <c r="G1757" i="3"/>
  <c r="G1758" i="3"/>
  <c r="G1759" i="3"/>
  <c r="G1760" i="3"/>
  <c r="G1761" i="3"/>
  <c r="G1762" i="3"/>
  <c r="G1763" i="3"/>
  <c r="G1764" i="3"/>
  <c r="G1765" i="3"/>
  <c r="G1766" i="3"/>
  <c r="G1767" i="3"/>
  <c r="G1768" i="3"/>
  <c r="G1769" i="3"/>
  <c r="G1770" i="3"/>
  <c r="G1771" i="3"/>
  <c r="G1772" i="3"/>
  <c r="G1773" i="3"/>
  <c r="G1774" i="3"/>
  <c r="G1775" i="3"/>
  <c r="G1776" i="3"/>
  <c r="G1777" i="3"/>
  <c r="G1778" i="3"/>
  <c r="G1779" i="3"/>
  <c r="G1780" i="3"/>
  <c r="G1781" i="3"/>
  <c r="G1782" i="3"/>
  <c r="G1783" i="3"/>
  <c r="G1784" i="3"/>
  <c r="G1785" i="3"/>
  <c r="G1786" i="3"/>
  <c r="G1787" i="3"/>
  <c r="G1788" i="3"/>
  <c r="G1789" i="3"/>
  <c r="G1790" i="3"/>
  <c r="G1791" i="3"/>
  <c r="G1792" i="3"/>
  <c r="G1793" i="3"/>
  <c r="G1794" i="3"/>
  <c r="G1795" i="3"/>
  <c r="G1796" i="3"/>
  <c r="G1797" i="3"/>
  <c r="G1798" i="3"/>
  <c r="G1799" i="3"/>
  <c r="G1800" i="3"/>
  <c r="G1801" i="3"/>
  <c r="G1802" i="3"/>
  <c r="G1803" i="3"/>
  <c r="G1804" i="3"/>
  <c r="G1805" i="3"/>
  <c r="G1806" i="3"/>
  <c r="G1807" i="3"/>
  <c r="G1808" i="3"/>
  <c r="G1809" i="3"/>
  <c r="G1810" i="3"/>
  <c r="G1811" i="3"/>
  <c r="G1812" i="3"/>
  <c r="G1813" i="3"/>
  <c r="G1814" i="3"/>
  <c r="G1815" i="3"/>
  <c r="G1816" i="3"/>
  <c r="G1817" i="3"/>
  <c r="G1818" i="3"/>
  <c r="G1819" i="3"/>
  <c r="G1820" i="3"/>
  <c r="G1821" i="3"/>
  <c r="G1822" i="3"/>
  <c r="G1823" i="3"/>
  <c r="G1824" i="3"/>
  <c r="G1825" i="3"/>
  <c r="G1826" i="3"/>
  <c r="G1827" i="3"/>
  <c r="G1828" i="3"/>
  <c r="G1829" i="3"/>
  <c r="G1830" i="3"/>
  <c r="G1831" i="3"/>
  <c r="G1832" i="3"/>
  <c r="G1833" i="3"/>
  <c r="G1834" i="3"/>
  <c r="G1835" i="3"/>
  <c r="G1836" i="3"/>
  <c r="G1837" i="3"/>
  <c r="G1838" i="3"/>
  <c r="G1839" i="3"/>
  <c r="G1840" i="3"/>
  <c r="G1841" i="3"/>
  <c r="G1842" i="3"/>
  <c r="G1843" i="3"/>
  <c r="G1844" i="3"/>
  <c r="G1845" i="3"/>
  <c r="G1846" i="3"/>
  <c r="G1847" i="3"/>
  <c r="G1848" i="3"/>
  <c r="G1849" i="3"/>
  <c r="G1850" i="3"/>
  <c r="G1851" i="3"/>
  <c r="G1852" i="3"/>
  <c r="G1853" i="3"/>
  <c r="G1854" i="3"/>
  <c r="G1855" i="3"/>
  <c r="G1856" i="3"/>
  <c r="G1857" i="3"/>
  <c r="G1858" i="3"/>
  <c r="G1859" i="3"/>
  <c r="G1860" i="3"/>
  <c r="G1861" i="3"/>
  <c r="G1862" i="3"/>
  <c r="G1863" i="3"/>
  <c r="G1864" i="3"/>
  <c r="G1865" i="3"/>
  <c r="G1866" i="3"/>
  <c r="G1867" i="3"/>
  <c r="G1868" i="3"/>
  <c r="G1869" i="3"/>
  <c r="G1870" i="3"/>
  <c r="G1871" i="3"/>
  <c r="G1872" i="3"/>
  <c r="G1873" i="3"/>
  <c r="G1874" i="3"/>
  <c r="G1875" i="3"/>
  <c r="G1876" i="3"/>
  <c r="G1877" i="3"/>
  <c r="G1878" i="3"/>
  <c r="G1879" i="3"/>
  <c r="G1880" i="3"/>
  <c r="G1881" i="3"/>
  <c r="G1882" i="3"/>
  <c r="G1883" i="3"/>
  <c r="G1884" i="3"/>
  <c r="G1885" i="3"/>
  <c r="G1886" i="3"/>
  <c r="G1887" i="3"/>
  <c r="G1888" i="3"/>
  <c r="G1889" i="3"/>
  <c r="G1890" i="3"/>
  <c r="G1891" i="3"/>
  <c r="G1892" i="3"/>
  <c r="G1893" i="3"/>
  <c r="G1894" i="3"/>
  <c r="G1895" i="3"/>
  <c r="G1896" i="3"/>
  <c r="G1897" i="3"/>
  <c r="G1898" i="3"/>
  <c r="G1899" i="3"/>
  <c r="G1900" i="3"/>
  <c r="G1901" i="3"/>
  <c r="G1902" i="3"/>
  <c r="G1903" i="3"/>
  <c r="G1904" i="3"/>
  <c r="G1905" i="3"/>
  <c r="G1906" i="3"/>
  <c r="G1907" i="3"/>
  <c r="G1908" i="3"/>
  <c r="G1909" i="3"/>
  <c r="G1910" i="3"/>
  <c r="G1911" i="3"/>
  <c r="G1912" i="3"/>
  <c r="G1913" i="3"/>
  <c r="G1914" i="3"/>
  <c r="G1915" i="3"/>
  <c r="G1916" i="3"/>
  <c r="G1917" i="3"/>
  <c r="G1918" i="3"/>
  <c r="G1919" i="3"/>
  <c r="G1920" i="3"/>
  <c r="G1921" i="3"/>
  <c r="G1922" i="3"/>
  <c r="G1923" i="3"/>
  <c r="G1924" i="3"/>
  <c r="G1925" i="3"/>
  <c r="G1926" i="3"/>
  <c r="G1927" i="3"/>
  <c r="G1928" i="3"/>
  <c r="G1929" i="3"/>
  <c r="G1930" i="3"/>
  <c r="G1931" i="3"/>
  <c r="G1932" i="3"/>
  <c r="G1933" i="3"/>
  <c r="G1934" i="3"/>
  <c r="G1935" i="3"/>
  <c r="G1936" i="3"/>
  <c r="G1937" i="3"/>
  <c r="G1938" i="3"/>
  <c r="G1939" i="3"/>
  <c r="G1940" i="3"/>
  <c r="G1941" i="3"/>
  <c r="G1942" i="3"/>
  <c r="G1943" i="3"/>
  <c r="G1944" i="3"/>
  <c r="G1945" i="3"/>
  <c r="G1946" i="3"/>
  <c r="G1947" i="3"/>
  <c r="G1948" i="3"/>
  <c r="G1949" i="3"/>
  <c r="G1950" i="3"/>
  <c r="G1951" i="3"/>
  <c r="G1952" i="3"/>
  <c r="G1953" i="3"/>
  <c r="G1954" i="3"/>
  <c r="G1955" i="3"/>
  <c r="G1956" i="3"/>
  <c r="G1957" i="3"/>
  <c r="G1958" i="3"/>
  <c r="G1959" i="3"/>
  <c r="G1960" i="3"/>
  <c r="G1961" i="3"/>
  <c r="G1962" i="3"/>
  <c r="G1963" i="3"/>
  <c r="G1964" i="3"/>
  <c r="G1965" i="3"/>
  <c r="G1966" i="3"/>
  <c r="G1967" i="3"/>
  <c r="G1968" i="3"/>
  <c r="G1969" i="3"/>
  <c r="G1970" i="3"/>
  <c r="G1971" i="3"/>
  <c r="G1972" i="3"/>
  <c r="G1973" i="3"/>
  <c r="G1974" i="3"/>
  <c r="G1975" i="3"/>
  <c r="G1976" i="3"/>
  <c r="G1977" i="3"/>
  <c r="G1978" i="3"/>
  <c r="G1979" i="3"/>
  <c r="G1980" i="3"/>
  <c r="G1981" i="3"/>
  <c r="G1982" i="3"/>
  <c r="G1983" i="3"/>
  <c r="G1984" i="3"/>
  <c r="G1985" i="3"/>
  <c r="G1986" i="3"/>
  <c r="G1987" i="3"/>
  <c r="G1988" i="3"/>
  <c r="G1989" i="3"/>
  <c r="G1990" i="3"/>
  <c r="G1991" i="3"/>
  <c r="G1992" i="3"/>
  <c r="G1993" i="3"/>
  <c r="G1994" i="3"/>
  <c r="G1995" i="3"/>
  <c r="G1996" i="3"/>
  <c r="G1997" i="3"/>
  <c r="G1998" i="3"/>
  <c r="G1999" i="3"/>
  <c r="G2000" i="3"/>
  <c r="G2001" i="3"/>
  <c r="G2002" i="3"/>
  <c r="G2003" i="3"/>
  <c r="G2004" i="3"/>
  <c r="G2005" i="3"/>
  <c r="G2006" i="3"/>
  <c r="G2007" i="3"/>
  <c r="G2008" i="3"/>
  <c r="G2009" i="3"/>
  <c r="G2010" i="3"/>
  <c r="G2011" i="3"/>
  <c r="G2012" i="3"/>
  <c r="G2013" i="3"/>
  <c r="G2014" i="3"/>
  <c r="G2015" i="3"/>
  <c r="G2016" i="3"/>
  <c r="G2017" i="3"/>
  <c r="G2018" i="3"/>
  <c r="G2019" i="3"/>
  <c r="G2020" i="3"/>
  <c r="G2021" i="3"/>
  <c r="G2022" i="3"/>
  <c r="G2023" i="3"/>
  <c r="G2024" i="3"/>
  <c r="G2025" i="3"/>
  <c r="G2026" i="3"/>
  <c r="G2027" i="3"/>
  <c r="G2028" i="3"/>
  <c r="G2029" i="3"/>
  <c r="G2030" i="3"/>
  <c r="G2031" i="3"/>
  <c r="G2032" i="3"/>
  <c r="G2033" i="3"/>
  <c r="G2034" i="3"/>
  <c r="G2035" i="3"/>
  <c r="G2036" i="3"/>
  <c r="G2037" i="3"/>
  <c r="G2038" i="3"/>
  <c r="G2039" i="3"/>
  <c r="G2040" i="3"/>
  <c r="G2041" i="3"/>
  <c r="G2042" i="3"/>
  <c r="G2043" i="3"/>
  <c r="G2044" i="3"/>
  <c r="G2045" i="3"/>
  <c r="G2046" i="3"/>
  <c r="G2047" i="3"/>
  <c r="G2048" i="3"/>
  <c r="G2049" i="3"/>
  <c r="G2050" i="3"/>
  <c r="G2051" i="3"/>
  <c r="G2052" i="3"/>
  <c r="G2053" i="3"/>
  <c r="G2054" i="3"/>
  <c r="G2055" i="3"/>
  <c r="G2056" i="3"/>
  <c r="G2057" i="3"/>
  <c r="G2058" i="3"/>
  <c r="G2059" i="3"/>
  <c r="G2060" i="3"/>
  <c r="G2061" i="3"/>
  <c r="G2062" i="3"/>
  <c r="G2063" i="3"/>
  <c r="G2064" i="3"/>
  <c r="G2065" i="3"/>
  <c r="G2066" i="3"/>
  <c r="G2067" i="3"/>
  <c r="G2068" i="3"/>
  <c r="G2069" i="3"/>
  <c r="G2070" i="3"/>
  <c r="G2071" i="3"/>
  <c r="G2072" i="3"/>
  <c r="G2073" i="3"/>
  <c r="G2074" i="3"/>
  <c r="G2075" i="3"/>
  <c r="G2076" i="3"/>
  <c r="G2077" i="3"/>
  <c r="G2078" i="3"/>
  <c r="G2079" i="3"/>
  <c r="G2080" i="3"/>
  <c r="G2081" i="3"/>
  <c r="G2082" i="3"/>
  <c r="G2083" i="3"/>
  <c r="G2084" i="3"/>
  <c r="G2085" i="3"/>
  <c r="G2086" i="3"/>
  <c r="G2087" i="3"/>
  <c r="G2088" i="3"/>
  <c r="G2089" i="3"/>
  <c r="G2090" i="3"/>
  <c r="G2091" i="3"/>
  <c r="G2092" i="3"/>
  <c r="G2093" i="3"/>
  <c r="G2094" i="3"/>
  <c r="G2095" i="3"/>
  <c r="G2096" i="3"/>
  <c r="G2097" i="3"/>
  <c r="G2098" i="3"/>
  <c r="G2099" i="3"/>
  <c r="G2100" i="3"/>
  <c r="G2101" i="3"/>
  <c r="G2102" i="3"/>
  <c r="G2103" i="3"/>
  <c r="G2104" i="3"/>
  <c r="G2105" i="3"/>
  <c r="G2106" i="3"/>
  <c r="G2107" i="3"/>
  <c r="G2108" i="3"/>
  <c r="G2109" i="3"/>
  <c r="G2110" i="3"/>
  <c r="G2111" i="3"/>
  <c r="G2112" i="3"/>
  <c r="G2113" i="3"/>
  <c r="G2114" i="3"/>
  <c r="G2115" i="3"/>
  <c r="G2116" i="3"/>
  <c r="G2117" i="3"/>
  <c r="G2118" i="3"/>
  <c r="G2119" i="3"/>
  <c r="G2120" i="3"/>
  <c r="G2121" i="3"/>
  <c r="G2122" i="3"/>
  <c r="G2123" i="3"/>
  <c r="G2124" i="3"/>
  <c r="G2125" i="3"/>
  <c r="G2126" i="3"/>
  <c r="G2127" i="3"/>
  <c r="G2128" i="3"/>
  <c r="G2129" i="3"/>
  <c r="G2130" i="3"/>
  <c r="G2131" i="3"/>
  <c r="G2132" i="3"/>
  <c r="G2133" i="3"/>
  <c r="G2134" i="3"/>
  <c r="G2135" i="3"/>
  <c r="G2136" i="3"/>
  <c r="G2137" i="3"/>
  <c r="G2138" i="3"/>
  <c r="G2139" i="3"/>
  <c r="G2140" i="3"/>
  <c r="G2141" i="3"/>
  <c r="G2142" i="3"/>
  <c r="G2143" i="3"/>
  <c r="G2144" i="3"/>
  <c r="G2145" i="3"/>
  <c r="G2146" i="3"/>
  <c r="G2147" i="3"/>
  <c r="G2148" i="3"/>
  <c r="G2149" i="3"/>
  <c r="G2150" i="3"/>
  <c r="G2151" i="3"/>
  <c r="G2152" i="3"/>
  <c r="G2153" i="3"/>
  <c r="G2154" i="3"/>
  <c r="G2155" i="3"/>
  <c r="G2156" i="3"/>
  <c r="G2157" i="3"/>
  <c r="G2158" i="3"/>
  <c r="G2159" i="3"/>
  <c r="G2160" i="3"/>
  <c r="G2161" i="3"/>
  <c r="G2162" i="3"/>
  <c r="G2163" i="3"/>
  <c r="G2164" i="3"/>
  <c r="G2165" i="3"/>
  <c r="G2166" i="3"/>
  <c r="G2167" i="3"/>
  <c r="G2168" i="3"/>
  <c r="G2169" i="3"/>
  <c r="G2170" i="3"/>
  <c r="G2171" i="3"/>
  <c r="G2172" i="3"/>
  <c r="G2173" i="3"/>
  <c r="G2174" i="3"/>
  <c r="G2175" i="3"/>
  <c r="G2176" i="3"/>
  <c r="G2177" i="3"/>
  <c r="G2178" i="3"/>
  <c r="G2179" i="3"/>
  <c r="G2180" i="3"/>
  <c r="G2181" i="3"/>
  <c r="G2182" i="3"/>
  <c r="G2183" i="3"/>
  <c r="G2184" i="3"/>
  <c r="G2185" i="3"/>
  <c r="G2186" i="3"/>
  <c r="G2187" i="3"/>
  <c r="G2188" i="3"/>
  <c r="G2189" i="3"/>
  <c r="G2190" i="3"/>
  <c r="G2191" i="3"/>
  <c r="G2192" i="3"/>
  <c r="G2193" i="3"/>
  <c r="G2194" i="3"/>
  <c r="G2195" i="3"/>
  <c r="G2196" i="3"/>
  <c r="G2197" i="3"/>
  <c r="G2198" i="3"/>
  <c r="G2199" i="3"/>
  <c r="G2200" i="3"/>
  <c r="G2" i="3"/>
  <c r="F2" i="3"/>
  <c r="F3" i="3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66" i="3"/>
  <c r="F367" i="3"/>
  <c r="F368" i="3"/>
  <c r="F369" i="3"/>
  <c r="F370" i="3"/>
  <c r="F371" i="3"/>
  <c r="F372" i="3"/>
  <c r="F373" i="3"/>
  <c r="F374" i="3"/>
  <c r="F375" i="3"/>
  <c r="F376" i="3"/>
  <c r="F377" i="3"/>
  <c r="F378" i="3"/>
  <c r="F379" i="3"/>
  <c r="F380" i="3"/>
  <c r="F381" i="3"/>
  <c r="F382" i="3"/>
  <c r="F383" i="3"/>
  <c r="F384" i="3"/>
  <c r="F385" i="3"/>
  <c r="F386" i="3"/>
  <c r="F387" i="3"/>
  <c r="F388" i="3"/>
  <c r="F389" i="3"/>
  <c r="F390" i="3"/>
  <c r="F391" i="3"/>
  <c r="F392" i="3"/>
  <c r="F393" i="3"/>
  <c r="F394" i="3"/>
  <c r="F395" i="3"/>
  <c r="F396" i="3"/>
  <c r="F397" i="3"/>
  <c r="F398" i="3"/>
  <c r="F399" i="3"/>
  <c r="F400" i="3"/>
  <c r="F401" i="3"/>
  <c r="F402" i="3"/>
  <c r="F403" i="3"/>
  <c r="F404" i="3"/>
  <c r="F405" i="3"/>
  <c r="F406" i="3"/>
  <c r="F407" i="3"/>
  <c r="F408" i="3"/>
  <c r="F409" i="3"/>
  <c r="F410" i="3"/>
  <c r="F411" i="3"/>
  <c r="F412" i="3"/>
  <c r="F413" i="3"/>
  <c r="F414" i="3"/>
  <c r="F415" i="3"/>
  <c r="F416" i="3"/>
  <c r="F417" i="3"/>
  <c r="F418" i="3"/>
  <c r="F419" i="3"/>
  <c r="F420" i="3"/>
  <c r="F421" i="3"/>
  <c r="F422" i="3"/>
  <c r="F423" i="3"/>
  <c r="F424" i="3"/>
  <c r="F425" i="3"/>
  <c r="F426" i="3"/>
  <c r="F427" i="3"/>
  <c r="F428" i="3"/>
  <c r="F429" i="3"/>
  <c r="F430" i="3"/>
  <c r="F431" i="3"/>
  <c r="F432" i="3"/>
  <c r="F433" i="3"/>
  <c r="F434" i="3"/>
  <c r="F435" i="3"/>
  <c r="F436" i="3"/>
  <c r="F437" i="3"/>
  <c r="F438" i="3"/>
  <c r="F439" i="3"/>
  <c r="F440" i="3"/>
  <c r="F441" i="3"/>
  <c r="F442" i="3"/>
  <c r="F443" i="3"/>
  <c r="F444" i="3"/>
  <c r="F445" i="3"/>
  <c r="F446" i="3"/>
  <c r="F447" i="3"/>
  <c r="F448" i="3"/>
  <c r="F449" i="3"/>
  <c r="F450" i="3"/>
  <c r="F451" i="3"/>
  <c r="F452" i="3"/>
  <c r="F453" i="3"/>
  <c r="F454" i="3"/>
  <c r="F455" i="3"/>
  <c r="F456" i="3"/>
  <c r="F457" i="3"/>
  <c r="F458" i="3"/>
  <c r="F459" i="3"/>
  <c r="F460" i="3"/>
  <c r="F461" i="3"/>
  <c r="F462" i="3"/>
  <c r="F463" i="3"/>
  <c r="F464" i="3"/>
  <c r="F465" i="3"/>
  <c r="F466" i="3"/>
  <c r="F467" i="3"/>
  <c r="F468" i="3"/>
  <c r="F469" i="3"/>
  <c r="F470" i="3"/>
  <c r="F471" i="3"/>
  <c r="F472" i="3"/>
  <c r="F473" i="3"/>
  <c r="F474" i="3"/>
  <c r="F475" i="3"/>
  <c r="F476" i="3"/>
  <c r="F477" i="3"/>
  <c r="F478" i="3"/>
  <c r="F479" i="3"/>
  <c r="F480" i="3"/>
  <c r="F481" i="3"/>
  <c r="F482" i="3"/>
  <c r="F483" i="3"/>
  <c r="F484" i="3"/>
  <c r="F485" i="3"/>
  <c r="F486" i="3"/>
  <c r="F487" i="3"/>
  <c r="F488" i="3"/>
  <c r="F489" i="3"/>
  <c r="F490" i="3"/>
  <c r="F491" i="3"/>
  <c r="F492" i="3"/>
  <c r="F493" i="3"/>
  <c r="F494" i="3"/>
  <c r="F495" i="3"/>
  <c r="F496" i="3"/>
  <c r="F497" i="3"/>
  <c r="F498" i="3"/>
  <c r="F499" i="3"/>
  <c r="F500" i="3"/>
  <c r="F501" i="3"/>
  <c r="F502" i="3"/>
  <c r="F503" i="3"/>
  <c r="F504" i="3"/>
  <c r="F505" i="3"/>
  <c r="F506" i="3"/>
  <c r="F507" i="3"/>
  <c r="F508" i="3"/>
  <c r="F509" i="3"/>
  <c r="F510" i="3"/>
  <c r="F511" i="3"/>
  <c r="F512" i="3"/>
  <c r="F513" i="3"/>
  <c r="F514" i="3"/>
  <c r="F515" i="3"/>
  <c r="F516" i="3"/>
  <c r="F517" i="3"/>
  <c r="F518" i="3"/>
  <c r="F519" i="3"/>
  <c r="F520" i="3"/>
  <c r="F521" i="3"/>
  <c r="F522" i="3"/>
  <c r="F523" i="3"/>
  <c r="F524" i="3"/>
  <c r="F525" i="3"/>
  <c r="F526" i="3"/>
  <c r="F527" i="3"/>
  <c r="F528" i="3"/>
  <c r="F529" i="3"/>
  <c r="F530" i="3"/>
  <c r="F531" i="3"/>
  <c r="F532" i="3"/>
  <c r="F533" i="3"/>
  <c r="F534" i="3"/>
  <c r="F535" i="3"/>
  <c r="F536" i="3"/>
  <c r="F537" i="3"/>
  <c r="F538" i="3"/>
  <c r="F539" i="3"/>
  <c r="F540" i="3"/>
  <c r="F541" i="3"/>
  <c r="F542" i="3"/>
  <c r="F543" i="3"/>
  <c r="F544" i="3"/>
  <c r="F545" i="3"/>
  <c r="F546" i="3"/>
  <c r="F547" i="3"/>
  <c r="F548" i="3"/>
  <c r="F549" i="3"/>
  <c r="F550" i="3"/>
  <c r="F551" i="3"/>
  <c r="F552" i="3"/>
  <c r="F553" i="3"/>
  <c r="F554" i="3"/>
  <c r="F555" i="3"/>
  <c r="F556" i="3"/>
  <c r="F557" i="3"/>
  <c r="F558" i="3"/>
  <c r="F559" i="3"/>
  <c r="F560" i="3"/>
  <c r="F561" i="3"/>
  <c r="F562" i="3"/>
  <c r="F563" i="3"/>
  <c r="F564" i="3"/>
  <c r="F565" i="3"/>
  <c r="F566" i="3"/>
  <c r="F567" i="3"/>
  <c r="F568" i="3"/>
  <c r="F569" i="3"/>
  <c r="F570" i="3"/>
  <c r="F571" i="3"/>
  <c r="F572" i="3"/>
  <c r="F573" i="3"/>
  <c r="F574" i="3"/>
  <c r="F575" i="3"/>
  <c r="F576" i="3"/>
  <c r="F577" i="3"/>
  <c r="F578" i="3"/>
  <c r="F579" i="3"/>
  <c r="F580" i="3"/>
  <c r="F581" i="3"/>
  <c r="F582" i="3"/>
  <c r="F583" i="3"/>
  <c r="F584" i="3"/>
  <c r="F585" i="3"/>
  <c r="F586" i="3"/>
  <c r="F587" i="3"/>
  <c r="F588" i="3"/>
  <c r="F589" i="3"/>
  <c r="F590" i="3"/>
  <c r="F591" i="3"/>
  <c r="F592" i="3"/>
  <c r="F593" i="3"/>
  <c r="F594" i="3"/>
  <c r="F595" i="3"/>
  <c r="F596" i="3"/>
  <c r="F597" i="3"/>
  <c r="F598" i="3"/>
  <c r="F599" i="3"/>
  <c r="F600" i="3"/>
  <c r="F601" i="3"/>
  <c r="F602" i="3"/>
  <c r="F603" i="3"/>
  <c r="F604" i="3"/>
  <c r="F605" i="3"/>
  <c r="F606" i="3"/>
  <c r="F607" i="3"/>
  <c r="F608" i="3"/>
  <c r="F609" i="3"/>
  <c r="F610" i="3"/>
  <c r="F611" i="3"/>
  <c r="F612" i="3"/>
  <c r="F613" i="3"/>
  <c r="F614" i="3"/>
  <c r="F615" i="3"/>
  <c r="F616" i="3"/>
  <c r="F617" i="3"/>
  <c r="F618" i="3"/>
  <c r="F619" i="3"/>
  <c r="F620" i="3"/>
  <c r="F621" i="3"/>
  <c r="F622" i="3"/>
  <c r="F623" i="3"/>
  <c r="F624" i="3"/>
  <c r="F625" i="3"/>
  <c r="F626" i="3"/>
  <c r="F627" i="3"/>
  <c r="F628" i="3"/>
  <c r="F629" i="3"/>
  <c r="F630" i="3"/>
  <c r="F631" i="3"/>
  <c r="F632" i="3"/>
  <c r="F633" i="3"/>
  <c r="F634" i="3"/>
  <c r="F635" i="3"/>
  <c r="F636" i="3"/>
  <c r="F637" i="3"/>
  <c r="F638" i="3"/>
  <c r="F639" i="3"/>
  <c r="F640" i="3"/>
  <c r="F641" i="3"/>
  <c r="F642" i="3"/>
  <c r="F643" i="3"/>
  <c r="F644" i="3"/>
  <c r="F645" i="3"/>
  <c r="F646" i="3"/>
  <c r="F647" i="3"/>
  <c r="F648" i="3"/>
  <c r="F649" i="3"/>
  <c r="F650" i="3"/>
  <c r="F651" i="3"/>
  <c r="F652" i="3"/>
  <c r="F653" i="3"/>
  <c r="F654" i="3"/>
  <c r="F655" i="3"/>
  <c r="F656" i="3"/>
  <c r="F657" i="3"/>
  <c r="F658" i="3"/>
  <c r="F659" i="3"/>
  <c r="F660" i="3"/>
  <c r="F661" i="3"/>
  <c r="F662" i="3"/>
  <c r="F663" i="3"/>
  <c r="F664" i="3"/>
  <c r="F665" i="3"/>
  <c r="F666" i="3"/>
  <c r="F667" i="3"/>
  <c r="F668" i="3"/>
  <c r="F669" i="3"/>
  <c r="F670" i="3"/>
  <c r="F671" i="3"/>
  <c r="F672" i="3"/>
  <c r="F673" i="3"/>
  <c r="F674" i="3"/>
  <c r="F675" i="3"/>
  <c r="F676" i="3"/>
  <c r="F677" i="3"/>
  <c r="F678" i="3"/>
  <c r="F679" i="3"/>
  <c r="F680" i="3"/>
  <c r="F681" i="3"/>
  <c r="F682" i="3"/>
  <c r="F683" i="3"/>
  <c r="F684" i="3"/>
  <c r="F685" i="3"/>
  <c r="F686" i="3"/>
  <c r="F687" i="3"/>
  <c r="F688" i="3"/>
  <c r="F689" i="3"/>
  <c r="F690" i="3"/>
  <c r="F691" i="3"/>
  <c r="F692" i="3"/>
  <c r="F693" i="3"/>
  <c r="F694" i="3"/>
  <c r="F695" i="3"/>
  <c r="F696" i="3"/>
  <c r="F697" i="3"/>
  <c r="F698" i="3"/>
  <c r="F699" i="3"/>
  <c r="F700" i="3"/>
  <c r="F701" i="3"/>
  <c r="F702" i="3"/>
  <c r="F703" i="3"/>
  <c r="F704" i="3"/>
  <c r="F705" i="3"/>
  <c r="F706" i="3"/>
  <c r="F707" i="3"/>
  <c r="F708" i="3"/>
  <c r="F709" i="3"/>
  <c r="F710" i="3"/>
  <c r="F711" i="3"/>
  <c r="F712" i="3"/>
  <c r="F713" i="3"/>
  <c r="F714" i="3"/>
  <c r="F715" i="3"/>
  <c r="F716" i="3"/>
  <c r="F717" i="3"/>
  <c r="F718" i="3"/>
  <c r="F719" i="3"/>
  <c r="F720" i="3"/>
  <c r="F721" i="3"/>
  <c r="F722" i="3"/>
  <c r="F723" i="3"/>
  <c r="F724" i="3"/>
  <c r="F725" i="3"/>
  <c r="F726" i="3"/>
  <c r="F727" i="3"/>
  <c r="F728" i="3"/>
  <c r="F729" i="3"/>
  <c r="F730" i="3"/>
  <c r="F731" i="3"/>
  <c r="F732" i="3"/>
  <c r="F733" i="3"/>
  <c r="F734" i="3"/>
  <c r="F735" i="3"/>
  <c r="F736" i="3"/>
  <c r="F737" i="3"/>
  <c r="F738" i="3"/>
  <c r="F739" i="3"/>
  <c r="F740" i="3"/>
  <c r="F741" i="3"/>
  <c r="F742" i="3"/>
  <c r="F743" i="3"/>
  <c r="F744" i="3"/>
  <c r="F745" i="3"/>
  <c r="F746" i="3"/>
  <c r="F747" i="3"/>
  <c r="F748" i="3"/>
  <c r="F749" i="3"/>
  <c r="F750" i="3"/>
  <c r="F751" i="3"/>
  <c r="F752" i="3"/>
  <c r="F753" i="3"/>
  <c r="F754" i="3"/>
  <c r="F755" i="3"/>
  <c r="F756" i="3"/>
  <c r="F757" i="3"/>
  <c r="F758" i="3"/>
  <c r="F759" i="3"/>
  <c r="F760" i="3"/>
  <c r="F761" i="3"/>
  <c r="F762" i="3"/>
  <c r="F763" i="3"/>
  <c r="F764" i="3"/>
  <c r="F765" i="3"/>
  <c r="F766" i="3"/>
  <c r="F767" i="3"/>
  <c r="F768" i="3"/>
  <c r="F769" i="3"/>
  <c r="F770" i="3"/>
  <c r="F771" i="3"/>
  <c r="F772" i="3"/>
  <c r="F773" i="3"/>
  <c r="F774" i="3"/>
  <c r="F775" i="3"/>
  <c r="F776" i="3"/>
  <c r="F777" i="3"/>
  <c r="F778" i="3"/>
  <c r="F779" i="3"/>
  <c r="F780" i="3"/>
  <c r="F781" i="3"/>
  <c r="F782" i="3"/>
  <c r="F783" i="3"/>
  <c r="F784" i="3"/>
  <c r="F785" i="3"/>
  <c r="F786" i="3"/>
  <c r="F787" i="3"/>
  <c r="F788" i="3"/>
  <c r="F789" i="3"/>
  <c r="F790" i="3"/>
  <c r="F791" i="3"/>
  <c r="F792" i="3"/>
  <c r="F793" i="3"/>
  <c r="F794" i="3"/>
  <c r="F795" i="3"/>
  <c r="F796" i="3"/>
  <c r="F797" i="3"/>
  <c r="F798" i="3"/>
  <c r="F799" i="3"/>
  <c r="F800" i="3"/>
  <c r="F801" i="3"/>
  <c r="F802" i="3"/>
  <c r="F803" i="3"/>
  <c r="F804" i="3"/>
  <c r="F805" i="3"/>
  <c r="F806" i="3"/>
  <c r="F807" i="3"/>
  <c r="F808" i="3"/>
  <c r="F809" i="3"/>
  <c r="F810" i="3"/>
  <c r="F811" i="3"/>
  <c r="F812" i="3"/>
  <c r="F813" i="3"/>
  <c r="F814" i="3"/>
  <c r="F815" i="3"/>
  <c r="F816" i="3"/>
  <c r="F817" i="3"/>
  <c r="F818" i="3"/>
  <c r="F819" i="3"/>
  <c r="F820" i="3"/>
  <c r="F821" i="3"/>
  <c r="F822" i="3"/>
  <c r="F823" i="3"/>
  <c r="F824" i="3"/>
  <c r="F825" i="3"/>
  <c r="F826" i="3"/>
  <c r="F827" i="3"/>
  <c r="F828" i="3"/>
  <c r="F829" i="3"/>
  <c r="F830" i="3"/>
  <c r="F831" i="3"/>
  <c r="F832" i="3"/>
  <c r="F833" i="3"/>
  <c r="F834" i="3"/>
  <c r="F835" i="3"/>
  <c r="F836" i="3"/>
  <c r="F837" i="3"/>
  <c r="F838" i="3"/>
  <c r="F839" i="3"/>
  <c r="F840" i="3"/>
  <c r="F841" i="3"/>
  <c r="F842" i="3"/>
  <c r="F843" i="3"/>
  <c r="F844" i="3"/>
  <c r="F845" i="3"/>
  <c r="F846" i="3"/>
  <c r="F847" i="3"/>
  <c r="F848" i="3"/>
  <c r="F849" i="3"/>
  <c r="F850" i="3"/>
  <c r="F851" i="3"/>
  <c r="F852" i="3"/>
  <c r="F853" i="3"/>
  <c r="F854" i="3"/>
  <c r="F855" i="3"/>
  <c r="F856" i="3"/>
  <c r="F857" i="3"/>
  <c r="F858" i="3"/>
  <c r="F859" i="3"/>
  <c r="F860" i="3"/>
  <c r="F861" i="3"/>
  <c r="F862" i="3"/>
  <c r="F863" i="3"/>
  <c r="F864" i="3"/>
  <c r="F865" i="3"/>
  <c r="F866" i="3"/>
  <c r="F867" i="3"/>
  <c r="F868" i="3"/>
  <c r="F869" i="3"/>
  <c r="F870" i="3"/>
  <c r="F871" i="3"/>
  <c r="F872" i="3"/>
  <c r="F873" i="3"/>
  <c r="F874" i="3"/>
  <c r="F875" i="3"/>
  <c r="F876" i="3"/>
  <c r="F877" i="3"/>
  <c r="F878" i="3"/>
  <c r="F879" i="3"/>
  <c r="F880" i="3"/>
  <c r="F881" i="3"/>
  <c r="F882" i="3"/>
  <c r="F883" i="3"/>
  <c r="F884" i="3"/>
  <c r="F885" i="3"/>
  <c r="F886" i="3"/>
  <c r="F887" i="3"/>
  <c r="F888" i="3"/>
  <c r="F889" i="3"/>
  <c r="F890" i="3"/>
  <c r="F891" i="3"/>
  <c r="F892" i="3"/>
  <c r="F893" i="3"/>
  <c r="F894" i="3"/>
  <c r="F895" i="3"/>
  <c r="F896" i="3"/>
  <c r="F897" i="3"/>
  <c r="F898" i="3"/>
  <c r="F899" i="3"/>
  <c r="F900" i="3"/>
  <c r="F901" i="3"/>
  <c r="F902" i="3"/>
  <c r="F903" i="3"/>
  <c r="F904" i="3"/>
  <c r="F905" i="3"/>
  <c r="F906" i="3"/>
  <c r="F907" i="3"/>
  <c r="F908" i="3"/>
  <c r="F909" i="3"/>
  <c r="F910" i="3"/>
  <c r="F911" i="3"/>
  <c r="F912" i="3"/>
  <c r="F913" i="3"/>
  <c r="F914" i="3"/>
  <c r="F915" i="3"/>
  <c r="F916" i="3"/>
  <c r="F917" i="3"/>
  <c r="F918" i="3"/>
  <c r="F919" i="3"/>
  <c r="F920" i="3"/>
  <c r="F921" i="3"/>
  <c r="F922" i="3"/>
  <c r="F923" i="3"/>
  <c r="F924" i="3"/>
  <c r="F925" i="3"/>
  <c r="F926" i="3"/>
  <c r="F927" i="3"/>
  <c r="F928" i="3"/>
  <c r="F929" i="3"/>
  <c r="F930" i="3"/>
  <c r="F931" i="3"/>
  <c r="F932" i="3"/>
  <c r="F933" i="3"/>
  <c r="F934" i="3"/>
  <c r="F935" i="3"/>
  <c r="F936" i="3"/>
  <c r="F937" i="3"/>
  <c r="F938" i="3"/>
  <c r="F939" i="3"/>
  <c r="F940" i="3"/>
  <c r="F941" i="3"/>
  <c r="F942" i="3"/>
  <c r="F943" i="3"/>
  <c r="F944" i="3"/>
  <c r="F945" i="3"/>
  <c r="F946" i="3"/>
  <c r="F947" i="3"/>
  <c r="F948" i="3"/>
  <c r="F949" i="3"/>
  <c r="F950" i="3"/>
  <c r="F951" i="3"/>
  <c r="F952" i="3"/>
  <c r="F953" i="3"/>
  <c r="F954" i="3"/>
  <c r="F955" i="3"/>
  <c r="F956" i="3"/>
  <c r="F957" i="3"/>
  <c r="F958" i="3"/>
  <c r="F959" i="3"/>
  <c r="F960" i="3"/>
  <c r="F961" i="3"/>
  <c r="F962" i="3"/>
  <c r="F963" i="3"/>
  <c r="F964" i="3"/>
  <c r="F965" i="3"/>
  <c r="F966" i="3"/>
  <c r="F967" i="3"/>
  <c r="F968" i="3"/>
  <c r="F969" i="3"/>
  <c r="F970" i="3"/>
  <c r="F971" i="3"/>
  <c r="F972" i="3"/>
  <c r="F973" i="3"/>
  <c r="F974" i="3"/>
  <c r="F975" i="3"/>
  <c r="F976" i="3"/>
  <c r="F977" i="3"/>
  <c r="F978" i="3"/>
  <c r="F979" i="3"/>
  <c r="F980" i="3"/>
  <c r="F981" i="3"/>
  <c r="F982" i="3"/>
  <c r="F983" i="3"/>
  <c r="F984" i="3"/>
  <c r="F985" i="3"/>
  <c r="F986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1001" i="3"/>
  <c r="F1002" i="3"/>
  <c r="F1003" i="3"/>
  <c r="F1004" i="3"/>
  <c r="F1005" i="3"/>
  <c r="F1006" i="3"/>
  <c r="F1007" i="3"/>
  <c r="F1008" i="3"/>
  <c r="F1009" i="3"/>
  <c r="F1010" i="3"/>
  <c r="F1011" i="3"/>
  <c r="F1012" i="3"/>
  <c r="F1013" i="3"/>
  <c r="F1014" i="3"/>
  <c r="F1015" i="3"/>
  <c r="F1016" i="3"/>
  <c r="F1017" i="3"/>
  <c r="F1018" i="3"/>
  <c r="F1019" i="3"/>
  <c r="F1020" i="3"/>
  <c r="F1021" i="3"/>
  <c r="F1022" i="3"/>
  <c r="F1023" i="3"/>
  <c r="F1024" i="3"/>
  <c r="F1025" i="3"/>
  <c r="F1026" i="3"/>
  <c r="F1027" i="3"/>
  <c r="F1028" i="3"/>
  <c r="F1029" i="3"/>
  <c r="F1030" i="3"/>
  <c r="F1031" i="3"/>
  <c r="F1032" i="3"/>
  <c r="F1033" i="3"/>
  <c r="F1034" i="3"/>
  <c r="F1035" i="3"/>
  <c r="F1036" i="3"/>
  <c r="F1037" i="3"/>
  <c r="F1038" i="3"/>
  <c r="F1039" i="3"/>
  <c r="F1040" i="3"/>
  <c r="F1041" i="3"/>
  <c r="F1042" i="3"/>
  <c r="F1043" i="3"/>
  <c r="F1044" i="3"/>
  <c r="F1045" i="3"/>
  <c r="F1046" i="3"/>
  <c r="F1047" i="3"/>
  <c r="F1048" i="3"/>
  <c r="F1049" i="3"/>
  <c r="F1050" i="3"/>
  <c r="F1051" i="3"/>
  <c r="F1052" i="3"/>
  <c r="F1053" i="3"/>
  <c r="F1054" i="3"/>
  <c r="F1055" i="3"/>
  <c r="F1056" i="3"/>
  <c r="F1057" i="3"/>
  <c r="F1058" i="3"/>
  <c r="F1059" i="3"/>
  <c r="F1060" i="3"/>
  <c r="F1061" i="3"/>
  <c r="F1062" i="3"/>
  <c r="F1063" i="3"/>
  <c r="F1064" i="3"/>
  <c r="F1065" i="3"/>
  <c r="F1066" i="3"/>
  <c r="F1067" i="3"/>
  <c r="F1068" i="3"/>
  <c r="F1069" i="3"/>
  <c r="F1070" i="3"/>
  <c r="F1071" i="3"/>
  <c r="F1072" i="3"/>
  <c r="F1073" i="3"/>
  <c r="F1074" i="3"/>
  <c r="F1075" i="3"/>
  <c r="F1076" i="3"/>
  <c r="F1077" i="3"/>
  <c r="F1078" i="3"/>
  <c r="F1079" i="3"/>
  <c r="F1080" i="3"/>
  <c r="F1081" i="3"/>
  <c r="F1082" i="3"/>
  <c r="F1083" i="3"/>
  <c r="F1084" i="3"/>
  <c r="F1085" i="3"/>
  <c r="F1086" i="3"/>
  <c r="F1087" i="3"/>
  <c r="F1088" i="3"/>
  <c r="F1089" i="3"/>
  <c r="F1090" i="3"/>
  <c r="F1091" i="3"/>
  <c r="F1092" i="3"/>
  <c r="F1093" i="3"/>
  <c r="F1094" i="3"/>
  <c r="F1095" i="3"/>
  <c r="F1096" i="3"/>
  <c r="F1097" i="3"/>
  <c r="F1098" i="3"/>
  <c r="F1099" i="3"/>
  <c r="F1100" i="3"/>
  <c r="F1101" i="3"/>
  <c r="F1102" i="3"/>
  <c r="F1103" i="3"/>
  <c r="F1104" i="3"/>
  <c r="F1105" i="3"/>
  <c r="F1106" i="3"/>
  <c r="F1107" i="3"/>
  <c r="F1108" i="3"/>
  <c r="F1109" i="3"/>
  <c r="F1110" i="3"/>
  <c r="F1111" i="3"/>
  <c r="F1112" i="3"/>
  <c r="F1113" i="3"/>
  <c r="F1114" i="3"/>
  <c r="F1115" i="3"/>
  <c r="F1116" i="3"/>
  <c r="F1117" i="3"/>
  <c r="F1118" i="3"/>
  <c r="F1119" i="3"/>
  <c r="F1120" i="3"/>
  <c r="F1121" i="3"/>
  <c r="F1122" i="3"/>
  <c r="F1123" i="3"/>
  <c r="F1124" i="3"/>
  <c r="F1125" i="3"/>
  <c r="F1126" i="3"/>
  <c r="F1127" i="3"/>
  <c r="F1128" i="3"/>
  <c r="F1129" i="3"/>
  <c r="F1130" i="3"/>
  <c r="F1131" i="3"/>
  <c r="F1132" i="3"/>
  <c r="F1133" i="3"/>
  <c r="F1134" i="3"/>
  <c r="F1135" i="3"/>
  <c r="F1136" i="3"/>
  <c r="F1137" i="3"/>
  <c r="F1138" i="3"/>
  <c r="F1139" i="3"/>
  <c r="F1140" i="3"/>
  <c r="F1141" i="3"/>
  <c r="F1142" i="3"/>
  <c r="F1143" i="3"/>
  <c r="F1144" i="3"/>
  <c r="F1145" i="3"/>
  <c r="F1146" i="3"/>
  <c r="F1147" i="3"/>
  <c r="F1148" i="3"/>
  <c r="F1149" i="3"/>
  <c r="F1150" i="3"/>
  <c r="F1151" i="3"/>
  <c r="F1152" i="3"/>
  <c r="F1153" i="3"/>
  <c r="F1154" i="3"/>
  <c r="F1155" i="3"/>
  <c r="F1156" i="3"/>
  <c r="F1157" i="3"/>
  <c r="F1158" i="3"/>
  <c r="F1159" i="3"/>
  <c r="F1160" i="3"/>
  <c r="F1161" i="3"/>
  <c r="F1162" i="3"/>
  <c r="F1163" i="3"/>
  <c r="F1164" i="3"/>
  <c r="F1165" i="3"/>
  <c r="F1166" i="3"/>
  <c r="F1167" i="3"/>
  <c r="F1168" i="3"/>
  <c r="F1169" i="3"/>
  <c r="F1170" i="3"/>
  <c r="F1171" i="3"/>
  <c r="F1172" i="3"/>
  <c r="F1173" i="3"/>
  <c r="F1174" i="3"/>
  <c r="F1175" i="3"/>
  <c r="F1176" i="3"/>
  <c r="F1177" i="3"/>
  <c r="F1178" i="3"/>
  <c r="F1179" i="3"/>
  <c r="F1180" i="3"/>
  <c r="F1181" i="3"/>
  <c r="F1182" i="3"/>
  <c r="F1183" i="3"/>
  <c r="F1184" i="3"/>
  <c r="F1185" i="3"/>
  <c r="F1186" i="3"/>
  <c r="F1187" i="3"/>
  <c r="F1188" i="3"/>
  <c r="F1189" i="3"/>
  <c r="F1190" i="3"/>
  <c r="F1191" i="3"/>
  <c r="F1192" i="3"/>
  <c r="F1193" i="3"/>
  <c r="F1194" i="3"/>
  <c r="F1195" i="3"/>
  <c r="F1196" i="3"/>
  <c r="F1197" i="3"/>
  <c r="F1198" i="3"/>
  <c r="F1199" i="3"/>
  <c r="F1200" i="3"/>
  <c r="F1201" i="3"/>
  <c r="F1202" i="3"/>
  <c r="F1203" i="3"/>
  <c r="F1204" i="3"/>
  <c r="F1205" i="3"/>
  <c r="F1206" i="3"/>
  <c r="F1207" i="3"/>
  <c r="F1208" i="3"/>
  <c r="F1209" i="3"/>
  <c r="F1210" i="3"/>
  <c r="F1211" i="3"/>
  <c r="F1212" i="3"/>
  <c r="F1213" i="3"/>
  <c r="F1214" i="3"/>
  <c r="F1215" i="3"/>
  <c r="F1216" i="3"/>
  <c r="F1217" i="3"/>
  <c r="F1218" i="3"/>
  <c r="F1219" i="3"/>
  <c r="F1220" i="3"/>
  <c r="F1221" i="3"/>
  <c r="F1222" i="3"/>
  <c r="F1223" i="3"/>
  <c r="F1224" i="3"/>
  <c r="F1225" i="3"/>
  <c r="F1226" i="3"/>
  <c r="F1227" i="3"/>
  <c r="F1228" i="3"/>
  <c r="F1229" i="3"/>
  <c r="F1230" i="3"/>
  <c r="F1231" i="3"/>
  <c r="F1232" i="3"/>
  <c r="F1233" i="3"/>
  <c r="F1234" i="3"/>
  <c r="F1235" i="3"/>
  <c r="F1236" i="3"/>
  <c r="F1237" i="3"/>
  <c r="F1238" i="3"/>
  <c r="F1239" i="3"/>
  <c r="F1240" i="3"/>
  <c r="F1241" i="3"/>
  <c r="F1242" i="3"/>
  <c r="F1243" i="3"/>
  <c r="F1244" i="3"/>
  <c r="F1245" i="3"/>
  <c r="F1246" i="3"/>
  <c r="F1247" i="3"/>
  <c r="F1248" i="3"/>
  <c r="F1249" i="3"/>
  <c r="F1250" i="3"/>
  <c r="F1251" i="3"/>
  <c r="F1252" i="3"/>
  <c r="F1253" i="3"/>
  <c r="F1254" i="3"/>
  <c r="F1255" i="3"/>
  <c r="F1256" i="3"/>
  <c r="F1257" i="3"/>
  <c r="F1258" i="3"/>
  <c r="F1259" i="3"/>
  <c r="F1260" i="3"/>
  <c r="F1261" i="3"/>
  <c r="F1262" i="3"/>
  <c r="F1263" i="3"/>
  <c r="F1264" i="3"/>
  <c r="F1265" i="3"/>
  <c r="F1266" i="3"/>
  <c r="F1267" i="3"/>
  <c r="F1268" i="3"/>
  <c r="F1269" i="3"/>
  <c r="F1270" i="3"/>
  <c r="F1271" i="3"/>
  <c r="F1272" i="3"/>
  <c r="F1273" i="3"/>
  <c r="F1274" i="3"/>
  <c r="F1275" i="3"/>
  <c r="F1276" i="3"/>
  <c r="F1277" i="3"/>
  <c r="F1278" i="3"/>
  <c r="F1279" i="3"/>
  <c r="F1280" i="3"/>
  <c r="F1281" i="3"/>
  <c r="F1282" i="3"/>
  <c r="F1283" i="3"/>
  <c r="F1284" i="3"/>
  <c r="F1285" i="3"/>
  <c r="F1286" i="3"/>
  <c r="F1287" i="3"/>
  <c r="F1288" i="3"/>
  <c r="F1289" i="3"/>
  <c r="F1290" i="3"/>
  <c r="F1291" i="3"/>
  <c r="F1292" i="3"/>
  <c r="F1293" i="3"/>
  <c r="F1294" i="3"/>
  <c r="F1295" i="3"/>
  <c r="F1296" i="3"/>
  <c r="F1297" i="3"/>
  <c r="F1298" i="3"/>
  <c r="F1299" i="3"/>
  <c r="F1300" i="3"/>
  <c r="F1301" i="3"/>
  <c r="F1302" i="3"/>
  <c r="F1303" i="3"/>
  <c r="F1304" i="3"/>
  <c r="F1305" i="3"/>
  <c r="F1306" i="3"/>
  <c r="F1307" i="3"/>
  <c r="F1308" i="3"/>
  <c r="F1309" i="3"/>
  <c r="F1310" i="3"/>
  <c r="F1311" i="3"/>
  <c r="F1312" i="3"/>
  <c r="F1313" i="3"/>
  <c r="F1314" i="3"/>
  <c r="F1315" i="3"/>
  <c r="F1316" i="3"/>
  <c r="F1317" i="3"/>
  <c r="F1318" i="3"/>
  <c r="F1319" i="3"/>
  <c r="F1320" i="3"/>
  <c r="F1321" i="3"/>
  <c r="F1322" i="3"/>
  <c r="F1323" i="3"/>
  <c r="F1324" i="3"/>
  <c r="F1325" i="3"/>
  <c r="F1326" i="3"/>
  <c r="F1327" i="3"/>
  <c r="F1328" i="3"/>
  <c r="F1329" i="3"/>
  <c r="F1330" i="3"/>
  <c r="F1331" i="3"/>
  <c r="F1332" i="3"/>
  <c r="F1333" i="3"/>
  <c r="F1334" i="3"/>
  <c r="F1335" i="3"/>
  <c r="F1336" i="3"/>
  <c r="F1337" i="3"/>
  <c r="F1338" i="3"/>
  <c r="F1339" i="3"/>
  <c r="F1340" i="3"/>
  <c r="F1341" i="3"/>
  <c r="F1342" i="3"/>
  <c r="F1343" i="3"/>
  <c r="F1344" i="3"/>
  <c r="F1345" i="3"/>
  <c r="F1346" i="3"/>
  <c r="F1347" i="3"/>
  <c r="F1348" i="3"/>
  <c r="F1349" i="3"/>
  <c r="F1350" i="3"/>
  <c r="F1351" i="3"/>
  <c r="F1352" i="3"/>
  <c r="F1353" i="3"/>
  <c r="F1354" i="3"/>
  <c r="F1355" i="3"/>
  <c r="F1356" i="3"/>
  <c r="F1357" i="3"/>
  <c r="F1358" i="3"/>
  <c r="F1359" i="3"/>
  <c r="F1360" i="3"/>
  <c r="F1361" i="3"/>
  <c r="F1362" i="3"/>
  <c r="F1363" i="3"/>
  <c r="F1364" i="3"/>
  <c r="F1365" i="3"/>
  <c r="F1366" i="3"/>
  <c r="F1367" i="3"/>
  <c r="F1368" i="3"/>
  <c r="F1369" i="3"/>
  <c r="F1370" i="3"/>
  <c r="F1371" i="3"/>
  <c r="F1372" i="3"/>
  <c r="F1373" i="3"/>
  <c r="F1374" i="3"/>
  <c r="F1375" i="3"/>
  <c r="F1376" i="3"/>
  <c r="F1377" i="3"/>
  <c r="F1378" i="3"/>
  <c r="F1379" i="3"/>
  <c r="F1380" i="3"/>
  <c r="F1381" i="3"/>
  <c r="F1382" i="3"/>
  <c r="F1383" i="3"/>
  <c r="F1384" i="3"/>
  <c r="F1385" i="3"/>
  <c r="F1386" i="3"/>
  <c r="F1387" i="3"/>
  <c r="F1388" i="3"/>
  <c r="F1389" i="3"/>
  <c r="F1390" i="3"/>
  <c r="F1391" i="3"/>
  <c r="F1392" i="3"/>
  <c r="F1393" i="3"/>
  <c r="F1394" i="3"/>
  <c r="F1395" i="3"/>
  <c r="F1396" i="3"/>
  <c r="F1397" i="3"/>
  <c r="F1398" i="3"/>
  <c r="F1399" i="3"/>
  <c r="F1400" i="3"/>
  <c r="F1401" i="3"/>
  <c r="F1402" i="3"/>
  <c r="F1403" i="3"/>
  <c r="F1404" i="3"/>
  <c r="F1405" i="3"/>
  <c r="F1406" i="3"/>
  <c r="F1407" i="3"/>
  <c r="F1408" i="3"/>
  <c r="F1409" i="3"/>
  <c r="F1410" i="3"/>
  <c r="F1411" i="3"/>
  <c r="F1412" i="3"/>
  <c r="F1413" i="3"/>
  <c r="F1414" i="3"/>
  <c r="F1415" i="3"/>
  <c r="F1416" i="3"/>
  <c r="F1417" i="3"/>
  <c r="F1418" i="3"/>
  <c r="F1419" i="3"/>
  <c r="F1420" i="3"/>
  <c r="F1421" i="3"/>
  <c r="F1422" i="3"/>
  <c r="F1423" i="3"/>
  <c r="F1424" i="3"/>
  <c r="F1425" i="3"/>
  <c r="F1426" i="3"/>
  <c r="F1427" i="3"/>
  <c r="F1428" i="3"/>
  <c r="F1429" i="3"/>
  <c r="F1430" i="3"/>
  <c r="F1431" i="3"/>
  <c r="F1432" i="3"/>
  <c r="F1433" i="3"/>
  <c r="F1434" i="3"/>
  <c r="F1435" i="3"/>
  <c r="F1436" i="3"/>
  <c r="F1437" i="3"/>
  <c r="F1438" i="3"/>
  <c r="F1439" i="3"/>
  <c r="F1440" i="3"/>
  <c r="F1441" i="3"/>
  <c r="F1442" i="3"/>
  <c r="F1443" i="3"/>
  <c r="F1444" i="3"/>
  <c r="F1445" i="3"/>
  <c r="F1446" i="3"/>
  <c r="F1447" i="3"/>
  <c r="F1448" i="3"/>
  <c r="F1449" i="3"/>
  <c r="F1450" i="3"/>
  <c r="F1451" i="3"/>
  <c r="F1452" i="3"/>
  <c r="F1453" i="3"/>
  <c r="F1454" i="3"/>
  <c r="F1455" i="3"/>
  <c r="F1456" i="3"/>
  <c r="F1457" i="3"/>
  <c r="F1458" i="3"/>
  <c r="F1459" i="3"/>
  <c r="F1460" i="3"/>
  <c r="F1461" i="3"/>
  <c r="F1462" i="3"/>
  <c r="F1463" i="3"/>
  <c r="F1464" i="3"/>
  <c r="F1465" i="3"/>
  <c r="F1466" i="3"/>
  <c r="F1467" i="3"/>
  <c r="F1468" i="3"/>
  <c r="F1469" i="3"/>
  <c r="F1470" i="3"/>
  <c r="F1471" i="3"/>
  <c r="F1472" i="3"/>
  <c r="F1473" i="3"/>
  <c r="F1474" i="3"/>
  <c r="F1475" i="3"/>
  <c r="F1476" i="3"/>
  <c r="F1477" i="3"/>
  <c r="F1478" i="3"/>
  <c r="F1479" i="3"/>
  <c r="F1480" i="3"/>
  <c r="F1481" i="3"/>
  <c r="F1482" i="3"/>
  <c r="F1483" i="3"/>
  <c r="F1484" i="3"/>
  <c r="F1485" i="3"/>
  <c r="F1486" i="3"/>
  <c r="F1487" i="3"/>
  <c r="F1488" i="3"/>
  <c r="F1489" i="3"/>
  <c r="F1490" i="3"/>
  <c r="F1491" i="3"/>
  <c r="F1492" i="3"/>
  <c r="F1493" i="3"/>
  <c r="F1494" i="3"/>
  <c r="F1495" i="3"/>
  <c r="F1496" i="3"/>
  <c r="F1497" i="3"/>
  <c r="F1498" i="3"/>
  <c r="F1499" i="3"/>
  <c r="F1500" i="3"/>
  <c r="F1501" i="3"/>
  <c r="F1502" i="3"/>
  <c r="F1503" i="3"/>
  <c r="F1504" i="3"/>
  <c r="F1505" i="3"/>
  <c r="F1506" i="3"/>
  <c r="F1507" i="3"/>
  <c r="F1508" i="3"/>
  <c r="F1509" i="3"/>
  <c r="F1510" i="3"/>
  <c r="F1511" i="3"/>
  <c r="F1512" i="3"/>
  <c r="F1513" i="3"/>
  <c r="F1514" i="3"/>
  <c r="F1515" i="3"/>
  <c r="F1516" i="3"/>
  <c r="F1517" i="3"/>
  <c r="F1518" i="3"/>
  <c r="F1519" i="3"/>
  <c r="F1520" i="3"/>
  <c r="F1521" i="3"/>
  <c r="F1522" i="3"/>
  <c r="F1523" i="3"/>
  <c r="F1524" i="3"/>
  <c r="F1525" i="3"/>
  <c r="F1526" i="3"/>
  <c r="F1527" i="3"/>
  <c r="F1528" i="3"/>
  <c r="F1529" i="3"/>
  <c r="F1530" i="3"/>
  <c r="F1531" i="3"/>
  <c r="F1532" i="3"/>
  <c r="F1533" i="3"/>
  <c r="F1534" i="3"/>
  <c r="F1535" i="3"/>
  <c r="F1536" i="3"/>
  <c r="F1537" i="3"/>
  <c r="F1538" i="3"/>
  <c r="F1539" i="3"/>
  <c r="F1540" i="3"/>
  <c r="F1541" i="3"/>
  <c r="F1542" i="3"/>
  <c r="F1543" i="3"/>
  <c r="F1544" i="3"/>
  <c r="F1545" i="3"/>
  <c r="F1546" i="3"/>
  <c r="F1547" i="3"/>
  <c r="F1548" i="3"/>
  <c r="F1549" i="3"/>
  <c r="F1550" i="3"/>
  <c r="F1551" i="3"/>
  <c r="F1552" i="3"/>
  <c r="F1553" i="3"/>
  <c r="F1554" i="3"/>
  <c r="F1555" i="3"/>
  <c r="F1556" i="3"/>
  <c r="F1557" i="3"/>
  <c r="F1558" i="3"/>
  <c r="F1559" i="3"/>
  <c r="F1560" i="3"/>
  <c r="F1561" i="3"/>
  <c r="F1562" i="3"/>
  <c r="F1563" i="3"/>
  <c r="F1564" i="3"/>
  <c r="F1565" i="3"/>
  <c r="F1566" i="3"/>
  <c r="F1567" i="3"/>
  <c r="F1568" i="3"/>
  <c r="F1569" i="3"/>
  <c r="F1570" i="3"/>
  <c r="F1571" i="3"/>
  <c r="F1572" i="3"/>
  <c r="F1573" i="3"/>
  <c r="F1574" i="3"/>
  <c r="F1575" i="3"/>
  <c r="F1576" i="3"/>
  <c r="F1577" i="3"/>
  <c r="F1578" i="3"/>
  <c r="F1579" i="3"/>
  <c r="F1580" i="3"/>
  <c r="F1581" i="3"/>
  <c r="F1582" i="3"/>
  <c r="F1583" i="3"/>
  <c r="F1584" i="3"/>
  <c r="F1585" i="3"/>
  <c r="F1586" i="3"/>
  <c r="F1587" i="3"/>
  <c r="F1588" i="3"/>
  <c r="F1589" i="3"/>
  <c r="F1590" i="3"/>
  <c r="F1591" i="3"/>
  <c r="F1592" i="3"/>
  <c r="F1593" i="3"/>
  <c r="F1594" i="3"/>
  <c r="F1595" i="3"/>
  <c r="F1596" i="3"/>
  <c r="F1597" i="3"/>
  <c r="F1598" i="3"/>
  <c r="F1599" i="3"/>
  <c r="F1600" i="3"/>
  <c r="F1601" i="3"/>
  <c r="F1602" i="3"/>
  <c r="F1603" i="3"/>
  <c r="F1604" i="3"/>
  <c r="F1605" i="3"/>
  <c r="F1606" i="3"/>
  <c r="F1607" i="3"/>
  <c r="F1608" i="3"/>
  <c r="F1609" i="3"/>
  <c r="F1610" i="3"/>
  <c r="F1611" i="3"/>
  <c r="F1612" i="3"/>
  <c r="F1613" i="3"/>
  <c r="F1614" i="3"/>
  <c r="F1615" i="3"/>
  <c r="F1616" i="3"/>
  <c r="F1617" i="3"/>
  <c r="F1618" i="3"/>
  <c r="F1619" i="3"/>
  <c r="F1620" i="3"/>
  <c r="F1621" i="3"/>
  <c r="F1622" i="3"/>
  <c r="F1623" i="3"/>
  <c r="F1624" i="3"/>
  <c r="F1625" i="3"/>
  <c r="F1626" i="3"/>
  <c r="F1627" i="3"/>
  <c r="F1628" i="3"/>
  <c r="F1629" i="3"/>
  <c r="F1630" i="3"/>
  <c r="F1631" i="3"/>
  <c r="F1632" i="3"/>
  <c r="F1633" i="3"/>
  <c r="F1634" i="3"/>
  <c r="F1635" i="3"/>
  <c r="F1636" i="3"/>
  <c r="F1637" i="3"/>
  <c r="F1638" i="3"/>
  <c r="F1639" i="3"/>
  <c r="F1640" i="3"/>
  <c r="F1641" i="3"/>
  <c r="F1642" i="3"/>
  <c r="F1643" i="3"/>
  <c r="F1644" i="3"/>
  <c r="F1645" i="3"/>
  <c r="F1646" i="3"/>
  <c r="F1647" i="3"/>
  <c r="F1648" i="3"/>
  <c r="F1649" i="3"/>
  <c r="F1650" i="3"/>
  <c r="F1651" i="3"/>
  <c r="F1652" i="3"/>
  <c r="F1653" i="3"/>
  <c r="F1654" i="3"/>
  <c r="F1655" i="3"/>
  <c r="F1656" i="3"/>
  <c r="F1657" i="3"/>
  <c r="F1658" i="3"/>
  <c r="F1659" i="3"/>
  <c r="F1660" i="3"/>
  <c r="F1661" i="3"/>
  <c r="F1662" i="3"/>
  <c r="F1663" i="3"/>
  <c r="F1664" i="3"/>
  <c r="F1665" i="3"/>
  <c r="F1666" i="3"/>
  <c r="F1667" i="3"/>
  <c r="F1668" i="3"/>
  <c r="F1669" i="3"/>
  <c r="F1670" i="3"/>
  <c r="F1671" i="3"/>
  <c r="F1672" i="3"/>
  <c r="F1673" i="3"/>
  <c r="F1674" i="3"/>
  <c r="F1675" i="3"/>
  <c r="F1676" i="3"/>
  <c r="F1677" i="3"/>
  <c r="F1678" i="3"/>
  <c r="F1679" i="3"/>
  <c r="F1680" i="3"/>
  <c r="F1681" i="3"/>
  <c r="F1682" i="3"/>
  <c r="F1683" i="3"/>
  <c r="F1684" i="3"/>
  <c r="F1685" i="3"/>
  <c r="F1686" i="3"/>
  <c r="F1687" i="3"/>
  <c r="F1688" i="3"/>
  <c r="F1689" i="3"/>
  <c r="F1690" i="3"/>
  <c r="F1691" i="3"/>
  <c r="F1692" i="3"/>
  <c r="F1693" i="3"/>
  <c r="F1694" i="3"/>
  <c r="F1695" i="3"/>
  <c r="F1696" i="3"/>
  <c r="F1697" i="3"/>
  <c r="F1698" i="3"/>
  <c r="F1699" i="3"/>
  <c r="F1700" i="3"/>
  <c r="F1701" i="3"/>
  <c r="F1702" i="3"/>
  <c r="F1703" i="3"/>
  <c r="F1704" i="3"/>
  <c r="F1705" i="3"/>
  <c r="F1706" i="3"/>
  <c r="F1707" i="3"/>
  <c r="F1708" i="3"/>
  <c r="F1709" i="3"/>
  <c r="F1710" i="3"/>
  <c r="F1711" i="3"/>
  <c r="F1712" i="3"/>
  <c r="F1713" i="3"/>
  <c r="F1714" i="3"/>
  <c r="F1715" i="3"/>
  <c r="F1716" i="3"/>
  <c r="F1717" i="3"/>
  <c r="F1718" i="3"/>
  <c r="F1719" i="3"/>
  <c r="F1720" i="3"/>
  <c r="F1721" i="3"/>
  <c r="F1722" i="3"/>
  <c r="F1723" i="3"/>
  <c r="F1724" i="3"/>
  <c r="F1725" i="3"/>
  <c r="F1726" i="3"/>
  <c r="F1727" i="3"/>
  <c r="F1728" i="3"/>
  <c r="F1729" i="3"/>
  <c r="F1730" i="3"/>
  <c r="F1731" i="3"/>
  <c r="F1732" i="3"/>
  <c r="F1733" i="3"/>
  <c r="F1734" i="3"/>
  <c r="F1735" i="3"/>
  <c r="F1736" i="3"/>
  <c r="F1737" i="3"/>
  <c r="F1738" i="3"/>
  <c r="F1739" i="3"/>
  <c r="F1740" i="3"/>
  <c r="F1741" i="3"/>
  <c r="F1742" i="3"/>
  <c r="F1743" i="3"/>
  <c r="F1744" i="3"/>
  <c r="F1745" i="3"/>
  <c r="F1746" i="3"/>
  <c r="F1747" i="3"/>
  <c r="F1748" i="3"/>
  <c r="F1749" i="3"/>
  <c r="F1750" i="3"/>
  <c r="F1751" i="3"/>
  <c r="F1752" i="3"/>
  <c r="F1753" i="3"/>
  <c r="F1754" i="3"/>
  <c r="F1755" i="3"/>
  <c r="F1756" i="3"/>
  <c r="F1757" i="3"/>
  <c r="F1758" i="3"/>
  <c r="F1759" i="3"/>
  <c r="F1760" i="3"/>
  <c r="F1761" i="3"/>
  <c r="F1762" i="3"/>
  <c r="F1763" i="3"/>
  <c r="F1764" i="3"/>
  <c r="F1765" i="3"/>
  <c r="F1766" i="3"/>
  <c r="F1767" i="3"/>
  <c r="F1768" i="3"/>
  <c r="F1769" i="3"/>
  <c r="F1770" i="3"/>
  <c r="F1771" i="3"/>
  <c r="F1772" i="3"/>
  <c r="F1773" i="3"/>
  <c r="F1774" i="3"/>
  <c r="F1775" i="3"/>
  <c r="F1776" i="3"/>
  <c r="F1777" i="3"/>
  <c r="F1778" i="3"/>
  <c r="F1779" i="3"/>
  <c r="F1780" i="3"/>
  <c r="F1781" i="3"/>
  <c r="F1782" i="3"/>
  <c r="F1783" i="3"/>
  <c r="F1784" i="3"/>
  <c r="F1785" i="3"/>
  <c r="F1786" i="3"/>
  <c r="F1787" i="3"/>
  <c r="F1788" i="3"/>
  <c r="F1789" i="3"/>
  <c r="F1790" i="3"/>
  <c r="F1791" i="3"/>
  <c r="F1792" i="3"/>
  <c r="F1793" i="3"/>
  <c r="F1794" i="3"/>
  <c r="F1795" i="3"/>
  <c r="F1796" i="3"/>
  <c r="F1797" i="3"/>
  <c r="F1798" i="3"/>
  <c r="F1799" i="3"/>
  <c r="F1800" i="3"/>
  <c r="F1801" i="3"/>
  <c r="F1802" i="3"/>
  <c r="F1803" i="3"/>
  <c r="F1804" i="3"/>
  <c r="F1805" i="3"/>
  <c r="F1806" i="3"/>
  <c r="F1807" i="3"/>
  <c r="F1808" i="3"/>
  <c r="F1809" i="3"/>
  <c r="F1810" i="3"/>
  <c r="F1811" i="3"/>
  <c r="F1812" i="3"/>
  <c r="F1813" i="3"/>
  <c r="F1814" i="3"/>
  <c r="F1815" i="3"/>
  <c r="F1816" i="3"/>
  <c r="F1817" i="3"/>
  <c r="F1818" i="3"/>
  <c r="F1819" i="3"/>
  <c r="F1820" i="3"/>
  <c r="F1821" i="3"/>
  <c r="F1822" i="3"/>
  <c r="F1823" i="3"/>
  <c r="F1824" i="3"/>
  <c r="F1825" i="3"/>
  <c r="F1826" i="3"/>
  <c r="F1827" i="3"/>
  <c r="F1828" i="3"/>
  <c r="F1829" i="3"/>
  <c r="F1830" i="3"/>
  <c r="F1831" i="3"/>
  <c r="F1832" i="3"/>
  <c r="F1833" i="3"/>
  <c r="F1834" i="3"/>
  <c r="F1835" i="3"/>
  <c r="F1836" i="3"/>
  <c r="F1837" i="3"/>
  <c r="F1838" i="3"/>
  <c r="F1839" i="3"/>
  <c r="F1840" i="3"/>
  <c r="F1841" i="3"/>
  <c r="F1842" i="3"/>
  <c r="F1843" i="3"/>
  <c r="F1844" i="3"/>
  <c r="F1845" i="3"/>
  <c r="F1846" i="3"/>
  <c r="F1847" i="3"/>
  <c r="F1848" i="3"/>
  <c r="F1849" i="3"/>
  <c r="F1850" i="3"/>
  <c r="F1851" i="3"/>
  <c r="F1852" i="3"/>
  <c r="F1853" i="3"/>
  <c r="F1854" i="3"/>
  <c r="F1855" i="3"/>
  <c r="F1856" i="3"/>
  <c r="F1857" i="3"/>
  <c r="F1858" i="3"/>
  <c r="F1859" i="3"/>
  <c r="F1860" i="3"/>
  <c r="F1861" i="3"/>
  <c r="F1862" i="3"/>
  <c r="F1863" i="3"/>
  <c r="F1864" i="3"/>
  <c r="F1865" i="3"/>
  <c r="F1866" i="3"/>
  <c r="F1867" i="3"/>
  <c r="F1868" i="3"/>
  <c r="F1869" i="3"/>
  <c r="F1870" i="3"/>
  <c r="F1871" i="3"/>
  <c r="F1872" i="3"/>
  <c r="F1873" i="3"/>
  <c r="F1874" i="3"/>
  <c r="F1875" i="3"/>
  <c r="F1876" i="3"/>
  <c r="F1877" i="3"/>
  <c r="F1878" i="3"/>
  <c r="F1879" i="3"/>
  <c r="F1880" i="3"/>
  <c r="F1881" i="3"/>
  <c r="F1882" i="3"/>
  <c r="F1883" i="3"/>
  <c r="F1884" i="3"/>
  <c r="F1885" i="3"/>
  <c r="F1886" i="3"/>
  <c r="F1887" i="3"/>
  <c r="F1888" i="3"/>
  <c r="F1889" i="3"/>
  <c r="F1890" i="3"/>
  <c r="F1891" i="3"/>
  <c r="F1892" i="3"/>
  <c r="F1893" i="3"/>
  <c r="F1894" i="3"/>
  <c r="F1895" i="3"/>
  <c r="F1896" i="3"/>
  <c r="F1897" i="3"/>
  <c r="F1898" i="3"/>
  <c r="F1899" i="3"/>
  <c r="F1900" i="3"/>
  <c r="F1901" i="3"/>
  <c r="F1902" i="3"/>
  <c r="F1903" i="3"/>
  <c r="F1904" i="3"/>
  <c r="F1905" i="3"/>
  <c r="F1906" i="3"/>
  <c r="F1907" i="3"/>
  <c r="F1908" i="3"/>
  <c r="F1909" i="3"/>
  <c r="F1910" i="3"/>
  <c r="F1911" i="3"/>
  <c r="F1912" i="3"/>
  <c r="F1913" i="3"/>
  <c r="F1914" i="3"/>
  <c r="F1915" i="3"/>
  <c r="F1916" i="3"/>
  <c r="F1917" i="3"/>
  <c r="F1918" i="3"/>
  <c r="F1919" i="3"/>
  <c r="F1920" i="3"/>
  <c r="F1921" i="3"/>
  <c r="F1922" i="3"/>
  <c r="F1923" i="3"/>
  <c r="F1924" i="3"/>
  <c r="F1925" i="3"/>
  <c r="F1926" i="3"/>
  <c r="F1927" i="3"/>
  <c r="F1928" i="3"/>
  <c r="F1929" i="3"/>
  <c r="F1930" i="3"/>
  <c r="F1931" i="3"/>
  <c r="F1932" i="3"/>
  <c r="F1933" i="3"/>
  <c r="F1934" i="3"/>
  <c r="F1935" i="3"/>
  <c r="F1936" i="3"/>
  <c r="F1937" i="3"/>
  <c r="F1938" i="3"/>
  <c r="F1939" i="3"/>
  <c r="F1940" i="3"/>
  <c r="F1941" i="3"/>
  <c r="F1942" i="3"/>
  <c r="F1943" i="3"/>
  <c r="F1944" i="3"/>
  <c r="F1945" i="3"/>
  <c r="F1946" i="3"/>
  <c r="F1947" i="3"/>
  <c r="F1948" i="3"/>
  <c r="F1949" i="3"/>
  <c r="F1950" i="3"/>
  <c r="F1951" i="3"/>
  <c r="F1952" i="3"/>
  <c r="F1953" i="3"/>
  <c r="F1954" i="3"/>
  <c r="F1955" i="3"/>
  <c r="F1956" i="3"/>
  <c r="F1957" i="3"/>
  <c r="F1958" i="3"/>
  <c r="F1959" i="3"/>
  <c r="F1960" i="3"/>
  <c r="F1961" i="3"/>
  <c r="F1962" i="3"/>
  <c r="F1963" i="3"/>
  <c r="F1964" i="3"/>
  <c r="F1965" i="3"/>
  <c r="F1966" i="3"/>
  <c r="F1967" i="3"/>
  <c r="F1968" i="3"/>
  <c r="F1969" i="3"/>
  <c r="F1970" i="3"/>
  <c r="F1971" i="3"/>
  <c r="F1972" i="3"/>
  <c r="F1973" i="3"/>
  <c r="F1974" i="3"/>
  <c r="F1975" i="3"/>
  <c r="F1976" i="3"/>
  <c r="F1977" i="3"/>
  <c r="F1978" i="3"/>
  <c r="F1979" i="3"/>
  <c r="F1980" i="3"/>
  <c r="F1981" i="3"/>
  <c r="F1982" i="3"/>
  <c r="F1983" i="3"/>
  <c r="F1984" i="3"/>
  <c r="F1985" i="3"/>
  <c r="F1986" i="3"/>
  <c r="F1987" i="3"/>
  <c r="F1988" i="3"/>
  <c r="F1989" i="3"/>
  <c r="F1990" i="3"/>
  <c r="F1991" i="3"/>
  <c r="F1992" i="3"/>
  <c r="F1993" i="3"/>
  <c r="F1994" i="3"/>
  <c r="F1995" i="3"/>
  <c r="F1996" i="3"/>
  <c r="F1997" i="3"/>
  <c r="F1998" i="3"/>
  <c r="F1999" i="3"/>
  <c r="F2000" i="3"/>
  <c r="F2001" i="3"/>
  <c r="F2002" i="3"/>
  <c r="F2003" i="3"/>
  <c r="F2004" i="3"/>
  <c r="F2005" i="3"/>
  <c r="F2006" i="3"/>
  <c r="F2007" i="3"/>
  <c r="F2008" i="3"/>
  <c r="F2009" i="3"/>
  <c r="F2010" i="3"/>
  <c r="F2011" i="3"/>
  <c r="F2012" i="3"/>
  <c r="F2013" i="3"/>
  <c r="F2014" i="3"/>
  <c r="F2015" i="3"/>
  <c r="F2016" i="3"/>
  <c r="F2017" i="3"/>
  <c r="F2018" i="3"/>
  <c r="F2019" i="3"/>
  <c r="F2020" i="3"/>
  <c r="F2021" i="3"/>
  <c r="F2022" i="3"/>
  <c r="F2023" i="3"/>
  <c r="F2024" i="3"/>
  <c r="F2025" i="3"/>
  <c r="F2026" i="3"/>
  <c r="F2027" i="3"/>
  <c r="F2028" i="3"/>
  <c r="F2029" i="3"/>
  <c r="F2030" i="3"/>
  <c r="F2031" i="3"/>
  <c r="F2032" i="3"/>
  <c r="F2033" i="3"/>
  <c r="F2034" i="3"/>
  <c r="F2035" i="3"/>
  <c r="F2036" i="3"/>
  <c r="F2037" i="3"/>
  <c r="F2038" i="3"/>
  <c r="F2039" i="3"/>
  <c r="F2040" i="3"/>
  <c r="F2041" i="3"/>
  <c r="F2042" i="3"/>
  <c r="F2043" i="3"/>
  <c r="F2044" i="3"/>
  <c r="F2045" i="3"/>
  <c r="F2046" i="3"/>
  <c r="F2047" i="3"/>
  <c r="F2048" i="3"/>
  <c r="F2049" i="3"/>
  <c r="F2050" i="3"/>
  <c r="F2051" i="3"/>
  <c r="F2052" i="3"/>
  <c r="F2053" i="3"/>
  <c r="F2054" i="3"/>
  <c r="F2055" i="3"/>
  <c r="F2056" i="3"/>
  <c r="F2057" i="3"/>
  <c r="F2058" i="3"/>
  <c r="F2059" i="3"/>
  <c r="F2060" i="3"/>
  <c r="F2061" i="3"/>
  <c r="F2062" i="3"/>
  <c r="F2063" i="3"/>
  <c r="F2064" i="3"/>
  <c r="F2065" i="3"/>
  <c r="F2066" i="3"/>
  <c r="F2067" i="3"/>
  <c r="F2068" i="3"/>
  <c r="F2069" i="3"/>
  <c r="F2070" i="3"/>
  <c r="F2071" i="3"/>
  <c r="F2072" i="3"/>
  <c r="F2073" i="3"/>
  <c r="F2074" i="3"/>
  <c r="F2075" i="3"/>
  <c r="F2076" i="3"/>
  <c r="F2077" i="3"/>
  <c r="F2078" i="3"/>
  <c r="F2079" i="3"/>
  <c r="F2080" i="3"/>
  <c r="F2081" i="3"/>
  <c r="F2082" i="3"/>
  <c r="F2083" i="3"/>
  <c r="F2084" i="3"/>
  <c r="F2085" i="3"/>
  <c r="F2086" i="3"/>
  <c r="F2087" i="3"/>
  <c r="F2088" i="3"/>
  <c r="F2089" i="3"/>
  <c r="F2090" i="3"/>
  <c r="F2091" i="3"/>
  <c r="F2092" i="3"/>
  <c r="F2093" i="3"/>
  <c r="F2094" i="3"/>
  <c r="F2095" i="3"/>
  <c r="F2096" i="3"/>
  <c r="F2097" i="3"/>
  <c r="F2098" i="3"/>
  <c r="F2099" i="3"/>
  <c r="F2100" i="3"/>
  <c r="F2101" i="3"/>
  <c r="F2102" i="3"/>
  <c r="F2103" i="3"/>
  <c r="F2104" i="3"/>
  <c r="F2105" i="3"/>
  <c r="F2106" i="3"/>
  <c r="F2107" i="3"/>
  <c r="F2108" i="3"/>
  <c r="F2109" i="3"/>
  <c r="F2110" i="3"/>
  <c r="F2111" i="3"/>
  <c r="F2112" i="3"/>
  <c r="F2113" i="3"/>
  <c r="F2114" i="3"/>
  <c r="F2115" i="3"/>
  <c r="F2116" i="3"/>
  <c r="F2117" i="3"/>
  <c r="F2118" i="3"/>
  <c r="F2119" i="3"/>
  <c r="F2120" i="3"/>
  <c r="F2121" i="3"/>
  <c r="F2122" i="3"/>
  <c r="F2123" i="3"/>
  <c r="F2124" i="3"/>
  <c r="F2125" i="3"/>
  <c r="F2126" i="3"/>
  <c r="F2127" i="3"/>
  <c r="F2128" i="3"/>
  <c r="F2129" i="3"/>
  <c r="F2130" i="3"/>
  <c r="F2131" i="3"/>
  <c r="F2132" i="3"/>
  <c r="F2133" i="3"/>
  <c r="F2134" i="3"/>
  <c r="F2135" i="3"/>
  <c r="F2136" i="3"/>
  <c r="F2137" i="3"/>
  <c r="F2138" i="3"/>
  <c r="F2139" i="3"/>
  <c r="F2140" i="3"/>
  <c r="F2141" i="3"/>
  <c r="F2142" i="3"/>
  <c r="F2143" i="3"/>
  <c r="F2144" i="3"/>
  <c r="F2145" i="3"/>
  <c r="F2146" i="3"/>
  <c r="F2147" i="3"/>
  <c r="F2148" i="3"/>
  <c r="F2149" i="3"/>
  <c r="F2150" i="3"/>
  <c r="F2151" i="3"/>
  <c r="F2152" i="3"/>
  <c r="F2153" i="3"/>
  <c r="F2154" i="3"/>
  <c r="F2155" i="3"/>
  <c r="F2156" i="3"/>
  <c r="F2157" i="3"/>
  <c r="F2158" i="3"/>
  <c r="F2159" i="3"/>
  <c r="F2160" i="3"/>
  <c r="F2161" i="3"/>
  <c r="F2162" i="3"/>
  <c r="F2163" i="3"/>
  <c r="F2164" i="3"/>
  <c r="F2165" i="3"/>
  <c r="F2166" i="3"/>
  <c r="F2167" i="3"/>
  <c r="F2168" i="3"/>
  <c r="F2169" i="3"/>
  <c r="F2170" i="3"/>
  <c r="F2171" i="3"/>
  <c r="F2172" i="3"/>
  <c r="F2173" i="3"/>
  <c r="F2174" i="3"/>
  <c r="F2175" i="3"/>
  <c r="F2176" i="3"/>
  <c r="F2177" i="3"/>
  <c r="F2178" i="3"/>
  <c r="F2179" i="3"/>
  <c r="F2180" i="3"/>
  <c r="F2181" i="3"/>
  <c r="F2182" i="3"/>
  <c r="F2183" i="3"/>
  <c r="F2184" i="3"/>
  <c r="F2185" i="3"/>
  <c r="F2186" i="3"/>
  <c r="F2187" i="3"/>
  <c r="F2188" i="3"/>
  <c r="F2189" i="3"/>
  <c r="F2190" i="3"/>
  <c r="F2191" i="3"/>
  <c r="F2192" i="3"/>
  <c r="F2193" i="3"/>
  <c r="F2194" i="3"/>
  <c r="F2195" i="3"/>
  <c r="F2196" i="3"/>
  <c r="F2197" i="3"/>
  <c r="F2198" i="3"/>
  <c r="F2199" i="3"/>
  <c r="F2200" i="3"/>
  <c r="E3" i="3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1002" i="3"/>
  <c r="E1003" i="3"/>
  <c r="E1004" i="3"/>
  <c r="E1005" i="3"/>
  <c r="E1006" i="3"/>
  <c r="E1007" i="3"/>
  <c r="E1008" i="3"/>
  <c r="E1009" i="3"/>
  <c r="E1010" i="3"/>
  <c r="E1011" i="3"/>
  <c r="E1012" i="3"/>
  <c r="E1013" i="3"/>
  <c r="E1014" i="3"/>
  <c r="E1015" i="3"/>
  <c r="E1016" i="3"/>
  <c r="E1017" i="3"/>
  <c r="E1018" i="3"/>
  <c r="E1019" i="3"/>
  <c r="E1020" i="3"/>
  <c r="E1021" i="3"/>
  <c r="E1022" i="3"/>
  <c r="E1023" i="3"/>
  <c r="E1024" i="3"/>
  <c r="E1025" i="3"/>
  <c r="E1026" i="3"/>
  <c r="E1027" i="3"/>
  <c r="E1028" i="3"/>
  <c r="E1029" i="3"/>
  <c r="E1030" i="3"/>
  <c r="E1031" i="3"/>
  <c r="E1032" i="3"/>
  <c r="E1033" i="3"/>
  <c r="E1034" i="3"/>
  <c r="E1035" i="3"/>
  <c r="E1036" i="3"/>
  <c r="E1037" i="3"/>
  <c r="E1038" i="3"/>
  <c r="E1039" i="3"/>
  <c r="E1040" i="3"/>
  <c r="E1041" i="3"/>
  <c r="E1042" i="3"/>
  <c r="E1043" i="3"/>
  <c r="E1044" i="3"/>
  <c r="E1045" i="3"/>
  <c r="E1046" i="3"/>
  <c r="E1047" i="3"/>
  <c r="E1048" i="3"/>
  <c r="E1049" i="3"/>
  <c r="E1050" i="3"/>
  <c r="E1051" i="3"/>
  <c r="E1052" i="3"/>
  <c r="E1053" i="3"/>
  <c r="E1054" i="3"/>
  <c r="E1055" i="3"/>
  <c r="E1056" i="3"/>
  <c r="E1057" i="3"/>
  <c r="E1058" i="3"/>
  <c r="E1059" i="3"/>
  <c r="E1060" i="3"/>
  <c r="E1061" i="3"/>
  <c r="E1062" i="3"/>
  <c r="E1063" i="3"/>
  <c r="E1064" i="3"/>
  <c r="E1065" i="3"/>
  <c r="E1066" i="3"/>
  <c r="E1067" i="3"/>
  <c r="E1068" i="3"/>
  <c r="E1069" i="3"/>
  <c r="E1070" i="3"/>
  <c r="E1071" i="3"/>
  <c r="E1072" i="3"/>
  <c r="E1073" i="3"/>
  <c r="E1074" i="3"/>
  <c r="E1075" i="3"/>
  <c r="E1076" i="3"/>
  <c r="E1077" i="3"/>
  <c r="E1078" i="3"/>
  <c r="E1079" i="3"/>
  <c r="E1080" i="3"/>
  <c r="E1081" i="3"/>
  <c r="E1082" i="3"/>
  <c r="E1083" i="3"/>
  <c r="E1084" i="3"/>
  <c r="E1085" i="3"/>
  <c r="E1086" i="3"/>
  <c r="E1087" i="3"/>
  <c r="E1088" i="3"/>
  <c r="E1089" i="3"/>
  <c r="E1090" i="3"/>
  <c r="E1091" i="3"/>
  <c r="E1092" i="3"/>
  <c r="E1093" i="3"/>
  <c r="E1094" i="3"/>
  <c r="E1095" i="3"/>
  <c r="E1096" i="3"/>
  <c r="E1097" i="3"/>
  <c r="E1098" i="3"/>
  <c r="E1099" i="3"/>
  <c r="E1100" i="3"/>
  <c r="E1101" i="3"/>
  <c r="E1102" i="3"/>
  <c r="E1103" i="3"/>
  <c r="E1104" i="3"/>
  <c r="E1105" i="3"/>
  <c r="E1106" i="3"/>
  <c r="E1107" i="3"/>
  <c r="E1108" i="3"/>
  <c r="E1109" i="3"/>
  <c r="E1110" i="3"/>
  <c r="E1111" i="3"/>
  <c r="E1112" i="3"/>
  <c r="E1113" i="3"/>
  <c r="E1114" i="3"/>
  <c r="E1115" i="3"/>
  <c r="E1116" i="3"/>
  <c r="E1117" i="3"/>
  <c r="E1118" i="3"/>
  <c r="E1119" i="3"/>
  <c r="E1120" i="3"/>
  <c r="E1121" i="3"/>
  <c r="E1122" i="3"/>
  <c r="E1123" i="3"/>
  <c r="E1124" i="3"/>
  <c r="E1125" i="3"/>
  <c r="E1126" i="3"/>
  <c r="E1127" i="3"/>
  <c r="E1128" i="3"/>
  <c r="E1129" i="3"/>
  <c r="E1130" i="3"/>
  <c r="E1131" i="3"/>
  <c r="E1132" i="3"/>
  <c r="E1133" i="3"/>
  <c r="E1134" i="3"/>
  <c r="E1135" i="3"/>
  <c r="E1136" i="3"/>
  <c r="E1137" i="3"/>
  <c r="E1138" i="3"/>
  <c r="E1139" i="3"/>
  <c r="E1140" i="3"/>
  <c r="E1141" i="3"/>
  <c r="E1142" i="3"/>
  <c r="E1143" i="3"/>
  <c r="E1144" i="3"/>
  <c r="E1145" i="3"/>
  <c r="E1146" i="3"/>
  <c r="E1147" i="3"/>
  <c r="E1148" i="3"/>
  <c r="E1149" i="3"/>
  <c r="E1150" i="3"/>
  <c r="E1151" i="3"/>
  <c r="E1152" i="3"/>
  <c r="E1153" i="3"/>
  <c r="E1154" i="3"/>
  <c r="E1155" i="3"/>
  <c r="E1156" i="3"/>
  <c r="E1157" i="3"/>
  <c r="E1158" i="3"/>
  <c r="E1159" i="3"/>
  <c r="E1160" i="3"/>
  <c r="E1161" i="3"/>
  <c r="E1162" i="3"/>
  <c r="E1163" i="3"/>
  <c r="E1164" i="3"/>
  <c r="E1165" i="3"/>
  <c r="E1166" i="3"/>
  <c r="E1167" i="3"/>
  <c r="E1168" i="3"/>
  <c r="E1169" i="3"/>
  <c r="E1170" i="3"/>
  <c r="E1171" i="3"/>
  <c r="E1172" i="3"/>
  <c r="E1173" i="3"/>
  <c r="E1174" i="3"/>
  <c r="E1175" i="3"/>
  <c r="E1176" i="3"/>
  <c r="E1177" i="3"/>
  <c r="E1178" i="3"/>
  <c r="E1179" i="3"/>
  <c r="E1180" i="3"/>
  <c r="E1181" i="3"/>
  <c r="E1182" i="3"/>
  <c r="E1183" i="3"/>
  <c r="E1184" i="3"/>
  <c r="E1185" i="3"/>
  <c r="E1186" i="3"/>
  <c r="E1187" i="3"/>
  <c r="E1188" i="3"/>
  <c r="E1189" i="3"/>
  <c r="E1190" i="3"/>
  <c r="E1191" i="3"/>
  <c r="E1192" i="3"/>
  <c r="E1193" i="3"/>
  <c r="E1194" i="3"/>
  <c r="E1195" i="3"/>
  <c r="E1196" i="3"/>
  <c r="E1197" i="3"/>
  <c r="E1198" i="3"/>
  <c r="E1199" i="3"/>
  <c r="E1200" i="3"/>
  <c r="E1201" i="3"/>
  <c r="E1202" i="3"/>
  <c r="E1203" i="3"/>
  <c r="E1204" i="3"/>
  <c r="E1205" i="3"/>
  <c r="E1206" i="3"/>
  <c r="E1207" i="3"/>
  <c r="E1208" i="3"/>
  <c r="E1209" i="3"/>
  <c r="E1210" i="3"/>
  <c r="E1211" i="3"/>
  <c r="E1212" i="3"/>
  <c r="E1213" i="3"/>
  <c r="E1214" i="3"/>
  <c r="E1215" i="3"/>
  <c r="E1216" i="3"/>
  <c r="E1217" i="3"/>
  <c r="E1218" i="3"/>
  <c r="E1219" i="3"/>
  <c r="E1220" i="3"/>
  <c r="E1221" i="3"/>
  <c r="E1222" i="3"/>
  <c r="E1223" i="3"/>
  <c r="E1224" i="3"/>
  <c r="E1225" i="3"/>
  <c r="E1226" i="3"/>
  <c r="E1227" i="3"/>
  <c r="E1228" i="3"/>
  <c r="E1229" i="3"/>
  <c r="E1230" i="3"/>
  <c r="E1231" i="3"/>
  <c r="E1232" i="3"/>
  <c r="E1233" i="3"/>
  <c r="E1234" i="3"/>
  <c r="E1235" i="3"/>
  <c r="E1236" i="3"/>
  <c r="E1237" i="3"/>
  <c r="E1238" i="3"/>
  <c r="E1239" i="3"/>
  <c r="E1240" i="3"/>
  <c r="E1241" i="3"/>
  <c r="E1242" i="3"/>
  <c r="E1243" i="3"/>
  <c r="E1244" i="3"/>
  <c r="E1245" i="3"/>
  <c r="E1246" i="3"/>
  <c r="E1247" i="3"/>
  <c r="E1248" i="3"/>
  <c r="E1249" i="3"/>
  <c r="E1250" i="3"/>
  <c r="E1251" i="3"/>
  <c r="E1252" i="3"/>
  <c r="E1253" i="3"/>
  <c r="E1254" i="3"/>
  <c r="E1255" i="3"/>
  <c r="E1256" i="3"/>
  <c r="E1257" i="3"/>
  <c r="E1258" i="3"/>
  <c r="E1259" i="3"/>
  <c r="E1260" i="3"/>
  <c r="E1261" i="3"/>
  <c r="E1262" i="3"/>
  <c r="E1263" i="3"/>
  <c r="E1264" i="3"/>
  <c r="E1265" i="3"/>
  <c r="E1266" i="3"/>
  <c r="E1267" i="3"/>
  <c r="E1268" i="3"/>
  <c r="E1269" i="3"/>
  <c r="E1270" i="3"/>
  <c r="E1271" i="3"/>
  <c r="E1272" i="3"/>
  <c r="E1273" i="3"/>
  <c r="E1274" i="3"/>
  <c r="E1275" i="3"/>
  <c r="E1276" i="3"/>
  <c r="E1277" i="3"/>
  <c r="E1278" i="3"/>
  <c r="E1279" i="3"/>
  <c r="E1280" i="3"/>
  <c r="E1281" i="3"/>
  <c r="E1282" i="3"/>
  <c r="E1283" i="3"/>
  <c r="E1284" i="3"/>
  <c r="E1285" i="3"/>
  <c r="E1286" i="3"/>
  <c r="E1287" i="3"/>
  <c r="E1288" i="3"/>
  <c r="E1289" i="3"/>
  <c r="E1290" i="3"/>
  <c r="E1291" i="3"/>
  <c r="E1292" i="3"/>
  <c r="E1293" i="3"/>
  <c r="E1294" i="3"/>
  <c r="E1295" i="3"/>
  <c r="E1296" i="3"/>
  <c r="E1297" i="3"/>
  <c r="E1298" i="3"/>
  <c r="E1299" i="3"/>
  <c r="E1300" i="3"/>
  <c r="E1301" i="3"/>
  <c r="E1302" i="3"/>
  <c r="E1303" i="3"/>
  <c r="E1304" i="3"/>
  <c r="E1305" i="3"/>
  <c r="E1306" i="3"/>
  <c r="E1307" i="3"/>
  <c r="E1308" i="3"/>
  <c r="E1309" i="3"/>
  <c r="E1310" i="3"/>
  <c r="E1311" i="3"/>
  <c r="E1312" i="3"/>
  <c r="E1313" i="3"/>
  <c r="E1314" i="3"/>
  <c r="E1315" i="3"/>
  <c r="E1316" i="3"/>
  <c r="E1317" i="3"/>
  <c r="E1318" i="3"/>
  <c r="E1319" i="3"/>
  <c r="E1320" i="3"/>
  <c r="E1321" i="3"/>
  <c r="E1322" i="3"/>
  <c r="E1323" i="3"/>
  <c r="E1324" i="3"/>
  <c r="E1325" i="3"/>
  <c r="E1326" i="3"/>
  <c r="E1327" i="3"/>
  <c r="E1328" i="3"/>
  <c r="E1329" i="3"/>
  <c r="E1330" i="3"/>
  <c r="E1331" i="3"/>
  <c r="E1332" i="3"/>
  <c r="E1333" i="3"/>
  <c r="E1334" i="3"/>
  <c r="E1335" i="3"/>
  <c r="E1336" i="3"/>
  <c r="E1337" i="3"/>
  <c r="E1338" i="3"/>
  <c r="E1339" i="3"/>
  <c r="E1340" i="3"/>
  <c r="E1341" i="3"/>
  <c r="E1342" i="3"/>
  <c r="E1343" i="3"/>
  <c r="E1344" i="3"/>
  <c r="E1345" i="3"/>
  <c r="E1346" i="3"/>
  <c r="E1347" i="3"/>
  <c r="E1348" i="3"/>
  <c r="E1349" i="3"/>
  <c r="E1350" i="3"/>
  <c r="E1351" i="3"/>
  <c r="E1352" i="3"/>
  <c r="E1353" i="3"/>
  <c r="E1354" i="3"/>
  <c r="E1355" i="3"/>
  <c r="E1356" i="3"/>
  <c r="E1357" i="3"/>
  <c r="E1358" i="3"/>
  <c r="E1359" i="3"/>
  <c r="E1360" i="3"/>
  <c r="E1361" i="3"/>
  <c r="E1362" i="3"/>
  <c r="E1363" i="3"/>
  <c r="E1364" i="3"/>
  <c r="E1365" i="3"/>
  <c r="E1366" i="3"/>
  <c r="E1367" i="3"/>
  <c r="E1368" i="3"/>
  <c r="E1369" i="3"/>
  <c r="E1370" i="3"/>
  <c r="E1371" i="3"/>
  <c r="E1372" i="3"/>
  <c r="E1373" i="3"/>
  <c r="E1374" i="3"/>
  <c r="E1375" i="3"/>
  <c r="E1376" i="3"/>
  <c r="E1377" i="3"/>
  <c r="E1378" i="3"/>
  <c r="E1379" i="3"/>
  <c r="E1380" i="3"/>
  <c r="E1381" i="3"/>
  <c r="E1382" i="3"/>
  <c r="E1383" i="3"/>
  <c r="E1384" i="3"/>
  <c r="E1385" i="3"/>
  <c r="E1386" i="3"/>
  <c r="E1387" i="3"/>
  <c r="E1388" i="3"/>
  <c r="E1389" i="3"/>
  <c r="E1390" i="3"/>
  <c r="E1391" i="3"/>
  <c r="E1392" i="3"/>
  <c r="E1393" i="3"/>
  <c r="E1394" i="3"/>
  <c r="E1395" i="3"/>
  <c r="E1396" i="3"/>
  <c r="E1397" i="3"/>
  <c r="E1398" i="3"/>
  <c r="E1399" i="3"/>
  <c r="E1400" i="3"/>
  <c r="E1401" i="3"/>
  <c r="E1402" i="3"/>
  <c r="E1403" i="3"/>
  <c r="E1404" i="3"/>
  <c r="E1405" i="3"/>
  <c r="E1406" i="3"/>
  <c r="E1407" i="3"/>
  <c r="E1408" i="3"/>
  <c r="E1409" i="3"/>
  <c r="E1410" i="3"/>
  <c r="E1411" i="3"/>
  <c r="E1412" i="3"/>
  <c r="E1413" i="3"/>
  <c r="E1414" i="3"/>
  <c r="E1415" i="3"/>
  <c r="E1416" i="3"/>
  <c r="E1417" i="3"/>
  <c r="E1418" i="3"/>
  <c r="E1419" i="3"/>
  <c r="E1420" i="3"/>
  <c r="E1421" i="3"/>
  <c r="E1422" i="3"/>
  <c r="E1423" i="3"/>
  <c r="E1424" i="3"/>
  <c r="E1425" i="3"/>
  <c r="E1426" i="3"/>
  <c r="E1427" i="3"/>
  <c r="E1428" i="3"/>
  <c r="E1429" i="3"/>
  <c r="E1430" i="3"/>
  <c r="E1431" i="3"/>
  <c r="E1432" i="3"/>
  <c r="E1433" i="3"/>
  <c r="E1434" i="3"/>
  <c r="E1435" i="3"/>
  <c r="E1436" i="3"/>
  <c r="E1437" i="3"/>
  <c r="E1438" i="3"/>
  <c r="E1439" i="3"/>
  <c r="E1440" i="3"/>
  <c r="E1441" i="3"/>
  <c r="E1442" i="3"/>
  <c r="E1443" i="3"/>
  <c r="E1444" i="3"/>
  <c r="E1445" i="3"/>
  <c r="E1446" i="3"/>
  <c r="E1447" i="3"/>
  <c r="E1448" i="3"/>
  <c r="E1449" i="3"/>
  <c r="E1450" i="3"/>
  <c r="E1451" i="3"/>
  <c r="E1452" i="3"/>
  <c r="E1453" i="3"/>
  <c r="E1454" i="3"/>
  <c r="E1455" i="3"/>
  <c r="E1456" i="3"/>
  <c r="E1457" i="3"/>
  <c r="E1458" i="3"/>
  <c r="E1459" i="3"/>
  <c r="E1460" i="3"/>
  <c r="E1461" i="3"/>
  <c r="E1462" i="3"/>
  <c r="E1463" i="3"/>
  <c r="E1464" i="3"/>
  <c r="E1465" i="3"/>
  <c r="E1466" i="3"/>
  <c r="E1467" i="3"/>
  <c r="E1468" i="3"/>
  <c r="E1469" i="3"/>
  <c r="E1470" i="3"/>
  <c r="E1471" i="3"/>
  <c r="E1472" i="3"/>
  <c r="E1473" i="3"/>
  <c r="E1474" i="3"/>
  <c r="E1475" i="3"/>
  <c r="E1476" i="3"/>
  <c r="E1477" i="3"/>
  <c r="E1478" i="3"/>
  <c r="E1479" i="3"/>
  <c r="E1480" i="3"/>
  <c r="E1481" i="3"/>
  <c r="E1482" i="3"/>
  <c r="E1483" i="3"/>
  <c r="E1484" i="3"/>
  <c r="E1485" i="3"/>
  <c r="E1486" i="3"/>
  <c r="E1487" i="3"/>
  <c r="E1488" i="3"/>
  <c r="E1489" i="3"/>
  <c r="E1490" i="3"/>
  <c r="E1491" i="3"/>
  <c r="E1492" i="3"/>
  <c r="E1493" i="3"/>
  <c r="E1494" i="3"/>
  <c r="E1495" i="3"/>
  <c r="E1496" i="3"/>
  <c r="E1497" i="3"/>
  <c r="E1498" i="3"/>
  <c r="E1499" i="3"/>
  <c r="E1500" i="3"/>
  <c r="E1501" i="3"/>
  <c r="E1502" i="3"/>
  <c r="E1503" i="3"/>
  <c r="E1504" i="3"/>
  <c r="E1505" i="3"/>
  <c r="E1506" i="3"/>
  <c r="E1507" i="3"/>
  <c r="E1508" i="3"/>
  <c r="E1509" i="3"/>
  <c r="E1510" i="3"/>
  <c r="E1511" i="3"/>
  <c r="E1512" i="3"/>
  <c r="E1513" i="3"/>
  <c r="E1514" i="3"/>
  <c r="E1515" i="3"/>
  <c r="E1516" i="3"/>
  <c r="E1517" i="3"/>
  <c r="E1518" i="3"/>
  <c r="E1519" i="3"/>
  <c r="E1520" i="3"/>
  <c r="E1521" i="3"/>
  <c r="E1522" i="3"/>
  <c r="E1523" i="3"/>
  <c r="E1524" i="3"/>
  <c r="E1525" i="3"/>
  <c r="E1526" i="3"/>
  <c r="E1527" i="3"/>
  <c r="E1528" i="3"/>
  <c r="E1529" i="3"/>
  <c r="E1530" i="3"/>
  <c r="E1531" i="3"/>
  <c r="E1532" i="3"/>
  <c r="E1533" i="3"/>
  <c r="E1534" i="3"/>
  <c r="E1535" i="3"/>
  <c r="E1536" i="3"/>
  <c r="E1537" i="3"/>
  <c r="E1538" i="3"/>
  <c r="E1539" i="3"/>
  <c r="E1540" i="3"/>
  <c r="E1541" i="3"/>
  <c r="E1542" i="3"/>
  <c r="E1543" i="3"/>
  <c r="E1544" i="3"/>
  <c r="E1545" i="3"/>
  <c r="E1546" i="3"/>
  <c r="E1547" i="3"/>
  <c r="E1548" i="3"/>
  <c r="E1549" i="3"/>
  <c r="E1550" i="3"/>
  <c r="E1551" i="3"/>
  <c r="E1552" i="3"/>
  <c r="E1553" i="3"/>
  <c r="E1554" i="3"/>
  <c r="E1555" i="3"/>
  <c r="E1556" i="3"/>
  <c r="E1557" i="3"/>
  <c r="E1558" i="3"/>
  <c r="E1559" i="3"/>
  <c r="E1560" i="3"/>
  <c r="E1561" i="3"/>
  <c r="E1562" i="3"/>
  <c r="E1563" i="3"/>
  <c r="E1564" i="3"/>
  <c r="E1565" i="3"/>
  <c r="E1566" i="3"/>
  <c r="E1567" i="3"/>
  <c r="E1568" i="3"/>
  <c r="E1569" i="3"/>
  <c r="E1570" i="3"/>
  <c r="E1571" i="3"/>
  <c r="E1572" i="3"/>
  <c r="E1573" i="3"/>
  <c r="E1574" i="3"/>
  <c r="E1575" i="3"/>
  <c r="E1576" i="3"/>
  <c r="E1577" i="3"/>
  <c r="E1578" i="3"/>
  <c r="E1579" i="3"/>
  <c r="E1580" i="3"/>
  <c r="E1581" i="3"/>
  <c r="E1582" i="3"/>
  <c r="E1583" i="3"/>
  <c r="E1584" i="3"/>
  <c r="E1585" i="3"/>
  <c r="E1586" i="3"/>
  <c r="E1587" i="3"/>
  <c r="E1588" i="3"/>
  <c r="E1589" i="3"/>
  <c r="E1590" i="3"/>
  <c r="E1591" i="3"/>
  <c r="E1592" i="3"/>
  <c r="E1593" i="3"/>
  <c r="E1594" i="3"/>
  <c r="E1595" i="3"/>
  <c r="E1596" i="3"/>
  <c r="E1597" i="3"/>
  <c r="E1598" i="3"/>
  <c r="E1599" i="3"/>
  <c r="E1600" i="3"/>
  <c r="E1601" i="3"/>
  <c r="E1602" i="3"/>
  <c r="E1603" i="3"/>
  <c r="E1604" i="3"/>
  <c r="E1605" i="3"/>
  <c r="E1606" i="3"/>
  <c r="E1607" i="3"/>
  <c r="E1608" i="3"/>
  <c r="E1609" i="3"/>
  <c r="E1610" i="3"/>
  <c r="E1611" i="3"/>
  <c r="E1612" i="3"/>
  <c r="E1613" i="3"/>
  <c r="E1614" i="3"/>
  <c r="E1615" i="3"/>
  <c r="E1616" i="3"/>
  <c r="E1617" i="3"/>
  <c r="E1618" i="3"/>
  <c r="E1619" i="3"/>
  <c r="E1620" i="3"/>
  <c r="E1621" i="3"/>
  <c r="E1622" i="3"/>
  <c r="E1623" i="3"/>
  <c r="E1624" i="3"/>
  <c r="E1625" i="3"/>
  <c r="E1626" i="3"/>
  <c r="E1627" i="3"/>
  <c r="E1628" i="3"/>
  <c r="E1629" i="3"/>
  <c r="E1630" i="3"/>
  <c r="E1631" i="3"/>
  <c r="E1632" i="3"/>
  <c r="E1633" i="3"/>
  <c r="E1634" i="3"/>
  <c r="E1635" i="3"/>
  <c r="E1636" i="3"/>
  <c r="E1637" i="3"/>
  <c r="E1638" i="3"/>
  <c r="E1639" i="3"/>
  <c r="E1640" i="3"/>
  <c r="E1641" i="3"/>
  <c r="E1642" i="3"/>
  <c r="E1643" i="3"/>
  <c r="E1644" i="3"/>
  <c r="E1645" i="3"/>
  <c r="E1646" i="3"/>
  <c r="E1647" i="3"/>
  <c r="E1648" i="3"/>
  <c r="E1649" i="3"/>
  <c r="E1650" i="3"/>
  <c r="E1651" i="3"/>
  <c r="E1652" i="3"/>
  <c r="E1653" i="3"/>
  <c r="E1654" i="3"/>
  <c r="E1655" i="3"/>
  <c r="E1656" i="3"/>
  <c r="E1657" i="3"/>
  <c r="E1658" i="3"/>
  <c r="E1659" i="3"/>
  <c r="E1660" i="3"/>
  <c r="E1661" i="3"/>
  <c r="E1662" i="3"/>
  <c r="E1663" i="3"/>
  <c r="E1664" i="3"/>
  <c r="E1665" i="3"/>
  <c r="E1666" i="3"/>
  <c r="E1667" i="3"/>
  <c r="E1668" i="3"/>
  <c r="E1669" i="3"/>
  <c r="E1670" i="3"/>
  <c r="E1671" i="3"/>
  <c r="E1672" i="3"/>
  <c r="E1673" i="3"/>
  <c r="E1674" i="3"/>
  <c r="E1675" i="3"/>
  <c r="E1676" i="3"/>
  <c r="E1677" i="3"/>
  <c r="E1678" i="3"/>
  <c r="E1679" i="3"/>
  <c r="E1680" i="3"/>
  <c r="E1681" i="3"/>
  <c r="E1682" i="3"/>
  <c r="E1683" i="3"/>
  <c r="E1684" i="3"/>
  <c r="E1685" i="3"/>
  <c r="E1686" i="3"/>
  <c r="E1687" i="3"/>
  <c r="E1688" i="3"/>
  <c r="E1689" i="3"/>
  <c r="E1690" i="3"/>
  <c r="E1691" i="3"/>
  <c r="E1692" i="3"/>
  <c r="E1693" i="3"/>
  <c r="E1694" i="3"/>
  <c r="E1695" i="3"/>
  <c r="E1696" i="3"/>
  <c r="E1697" i="3"/>
  <c r="E1698" i="3"/>
  <c r="E1699" i="3"/>
  <c r="E1700" i="3"/>
  <c r="E1701" i="3"/>
  <c r="E1702" i="3"/>
  <c r="E1703" i="3"/>
  <c r="E1704" i="3"/>
  <c r="E1705" i="3"/>
  <c r="E1706" i="3"/>
  <c r="E1707" i="3"/>
  <c r="E1708" i="3"/>
  <c r="E1709" i="3"/>
  <c r="E1710" i="3"/>
  <c r="E1711" i="3"/>
  <c r="E1712" i="3"/>
  <c r="E1713" i="3"/>
  <c r="E1714" i="3"/>
  <c r="E1715" i="3"/>
  <c r="E1716" i="3"/>
  <c r="E1717" i="3"/>
  <c r="E1718" i="3"/>
  <c r="E1719" i="3"/>
  <c r="E1720" i="3"/>
  <c r="E1721" i="3"/>
  <c r="E1722" i="3"/>
  <c r="E1723" i="3"/>
  <c r="E1724" i="3"/>
  <c r="E1725" i="3"/>
  <c r="E1726" i="3"/>
  <c r="E1727" i="3"/>
  <c r="E1728" i="3"/>
  <c r="E1729" i="3"/>
  <c r="E1730" i="3"/>
  <c r="E1731" i="3"/>
  <c r="E1732" i="3"/>
  <c r="E1733" i="3"/>
  <c r="E1734" i="3"/>
  <c r="E1735" i="3"/>
  <c r="E1736" i="3"/>
  <c r="E1737" i="3"/>
  <c r="E1738" i="3"/>
  <c r="E1739" i="3"/>
  <c r="E1740" i="3"/>
  <c r="E1741" i="3"/>
  <c r="E1742" i="3"/>
  <c r="E1743" i="3"/>
  <c r="E1744" i="3"/>
  <c r="E1745" i="3"/>
  <c r="E1746" i="3"/>
  <c r="E1747" i="3"/>
  <c r="E1748" i="3"/>
  <c r="E1749" i="3"/>
  <c r="E1750" i="3"/>
  <c r="E1751" i="3"/>
  <c r="E1752" i="3"/>
  <c r="E1753" i="3"/>
  <c r="E1754" i="3"/>
  <c r="E1755" i="3"/>
  <c r="E1756" i="3"/>
  <c r="E1757" i="3"/>
  <c r="E1758" i="3"/>
  <c r="E1759" i="3"/>
  <c r="E1760" i="3"/>
  <c r="E1761" i="3"/>
  <c r="E1762" i="3"/>
  <c r="E1763" i="3"/>
  <c r="E1764" i="3"/>
  <c r="E1765" i="3"/>
  <c r="E1766" i="3"/>
  <c r="E1767" i="3"/>
  <c r="E1768" i="3"/>
  <c r="E1769" i="3"/>
  <c r="E1770" i="3"/>
  <c r="E1771" i="3"/>
  <c r="E1772" i="3"/>
  <c r="E1773" i="3"/>
  <c r="E1774" i="3"/>
  <c r="E1775" i="3"/>
  <c r="E1776" i="3"/>
  <c r="E1777" i="3"/>
  <c r="E1778" i="3"/>
  <c r="E1779" i="3"/>
  <c r="E1780" i="3"/>
  <c r="E1781" i="3"/>
  <c r="E1782" i="3"/>
  <c r="E1783" i="3"/>
  <c r="E1784" i="3"/>
  <c r="E1785" i="3"/>
  <c r="E1786" i="3"/>
  <c r="E1787" i="3"/>
  <c r="E1788" i="3"/>
  <c r="E1789" i="3"/>
  <c r="E1790" i="3"/>
  <c r="E1791" i="3"/>
  <c r="E1792" i="3"/>
  <c r="E1793" i="3"/>
  <c r="E1794" i="3"/>
  <c r="E1795" i="3"/>
  <c r="E1796" i="3"/>
  <c r="E1797" i="3"/>
  <c r="E1798" i="3"/>
  <c r="E1799" i="3"/>
  <c r="E1800" i="3"/>
  <c r="E1801" i="3"/>
  <c r="E1802" i="3"/>
  <c r="E1803" i="3"/>
  <c r="E1804" i="3"/>
  <c r="E1805" i="3"/>
  <c r="E1806" i="3"/>
  <c r="E1807" i="3"/>
  <c r="E1808" i="3"/>
  <c r="E1809" i="3"/>
  <c r="E1810" i="3"/>
  <c r="E1811" i="3"/>
  <c r="E1812" i="3"/>
  <c r="E1813" i="3"/>
  <c r="E1814" i="3"/>
  <c r="E1815" i="3"/>
  <c r="E1816" i="3"/>
  <c r="E1817" i="3"/>
  <c r="E1818" i="3"/>
  <c r="E1819" i="3"/>
  <c r="E1820" i="3"/>
  <c r="E1821" i="3"/>
  <c r="E1822" i="3"/>
  <c r="E1823" i="3"/>
  <c r="E1824" i="3"/>
  <c r="E1825" i="3"/>
  <c r="E1826" i="3"/>
  <c r="E1827" i="3"/>
  <c r="E1828" i="3"/>
  <c r="E1829" i="3"/>
  <c r="E1830" i="3"/>
  <c r="E1831" i="3"/>
  <c r="E1832" i="3"/>
  <c r="E1833" i="3"/>
  <c r="E1834" i="3"/>
  <c r="E1835" i="3"/>
  <c r="E1836" i="3"/>
  <c r="E1837" i="3"/>
  <c r="E1838" i="3"/>
  <c r="E1839" i="3"/>
  <c r="E1840" i="3"/>
  <c r="E1841" i="3"/>
  <c r="E1842" i="3"/>
  <c r="E1843" i="3"/>
  <c r="E1844" i="3"/>
  <c r="E1845" i="3"/>
  <c r="E1846" i="3"/>
  <c r="E1847" i="3"/>
  <c r="E1848" i="3"/>
  <c r="E1849" i="3"/>
  <c r="E1850" i="3"/>
  <c r="E1851" i="3"/>
  <c r="E1852" i="3"/>
  <c r="E1853" i="3"/>
  <c r="E1854" i="3"/>
  <c r="E1855" i="3"/>
  <c r="E1856" i="3"/>
  <c r="E1857" i="3"/>
  <c r="E1858" i="3"/>
  <c r="E1859" i="3"/>
  <c r="E1860" i="3"/>
  <c r="E1861" i="3"/>
  <c r="E1862" i="3"/>
  <c r="E1863" i="3"/>
  <c r="E1864" i="3"/>
  <c r="E1865" i="3"/>
  <c r="E1866" i="3"/>
  <c r="E1867" i="3"/>
  <c r="E1868" i="3"/>
  <c r="E1869" i="3"/>
  <c r="E1870" i="3"/>
  <c r="E1871" i="3"/>
  <c r="E1872" i="3"/>
  <c r="E1873" i="3"/>
  <c r="E1874" i="3"/>
  <c r="E1875" i="3"/>
  <c r="E1876" i="3"/>
  <c r="E1877" i="3"/>
  <c r="E1878" i="3"/>
  <c r="E1879" i="3"/>
  <c r="E1880" i="3"/>
  <c r="E1881" i="3"/>
  <c r="E1882" i="3"/>
  <c r="E1883" i="3"/>
  <c r="E1884" i="3"/>
  <c r="E1885" i="3"/>
  <c r="E1886" i="3"/>
  <c r="E1887" i="3"/>
  <c r="E1888" i="3"/>
  <c r="E1889" i="3"/>
  <c r="E1890" i="3"/>
  <c r="E1891" i="3"/>
  <c r="E1892" i="3"/>
  <c r="E1893" i="3"/>
  <c r="E1894" i="3"/>
  <c r="E1895" i="3"/>
  <c r="E1896" i="3"/>
  <c r="E1897" i="3"/>
  <c r="E1898" i="3"/>
  <c r="E1899" i="3"/>
  <c r="E1900" i="3"/>
  <c r="E1901" i="3"/>
  <c r="E1902" i="3"/>
  <c r="E1903" i="3"/>
  <c r="E1904" i="3"/>
  <c r="E1905" i="3"/>
  <c r="E1906" i="3"/>
  <c r="E1907" i="3"/>
  <c r="E1908" i="3"/>
  <c r="E1909" i="3"/>
  <c r="E1910" i="3"/>
  <c r="E1911" i="3"/>
  <c r="E1912" i="3"/>
  <c r="E1913" i="3"/>
  <c r="E1914" i="3"/>
  <c r="E1915" i="3"/>
  <c r="E1916" i="3"/>
  <c r="E1917" i="3"/>
  <c r="E1918" i="3"/>
  <c r="E1919" i="3"/>
  <c r="E1920" i="3"/>
  <c r="E1921" i="3"/>
  <c r="E1922" i="3"/>
  <c r="E1923" i="3"/>
  <c r="E1924" i="3"/>
  <c r="E1925" i="3"/>
  <c r="E1926" i="3"/>
  <c r="E1927" i="3"/>
  <c r="E1928" i="3"/>
  <c r="E1929" i="3"/>
  <c r="E1930" i="3"/>
  <c r="E1931" i="3"/>
  <c r="E1932" i="3"/>
  <c r="E1933" i="3"/>
  <c r="E1934" i="3"/>
  <c r="E1935" i="3"/>
  <c r="E1936" i="3"/>
  <c r="E1937" i="3"/>
  <c r="E1938" i="3"/>
  <c r="E1939" i="3"/>
  <c r="E1940" i="3"/>
  <c r="E1941" i="3"/>
  <c r="E1942" i="3"/>
  <c r="E1943" i="3"/>
  <c r="E1944" i="3"/>
  <c r="E1945" i="3"/>
  <c r="E1946" i="3"/>
  <c r="E1947" i="3"/>
  <c r="E1948" i="3"/>
  <c r="E1949" i="3"/>
  <c r="E1950" i="3"/>
  <c r="E1951" i="3"/>
  <c r="E1952" i="3"/>
  <c r="E1953" i="3"/>
  <c r="E1954" i="3"/>
  <c r="E1955" i="3"/>
  <c r="E1956" i="3"/>
  <c r="E1957" i="3"/>
  <c r="E1958" i="3"/>
  <c r="E1959" i="3"/>
  <c r="E1960" i="3"/>
  <c r="E1961" i="3"/>
  <c r="E1962" i="3"/>
  <c r="E1963" i="3"/>
  <c r="E1964" i="3"/>
  <c r="E1965" i="3"/>
  <c r="E1966" i="3"/>
  <c r="E1967" i="3"/>
  <c r="E1968" i="3"/>
  <c r="E1969" i="3"/>
  <c r="E1970" i="3"/>
  <c r="E1971" i="3"/>
  <c r="E1972" i="3"/>
  <c r="E1973" i="3"/>
  <c r="E1974" i="3"/>
  <c r="E1975" i="3"/>
  <c r="E1976" i="3"/>
  <c r="E1977" i="3"/>
  <c r="E1978" i="3"/>
  <c r="E1979" i="3"/>
  <c r="E1980" i="3"/>
  <c r="E1981" i="3"/>
  <c r="E1982" i="3"/>
  <c r="E1983" i="3"/>
  <c r="E1984" i="3"/>
  <c r="E1985" i="3"/>
  <c r="E1986" i="3"/>
  <c r="E1987" i="3"/>
  <c r="E1988" i="3"/>
  <c r="E1989" i="3"/>
  <c r="E1990" i="3"/>
  <c r="E1991" i="3"/>
  <c r="E1992" i="3"/>
  <c r="E1993" i="3"/>
  <c r="E1994" i="3"/>
  <c r="E1995" i="3"/>
  <c r="E1996" i="3"/>
  <c r="E1997" i="3"/>
  <c r="E1998" i="3"/>
  <c r="E1999" i="3"/>
  <c r="E2000" i="3"/>
  <c r="E2001" i="3"/>
  <c r="E2002" i="3"/>
  <c r="E2003" i="3"/>
  <c r="E2004" i="3"/>
  <c r="E2005" i="3"/>
  <c r="E2006" i="3"/>
  <c r="E2007" i="3"/>
  <c r="E2008" i="3"/>
  <c r="E2009" i="3"/>
  <c r="E2010" i="3"/>
  <c r="E2011" i="3"/>
  <c r="E2012" i="3"/>
  <c r="E2013" i="3"/>
  <c r="E2014" i="3"/>
  <c r="E2015" i="3"/>
  <c r="E2016" i="3"/>
  <c r="E2017" i="3"/>
  <c r="E2018" i="3"/>
  <c r="E2019" i="3"/>
  <c r="E2020" i="3"/>
  <c r="E2021" i="3"/>
  <c r="E2022" i="3"/>
  <c r="E2023" i="3"/>
  <c r="E2024" i="3"/>
  <c r="E2025" i="3"/>
  <c r="E2026" i="3"/>
  <c r="E2027" i="3"/>
  <c r="E2028" i="3"/>
  <c r="E2029" i="3"/>
  <c r="E2030" i="3"/>
  <c r="E2031" i="3"/>
  <c r="E2032" i="3"/>
  <c r="E2033" i="3"/>
  <c r="E2034" i="3"/>
  <c r="E2035" i="3"/>
  <c r="E2036" i="3"/>
  <c r="E2037" i="3"/>
  <c r="E2038" i="3"/>
  <c r="E2039" i="3"/>
  <c r="E2040" i="3"/>
  <c r="E2041" i="3"/>
  <c r="E2042" i="3"/>
  <c r="E2043" i="3"/>
  <c r="E2044" i="3"/>
  <c r="E2045" i="3"/>
  <c r="E2046" i="3"/>
  <c r="E2047" i="3"/>
  <c r="E2048" i="3"/>
  <c r="E2049" i="3"/>
  <c r="E2050" i="3"/>
  <c r="E2051" i="3"/>
  <c r="E2052" i="3"/>
  <c r="E2053" i="3"/>
  <c r="E2054" i="3"/>
  <c r="E2055" i="3"/>
  <c r="E2056" i="3"/>
  <c r="E2057" i="3"/>
  <c r="E2058" i="3"/>
  <c r="E2059" i="3"/>
  <c r="E2060" i="3"/>
  <c r="E2061" i="3"/>
  <c r="E2062" i="3"/>
  <c r="E2063" i="3"/>
  <c r="E2064" i="3"/>
  <c r="E2065" i="3"/>
  <c r="E2066" i="3"/>
  <c r="E2067" i="3"/>
  <c r="E2068" i="3"/>
  <c r="E2069" i="3"/>
  <c r="E2070" i="3"/>
  <c r="E2071" i="3"/>
  <c r="E2072" i="3"/>
  <c r="E2073" i="3"/>
  <c r="E2074" i="3"/>
  <c r="E2075" i="3"/>
  <c r="E2076" i="3"/>
  <c r="E2077" i="3"/>
  <c r="E2078" i="3"/>
  <c r="E2079" i="3"/>
  <c r="E2080" i="3"/>
  <c r="E2081" i="3"/>
  <c r="E2082" i="3"/>
  <c r="E2083" i="3"/>
  <c r="E2084" i="3"/>
  <c r="E2085" i="3"/>
  <c r="E2086" i="3"/>
  <c r="E2087" i="3"/>
  <c r="E2088" i="3"/>
  <c r="E2089" i="3"/>
  <c r="E2090" i="3"/>
  <c r="E2091" i="3"/>
  <c r="E2092" i="3"/>
  <c r="E2093" i="3"/>
  <c r="E2094" i="3"/>
  <c r="E2095" i="3"/>
  <c r="E2096" i="3"/>
  <c r="E2097" i="3"/>
  <c r="E2098" i="3"/>
  <c r="E2099" i="3"/>
  <c r="E2100" i="3"/>
  <c r="E2101" i="3"/>
  <c r="E2102" i="3"/>
  <c r="E2103" i="3"/>
  <c r="E2104" i="3"/>
  <c r="E2105" i="3"/>
  <c r="E2106" i="3"/>
  <c r="E2107" i="3"/>
  <c r="E2108" i="3"/>
  <c r="E2109" i="3"/>
  <c r="E2110" i="3"/>
  <c r="E2111" i="3"/>
  <c r="E2112" i="3"/>
  <c r="E2113" i="3"/>
  <c r="E2114" i="3"/>
  <c r="E2115" i="3"/>
  <c r="E2116" i="3"/>
  <c r="E2117" i="3"/>
  <c r="E2118" i="3"/>
  <c r="E2119" i="3"/>
  <c r="E2120" i="3"/>
  <c r="E2121" i="3"/>
  <c r="E2122" i="3"/>
  <c r="E2123" i="3"/>
  <c r="E2124" i="3"/>
  <c r="E2125" i="3"/>
  <c r="E2126" i="3"/>
  <c r="E2127" i="3"/>
  <c r="E2128" i="3"/>
  <c r="E2129" i="3"/>
  <c r="E2130" i="3"/>
  <c r="E2131" i="3"/>
  <c r="E2132" i="3"/>
  <c r="E2133" i="3"/>
  <c r="E2134" i="3"/>
  <c r="E2135" i="3"/>
  <c r="E2136" i="3"/>
  <c r="E2137" i="3"/>
  <c r="E2138" i="3"/>
  <c r="E2139" i="3"/>
  <c r="E2140" i="3"/>
  <c r="E2141" i="3"/>
  <c r="E2142" i="3"/>
  <c r="E2143" i="3"/>
  <c r="E2144" i="3"/>
  <c r="E2145" i="3"/>
  <c r="E2146" i="3"/>
  <c r="E2147" i="3"/>
  <c r="E2148" i="3"/>
  <c r="E2149" i="3"/>
  <c r="E2150" i="3"/>
  <c r="E2151" i="3"/>
  <c r="E2152" i="3"/>
  <c r="E2153" i="3"/>
  <c r="E2154" i="3"/>
  <c r="E2155" i="3"/>
  <c r="E2156" i="3"/>
  <c r="E2157" i="3"/>
  <c r="E2158" i="3"/>
  <c r="E2159" i="3"/>
  <c r="E2160" i="3"/>
  <c r="E2161" i="3"/>
  <c r="E2162" i="3"/>
  <c r="E2163" i="3"/>
  <c r="E2164" i="3"/>
  <c r="E2165" i="3"/>
  <c r="E2166" i="3"/>
  <c r="E2167" i="3"/>
  <c r="E2168" i="3"/>
  <c r="E2169" i="3"/>
  <c r="E2170" i="3"/>
  <c r="E2171" i="3"/>
  <c r="E2172" i="3"/>
  <c r="E2173" i="3"/>
  <c r="E2174" i="3"/>
  <c r="E2175" i="3"/>
  <c r="E2176" i="3"/>
  <c r="E2177" i="3"/>
  <c r="E2178" i="3"/>
  <c r="E2179" i="3"/>
  <c r="E2180" i="3"/>
  <c r="E2181" i="3"/>
  <c r="E2182" i="3"/>
  <c r="E2183" i="3"/>
  <c r="E2184" i="3"/>
  <c r="E2185" i="3"/>
  <c r="E2186" i="3"/>
  <c r="E2187" i="3"/>
  <c r="E2188" i="3"/>
  <c r="E2189" i="3"/>
  <c r="E2190" i="3"/>
  <c r="E2191" i="3"/>
  <c r="E2192" i="3"/>
  <c r="E2193" i="3"/>
  <c r="E2194" i="3"/>
  <c r="E2195" i="3"/>
  <c r="E2196" i="3"/>
  <c r="E2197" i="3"/>
  <c r="E2198" i="3"/>
  <c r="E2199" i="3"/>
  <c r="E2200" i="3"/>
  <c r="E2" i="3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D1764" i="3"/>
  <c r="D1765" i="3"/>
  <c r="D1766" i="3"/>
  <c r="D1767" i="3"/>
  <c r="D1768" i="3"/>
  <c r="D1769" i="3"/>
  <c r="D1770" i="3"/>
  <c r="D1771" i="3"/>
  <c r="D1772" i="3"/>
  <c r="D1773" i="3"/>
  <c r="D1774" i="3"/>
  <c r="D1775" i="3"/>
  <c r="D1776" i="3"/>
  <c r="D1777" i="3"/>
  <c r="D1778" i="3"/>
  <c r="D1779" i="3"/>
  <c r="D1780" i="3"/>
  <c r="D1781" i="3"/>
  <c r="D1782" i="3"/>
  <c r="D1783" i="3"/>
  <c r="D1784" i="3"/>
  <c r="D1785" i="3"/>
  <c r="D1786" i="3"/>
  <c r="D1787" i="3"/>
  <c r="D1788" i="3"/>
  <c r="D1789" i="3"/>
  <c r="D1790" i="3"/>
  <c r="D1791" i="3"/>
  <c r="D1792" i="3"/>
  <c r="D1793" i="3"/>
  <c r="D1794" i="3"/>
  <c r="D1795" i="3"/>
  <c r="D1796" i="3"/>
  <c r="D1797" i="3"/>
  <c r="D1798" i="3"/>
  <c r="D1799" i="3"/>
  <c r="D1800" i="3"/>
  <c r="D1801" i="3"/>
  <c r="D1802" i="3"/>
  <c r="D1803" i="3"/>
  <c r="D1804" i="3"/>
  <c r="D1805" i="3"/>
  <c r="D1806" i="3"/>
  <c r="D1807" i="3"/>
  <c r="D1808" i="3"/>
  <c r="D1809" i="3"/>
  <c r="D1810" i="3"/>
  <c r="D1811" i="3"/>
  <c r="D1812" i="3"/>
  <c r="D1813" i="3"/>
  <c r="D1814" i="3"/>
  <c r="D1815" i="3"/>
  <c r="D1816" i="3"/>
  <c r="D1817" i="3"/>
  <c r="D1818" i="3"/>
  <c r="D1819" i="3"/>
  <c r="D1820" i="3"/>
  <c r="D1821" i="3"/>
  <c r="D1822" i="3"/>
  <c r="D1823" i="3"/>
  <c r="D1824" i="3"/>
  <c r="D1825" i="3"/>
  <c r="D1826" i="3"/>
  <c r="D1827" i="3"/>
  <c r="D1828" i="3"/>
  <c r="D1829" i="3"/>
  <c r="D1830" i="3"/>
  <c r="D1831" i="3"/>
  <c r="D1832" i="3"/>
  <c r="D1833" i="3"/>
  <c r="D1834" i="3"/>
  <c r="D1835" i="3"/>
  <c r="D1836" i="3"/>
  <c r="D1837" i="3"/>
  <c r="D1838" i="3"/>
  <c r="D1839" i="3"/>
  <c r="D1840" i="3"/>
  <c r="D1841" i="3"/>
  <c r="D1842" i="3"/>
  <c r="D1843" i="3"/>
  <c r="D1844" i="3"/>
  <c r="D1845" i="3"/>
  <c r="D1846" i="3"/>
  <c r="D1847" i="3"/>
  <c r="D1848" i="3"/>
  <c r="D1849" i="3"/>
  <c r="D1850" i="3"/>
  <c r="D1851" i="3"/>
  <c r="D1852" i="3"/>
  <c r="D1853" i="3"/>
  <c r="D1854" i="3"/>
  <c r="D1855" i="3"/>
  <c r="D1856" i="3"/>
  <c r="D1857" i="3"/>
  <c r="D1858" i="3"/>
  <c r="D1859" i="3"/>
  <c r="D1860" i="3"/>
  <c r="D1861" i="3"/>
  <c r="D1862" i="3"/>
  <c r="D1863" i="3"/>
  <c r="D1864" i="3"/>
  <c r="D1865" i="3"/>
  <c r="D1866" i="3"/>
  <c r="D1867" i="3"/>
  <c r="D1868" i="3"/>
  <c r="D1869" i="3"/>
  <c r="D1870" i="3"/>
  <c r="D1871" i="3"/>
  <c r="D1872" i="3"/>
  <c r="D1873" i="3"/>
  <c r="D1874" i="3"/>
  <c r="D1875" i="3"/>
  <c r="D1876" i="3"/>
  <c r="D1877" i="3"/>
  <c r="D1878" i="3"/>
  <c r="D1879" i="3"/>
  <c r="D1880" i="3"/>
  <c r="D1881" i="3"/>
  <c r="D1882" i="3"/>
  <c r="D1883" i="3"/>
  <c r="D1884" i="3"/>
  <c r="D1885" i="3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99" i="3"/>
  <c r="D1900" i="3"/>
  <c r="D1901" i="3"/>
  <c r="D1902" i="3"/>
  <c r="D1903" i="3"/>
  <c r="D1904" i="3"/>
  <c r="D1905" i="3"/>
  <c r="D1906" i="3"/>
  <c r="D1907" i="3"/>
  <c r="D1908" i="3"/>
  <c r="D1909" i="3"/>
  <c r="D1910" i="3"/>
  <c r="D1911" i="3"/>
  <c r="D1912" i="3"/>
  <c r="D1913" i="3"/>
  <c r="D1914" i="3"/>
  <c r="D1915" i="3"/>
  <c r="D1916" i="3"/>
  <c r="D1917" i="3"/>
  <c r="D1918" i="3"/>
  <c r="D1919" i="3"/>
  <c r="D1920" i="3"/>
  <c r="D1921" i="3"/>
  <c r="D1922" i="3"/>
  <c r="D1923" i="3"/>
  <c r="D1924" i="3"/>
  <c r="D1925" i="3"/>
  <c r="D1926" i="3"/>
  <c r="D1927" i="3"/>
  <c r="D1928" i="3"/>
  <c r="D1929" i="3"/>
  <c r="D1930" i="3"/>
  <c r="D1931" i="3"/>
  <c r="D1932" i="3"/>
  <c r="D1933" i="3"/>
  <c r="D1934" i="3"/>
  <c r="D1935" i="3"/>
  <c r="D1936" i="3"/>
  <c r="D1937" i="3"/>
  <c r="D1938" i="3"/>
  <c r="D1939" i="3"/>
  <c r="D1940" i="3"/>
  <c r="D1941" i="3"/>
  <c r="D1942" i="3"/>
  <c r="D1943" i="3"/>
  <c r="D1944" i="3"/>
  <c r="D1945" i="3"/>
  <c r="D1946" i="3"/>
  <c r="D1947" i="3"/>
  <c r="D1948" i="3"/>
  <c r="D1949" i="3"/>
  <c r="D1950" i="3"/>
  <c r="D1951" i="3"/>
  <c r="D1952" i="3"/>
  <c r="D1953" i="3"/>
  <c r="D1954" i="3"/>
  <c r="D1955" i="3"/>
  <c r="D1956" i="3"/>
  <c r="D1957" i="3"/>
  <c r="D1958" i="3"/>
  <c r="D1959" i="3"/>
  <c r="D1960" i="3"/>
  <c r="D1961" i="3"/>
  <c r="D1962" i="3"/>
  <c r="D1963" i="3"/>
  <c r="D1964" i="3"/>
  <c r="D1965" i="3"/>
  <c r="D1966" i="3"/>
  <c r="D1967" i="3"/>
  <c r="D1968" i="3"/>
  <c r="D1969" i="3"/>
  <c r="D1970" i="3"/>
  <c r="D1971" i="3"/>
  <c r="D1972" i="3"/>
  <c r="D1973" i="3"/>
  <c r="D1974" i="3"/>
  <c r="D1975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D2001" i="3"/>
  <c r="D2002" i="3"/>
  <c r="D2003" i="3"/>
  <c r="D2004" i="3"/>
  <c r="D2005" i="3"/>
  <c r="D2006" i="3"/>
  <c r="D2007" i="3"/>
  <c r="D2008" i="3"/>
  <c r="D2009" i="3"/>
  <c r="D2010" i="3"/>
  <c r="D2011" i="3"/>
  <c r="D2012" i="3"/>
  <c r="D2013" i="3"/>
  <c r="D2014" i="3"/>
  <c r="D2015" i="3"/>
  <c r="D2016" i="3"/>
  <c r="D2017" i="3"/>
  <c r="D2018" i="3"/>
  <c r="D2019" i="3"/>
  <c r="D2020" i="3"/>
  <c r="D2021" i="3"/>
  <c r="D2022" i="3"/>
  <c r="D2023" i="3"/>
  <c r="D2024" i="3"/>
  <c r="D2025" i="3"/>
  <c r="D2026" i="3"/>
  <c r="D2027" i="3"/>
  <c r="D2028" i="3"/>
  <c r="D2029" i="3"/>
  <c r="D2030" i="3"/>
  <c r="D2031" i="3"/>
  <c r="D2032" i="3"/>
  <c r="D2033" i="3"/>
  <c r="D2034" i="3"/>
  <c r="D2035" i="3"/>
  <c r="D2036" i="3"/>
  <c r="D2037" i="3"/>
  <c r="D2038" i="3"/>
  <c r="D2039" i="3"/>
  <c r="D2040" i="3"/>
  <c r="D2041" i="3"/>
  <c r="D2042" i="3"/>
  <c r="D2043" i="3"/>
  <c r="D2044" i="3"/>
  <c r="D2045" i="3"/>
  <c r="D2046" i="3"/>
  <c r="D2047" i="3"/>
  <c r="D2048" i="3"/>
  <c r="D2049" i="3"/>
  <c r="D2050" i="3"/>
  <c r="D2051" i="3"/>
  <c r="D2052" i="3"/>
  <c r="D2053" i="3"/>
  <c r="D2054" i="3"/>
  <c r="D2055" i="3"/>
  <c r="D2056" i="3"/>
  <c r="D2057" i="3"/>
  <c r="D2058" i="3"/>
  <c r="D2059" i="3"/>
  <c r="D2060" i="3"/>
  <c r="D2061" i="3"/>
  <c r="D2062" i="3"/>
  <c r="D2063" i="3"/>
  <c r="D2064" i="3"/>
  <c r="D2065" i="3"/>
  <c r="D2066" i="3"/>
  <c r="D2067" i="3"/>
  <c r="D2068" i="3"/>
  <c r="D2069" i="3"/>
  <c r="D2070" i="3"/>
  <c r="D2071" i="3"/>
  <c r="D2072" i="3"/>
  <c r="D2073" i="3"/>
  <c r="D2074" i="3"/>
  <c r="D2075" i="3"/>
  <c r="D2076" i="3"/>
  <c r="D2077" i="3"/>
  <c r="D2078" i="3"/>
  <c r="D2079" i="3"/>
  <c r="D2080" i="3"/>
  <c r="D2081" i="3"/>
  <c r="D2082" i="3"/>
  <c r="D2083" i="3"/>
  <c r="D2084" i="3"/>
  <c r="D2085" i="3"/>
  <c r="D2086" i="3"/>
  <c r="D2087" i="3"/>
  <c r="D2088" i="3"/>
  <c r="D2089" i="3"/>
  <c r="D2090" i="3"/>
  <c r="D2091" i="3"/>
  <c r="D2092" i="3"/>
  <c r="D2093" i="3"/>
  <c r="D2094" i="3"/>
  <c r="D2095" i="3"/>
  <c r="D2096" i="3"/>
  <c r="D2097" i="3"/>
  <c r="D2098" i="3"/>
  <c r="D2099" i="3"/>
  <c r="D2100" i="3"/>
  <c r="D2101" i="3"/>
  <c r="D2102" i="3"/>
  <c r="D2103" i="3"/>
  <c r="D2104" i="3"/>
  <c r="D2105" i="3"/>
  <c r="D2106" i="3"/>
  <c r="D2107" i="3"/>
  <c r="D2108" i="3"/>
  <c r="D2109" i="3"/>
  <c r="D2110" i="3"/>
  <c r="D2111" i="3"/>
  <c r="D2112" i="3"/>
  <c r="D2113" i="3"/>
  <c r="D2114" i="3"/>
  <c r="D2115" i="3"/>
  <c r="D2116" i="3"/>
  <c r="D2117" i="3"/>
  <c r="D2118" i="3"/>
  <c r="D2119" i="3"/>
  <c r="D2120" i="3"/>
  <c r="D2121" i="3"/>
  <c r="D2122" i="3"/>
  <c r="D2123" i="3"/>
  <c r="D2124" i="3"/>
  <c r="D2125" i="3"/>
  <c r="D2126" i="3"/>
  <c r="D2127" i="3"/>
  <c r="D2128" i="3"/>
  <c r="D2129" i="3"/>
  <c r="D2130" i="3"/>
  <c r="D2131" i="3"/>
  <c r="D2132" i="3"/>
  <c r="D2133" i="3"/>
  <c r="D2134" i="3"/>
  <c r="D2135" i="3"/>
  <c r="D2136" i="3"/>
  <c r="D2137" i="3"/>
  <c r="D2138" i="3"/>
  <c r="D2139" i="3"/>
  <c r="D2140" i="3"/>
  <c r="D2141" i="3"/>
  <c r="D2142" i="3"/>
  <c r="D2143" i="3"/>
  <c r="D2144" i="3"/>
  <c r="D2145" i="3"/>
  <c r="D2146" i="3"/>
  <c r="D2147" i="3"/>
  <c r="D2148" i="3"/>
  <c r="D2149" i="3"/>
  <c r="D2150" i="3"/>
  <c r="D2151" i="3"/>
  <c r="D2152" i="3"/>
  <c r="D2153" i="3"/>
  <c r="D2154" i="3"/>
  <c r="D2155" i="3"/>
  <c r="D2156" i="3"/>
  <c r="D2157" i="3"/>
  <c r="D2158" i="3"/>
  <c r="D2159" i="3"/>
  <c r="D2160" i="3"/>
  <c r="D2161" i="3"/>
  <c r="D2162" i="3"/>
  <c r="D2163" i="3"/>
  <c r="D2164" i="3"/>
  <c r="D2165" i="3"/>
  <c r="D2166" i="3"/>
  <c r="D2167" i="3"/>
  <c r="D2168" i="3"/>
  <c r="D2169" i="3"/>
  <c r="D2170" i="3"/>
  <c r="D2171" i="3"/>
  <c r="D2172" i="3"/>
  <c r="D2173" i="3"/>
  <c r="D2174" i="3"/>
  <c r="D2175" i="3"/>
  <c r="D2176" i="3"/>
  <c r="D2177" i="3"/>
  <c r="D2178" i="3"/>
  <c r="D2179" i="3"/>
  <c r="D2180" i="3"/>
  <c r="D2181" i="3"/>
  <c r="D2182" i="3"/>
  <c r="D2183" i="3"/>
  <c r="D2184" i="3"/>
  <c r="D2185" i="3"/>
  <c r="D2186" i="3"/>
  <c r="D2187" i="3"/>
  <c r="D2188" i="3"/>
  <c r="D2189" i="3"/>
  <c r="D2190" i="3"/>
  <c r="D2191" i="3"/>
  <c r="D2192" i="3"/>
  <c r="D2193" i="3"/>
  <c r="D2194" i="3"/>
  <c r="D2195" i="3"/>
  <c r="D2196" i="3"/>
  <c r="D2197" i="3"/>
  <c r="D2198" i="3"/>
  <c r="D2199" i="3"/>
  <c r="D2200" i="3"/>
  <c r="D2" i="3"/>
  <c r="B3" i="3" a="1"/>
  <c r="B3" i="3" s="1"/>
  <c r="B4" i="3" a="1"/>
  <c r="B4" i="3" s="1"/>
  <c r="B5" i="3" a="1"/>
  <c r="B5" i="3" s="1"/>
  <c r="B6" i="3" a="1"/>
  <c r="B6" i="3" s="1"/>
  <c r="B7" i="3" a="1"/>
  <c r="B7" i="3" s="1"/>
  <c r="B8" i="3" a="1"/>
  <c r="B8" i="3" s="1"/>
  <c r="B9" i="3" a="1"/>
  <c r="B9" i="3" s="1"/>
  <c r="B10" i="3" a="1"/>
  <c r="B10" i="3" s="1"/>
  <c r="B11" i="3" a="1"/>
  <c r="B11" i="3" s="1"/>
  <c r="B12" i="3" a="1"/>
  <c r="B12" i="3" s="1"/>
  <c r="B13" i="3" a="1"/>
  <c r="B13" i="3" s="1"/>
  <c r="B14" i="3" a="1"/>
  <c r="B14" i="3" s="1"/>
  <c r="B15" i="3" a="1"/>
  <c r="B15" i="3" s="1"/>
  <c r="B16" i="3" a="1"/>
  <c r="B16" i="3" s="1"/>
  <c r="B17" i="3" a="1"/>
  <c r="B17" i="3" s="1"/>
  <c r="B18" i="3" a="1"/>
  <c r="B18" i="3" s="1"/>
  <c r="B19" i="3" a="1"/>
  <c r="B19" i="3" s="1"/>
  <c r="B20" i="3" a="1"/>
  <c r="B20" i="3" s="1"/>
  <c r="B21" i="3" a="1"/>
  <c r="B21" i="3" s="1"/>
  <c r="B22" i="3" a="1"/>
  <c r="B22" i="3" s="1"/>
  <c r="B23" i="3" a="1"/>
  <c r="B23" i="3" s="1"/>
  <c r="B24" i="3" a="1"/>
  <c r="B24" i="3" s="1"/>
  <c r="B25" i="3" a="1"/>
  <c r="B25" i="3" s="1"/>
  <c r="B26" i="3" a="1"/>
  <c r="B26" i="3" s="1"/>
  <c r="B27" i="3" a="1"/>
  <c r="B27" i="3" s="1"/>
  <c r="B28" i="3" a="1"/>
  <c r="B28" i="3" s="1"/>
  <c r="B29" i="3" a="1"/>
  <c r="B29" i="3" s="1"/>
  <c r="B30" i="3" a="1"/>
  <c r="B30" i="3" s="1"/>
  <c r="B31" i="3" a="1"/>
  <c r="B31" i="3" s="1"/>
  <c r="B32" i="3" a="1"/>
  <c r="B32" i="3" s="1"/>
  <c r="B33" i="3" a="1"/>
  <c r="B33" i="3" s="1"/>
  <c r="B34" i="3" a="1"/>
  <c r="B34" i="3" s="1"/>
  <c r="B35" i="3" a="1"/>
  <c r="B35" i="3" s="1"/>
  <c r="B36" i="3" a="1"/>
  <c r="B36" i="3" s="1"/>
  <c r="B37" i="3" a="1"/>
  <c r="B37" i="3" s="1"/>
  <c r="B38" i="3" a="1"/>
  <c r="B38" i="3" s="1"/>
  <c r="B39" i="3" a="1"/>
  <c r="B39" i="3" s="1"/>
  <c r="B40" i="3" a="1"/>
  <c r="B40" i="3" s="1"/>
  <c r="B41" i="3" a="1"/>
  <c r="B41" i="3" s="1"/>
  <c r="B42" i="3" a="1"/>
  <c r="B42" i="3" s="1"/>
  <c r="B43" i="3" a="1"/>
  <c r="B43" i="3" s="1"/>
  <c r="B44" i="3" a="1"/>
  <c r="B44" i="3" s="1"/>
  <c r="B45" i="3" a="1"/>
  <c r="B45" i="3" s="1"/>
  <c r="B46" i="3" a="1"/>
  <c r="B46" i="3" s="1"/>
  <c r="B47" i="3" a="1"/>
  <c r="B47" i="3" s="1"/>
  <c r="B48" i="3" a="1"/>
  <c r="B48" i="3" s="1"/>
  <c r="B49" i="3" a="1"/>
  <c r="B49" i="3" s="1"/>
  <c r="B50" i="3" a="1"/>
  <c r="B50" i="3" s="1"/>
  <c r="B51" i="3" a="1"/>
  <c r="B51" i="3" s="1"/>
  <c r="B52" i="3" a="1"/>
  <c r="B52" i="3" s="1"/>
  <c r="B53" i="3" a="1"/>
  <c r="B53" i="3" s="1"/>
  <c r="B54" i="3" a="1"/>
  <c r="B54" i="3" s="1"/>
  <c r="B55" i="3" a="1"/>
  <c r="B55" i="3" s="1"/>
  <c r="B56" i="3" a="1"/>
  <c r="B56" i="3" s="1"/>
  <c r="B57" i="3" a="1"/>
  <c r="B57" i="3" s="1"/>
  <c r="B58" i="3" a="1"/>
  <c r="B58" i="3" s="1"/>
  <c r="B59" i="3" a="1"/>
  <c r="B59" i="3" s="1"/>
  <c r="B60" i="3" a="1"/>
  <c r="B60" i="3" s="1"/>
  <c r="B61" i="3" a="1"/>
  <c r="B61" i="3" s="1"/>
  <c r="B62" i="3" a="1"/>
  <c r="B62" i="3" s="1"/>
  <c r="B63" i="3" a="1"/>
  <c r="B63" i="3" s="1"/>
  <c r="B64" i="3" a="1"/>
  <c r="B64" i="3" s="1"/>
  <c r="B65" i="3" a="1"/>
  <c r="B65" i="3" s="1"/>
  <c r="B66" i="3" a="1"/>
  <c r="B66" i="3" s="1"/>
  <c r="B67" i="3" a="1"/>
  <c r="B67" i="3" s="1"/>
  <c r="B68" i="3" a="1"/>
  <c r="B68" i="3" s="1"/>
  <c r="B69" i="3" a="1"/>
  <c r="B69" i="3" s="1"/>
  <c r="B70" i="3" a="1"/>
  <c r="B70" i="3" s="1"/>
  <c r="B71" i="3" a="1"/>
  <c r="B71" i="3" s="1"/>
  <c r="B72" i="3" a="1"/>
  <c r="B72" i="3" s="1"/>
  <c r="B73" i="3" a="1"/>
  <c r="B73" i="3" s="1"/>
  <c r="B74" i="3" a="1"/>
  <c r="B74" i="3" s="1"/>
  <c r="B75" i="3" a="1"/>
  <c r="B75" i="3" s="1"/>
  <c r="B76" i="3" a="1"/>
  <c r="B76" i="3" s="1"/>
  <c r="B77" i="3" a="1"/>
  <c r="B77" i="3" s="1"/>
  <c r="B78" i="3" a="1"/>
  <c r="B78" i="3" s="1"/>
  <c r="B79" i="3" a="1"/>
  <c r="B79" i="3" s="1"/>
  <c r="B80" i="3" a="1"/>
  <c r="B80" i="3" s="1"/>
  <c r="B81" i="3" a="1"/>
  <c r="B81" i="3" s="1"/>
  <c r="B82" i="3" a="1"/>
  <c r="B82" i="3" s="1"/>
  <c r="B83" i="3" a="1"/>
  <c r="B83" i="3" s="1"/>
  <c r="B84" i="3" a="1"/>
  <c r="B84" i="3" s="1"/>
  <c r="B85" i="3" a="1"/>
  <c r="B85" i="3" s="1"/>
  <c r="B86" i="3" a="1"/>
  <c r="B86" i="3" s="1"/>
  <c r="B87" i="3" a="1"/>
  <c r="B87" i="3" s="1"/>
  <c r="B88" i="3" a="1"/>
  <c r="B88" i="3" s="1"/>
  <c r="B89" i="3" a="1"/>
  <c r="B89" i="3" s="1"/>
  <c r="B90" i="3" a="1"/>
  <c r="B90" i="3" s="1"/>
  <c r="B91" i="3" a="1"/>
  <c r="B91" i="3" s="1"/>
  <c r="B92" i="3" a="1"/>
  <c r="B92" i="3" s="1"/>
  <c r="B93" i="3" a="1"/>
  <c r="B93" i="3" s="1"/>
  <c r="B94" i="3" a="1"/>
  <c r="B94" i="3" s="1"/>
  <c r="B95" i="3" a="1"/>
  <c r="B95" i="3" s="1"/>
  <c r="B96" i="3" a="1"/>
  <c r="B96" i="3" s="1"/>
  <c r="B97" i="3" a="1"/>
  <c r="B97" i="3" s="1"/>
  <c r="B98" i="3" a="1"/>
  <c r="B98" i="3" s="1"/>
  <c r="B99" i="3" a="1"/>
  <c r="B99" i="3" s="1"/>
  <c r="B100" i="3" a="1"/>
  <c r="B100" i="3" s="1"/>
  <c r="B101" i="3" a="1"/>
  <c r="B101" i="3" s="1"/>
  <c r="B102" i="3" a="1"/>
  <c r="B102" i="3" s="1"/>
  <c r="B103" i="3" a="1"/>
  <c r="B103" i="3" s="1"/>
  <c r="B104" i="3" a="1"/>
  <c r="B104" i="3" s="1"/>
  <c r="B105" i="3" a="1"/>
  <c r="B105" i="3" s="1"/>
  <c r="B106" i="3" a="1"/>
  <c r="B106" i="3" s="1"/>
  <c r="B107" i="3" a="1"/>
  <c r="B107" i="3" s="1"/>
  <c r="B108" i="3" a="1"/>
  <c r="B108" i="3" s="1"/>
  <c r="B109" i="3" a="1"/>
  <c r="B109" i="3" s="1"/>
  <c r="B110" i="3" a="1"/>
  <c r="B110" i="3" s="1"/>
  <c r="B111" i="3" a="1"/>
  <c r="B111" i="3" s="1"/>
  <c r="B112" i="3" a="1"/>
  <c r="B112" i="3" s="1"/>
  <c r="B113" i="3" a="1"/>
  <c r="B113" i="3" s="1"/>
  <c r="B114" i="3" a="1"/>
  <c r="B114" i="3" s="1"/>
  <c r="B115" i="3" a="1"/>
  <c r="B115" i="3" s="1"/>
  <c r="B116" i="3" a="1"/>
  <c r="B116" i="3" s="1"/>
  <c r="B117" i="3" a="1"/>
  <c r="B117" i="3" s="1"/>
  <c r="B118" i="3" a="1"/>
  <c r="B118" i="3" s="1"/>
  <c r="B119" i="3" a="1"/>
  <c r="B119" i="3" s="1"/>
  <c r="B120" i="3" a="1"/>
  <c r="B120" i="3" s="1"/>
  <c r="B121" i="3" a="1"/>
  <c r="B121" i="3" s="1"/>
  <c r="B122" i="3" a="1"/>
  <c r="B122" i="3" s="1"/>
  <c r="B123" i="3" a="1"/>
  <c r="B123" i="3" s="1"/>
  <c r="B124" i="3" a="1"/>
  <c r="B124" i="3" s="1"/>
  <c r="B125" i="3" a="1"/>
  <c r="B125" i="3" s="1"/>
  <c r="B126" i="3" a="1"/>
  <c r="B126" i="3" s="1"/>
  <c r="B127" i="3" a="1"/>
  <c r="B127" i="3" s="1"/>
  <c r="B128" i="3" a="1"/>
  <c r="B128" i="3" s="1"/>
  <c r="B129" i="3" a="1"/>
  <c r="B129" i="3" s="1"/>
  <c r="B130" i="3" a="1"/>
  <c r="B130" i="3" s="1"/>
  <c r="B131" i="3" a="1"/>
  <c r="B131" i="3" s="1"/>
  <c r="B132" i="3" a="1"/>
  <c r="B132" i="3" s="1"/>
  <c r="B133" i="3" a="1"/>
  <c r="B133" i="3" s="1"/>
  <c r="B134" i="3" a="1"/>
  <c r="B134" i="3" s="1"/>
  <c r="B135" i="3" a="1"/>
  <c r="B135" i="3" s="1"/>
  <c r="B136" i="3" a="1"/>
  <c r="B136" i="3" s="1"/>
  <c r="B137" i="3" a="1"/>
  <c r="B137" i="3" s="1"/>
  <c r="B138" i="3" a="1"/>
  <c r="B138" i="3" s="1"/>
  <c r="B139" i="3" a="1"/>
  <c r="B139" i="3" s="1"/>
  <c r="B140" i="3" a="1"/>
  <c r="B140" i="3" s="1"/>
  <c r="B141" i="3" a="1"/>
  <c r="B141" i="3" s="1"/>
  <c r="B142" i="3" a="1"/>
  <c r="B142" i="3" s="1"/>
  <c r="B143" i="3" a="1"/>
  <c r="B143" i="3" s="1"/>
  <c r="B144" i="3" a="1"/>
  <c r="B144" i="3" s="1"/>
  <c r="B145" i="3" a="1"/>
  <c r="B145" i="3" s="1"/>
  <c r="B146" i="3" a="1"/>
  <c r="B146" i="3" s="1"/>
  <c r="B147" i="3" a="1"/>
  <c r="B147" i="3" s="1"/>
  <c r="B148" i="3" a="1"/>
  <c r="B148" i="3" s="1"/>
  <c r="B149" i="3" a="1"/>
  <c r="B149" i="3" s="1"/>
  <c r="B150" i="3" a="1"/>
  <c r="B150" i="3" s="1"/>
  <c r="B151" i="3" a="1"/>
  <c r="B151" i="3" s="1"/>
  <c r="B152" i="3" a="1"/>
  <c r="B152" i="3" s="1"/>
  <c r="B153" i="3" a="1"/>
  <c r="B153" i="3" s="1"/>
  <c r="B154" i="3" a="1"/>
  <c r="B154" i="3" s="1"/>
  <c r="B155" i="3" a="1"/>
  <c r="B155" i="3" s="1"/>
  <c r="B156" i="3" a="1"/>
  <c r="B156" i="3" s="1"/>
  <c r="B157" i="3" a="1"/>
  <c r="B157" i="3" s="1"/>
  <c r="B158" i="3" a="1"/>
  <c r="B158" i="3" s="1"/>
  <c r="B159" i="3" a="1"/>
  <c r="B159" i="3" s="1"/>
  <c r="B160" i="3" a="1"/>
  <c r="B160" i="3" s="1"/>
  <c r="B161" i="3" a="1"/>
  <c r="B161" i="3" s="1"/>
  <c r="B162" i="3" a="1"/>
  <c r="B162" i="3" s="1"/>
  <c r="B163" i="3" a="1"/>
  <c r="B163" i="3" s="1"/>
  <c r="B164" i="3" a="1"/>
  <c r="B164" i="3" s="1"/>
  <c r="B165" i="3" a="1"/>
  <c r="B165" i="3" s="1"/>
  <c r="B166" i="3" a="1"/>
  <c r="B166" i="3" s="1"/>
  <c r="B167" i="3" a="1"/>
  <c r="B167" i="3" s="1"/>
  <c r="B168" i="3" a="1"/>
  <c r="B168" i="3" s="1"/>
  <c r="B169" i="3" a="1"/>
  <c r="B169" i="3" s="1"/>
  <c r="B170" i="3" a="1"/>
  <c r="B170" i="3" s="1"/>
  <c r="B171" i="3" a="1"/>
  <c r="B171" i="3" s="1"/>
  <c r="B172" i="3" a="1"/>
  <c r="B172" i="3" s="1"/>
  <c r="B173" i="3" a="1"/>
  <c r="B173" i="3" s="1"/>
  <c r="B174" i="3" a="1"/>
  <c r="B174" i="3" s="1"/>
  <c r="B175" i="3" a="1"/>
  <c r="B175" i="3" s="1"/>
  <c r="B176" i="3" a="1"/>
  <c r="B176" i="3" s="1"/>
  <c r="B177" i="3" a="1"/>
  <c r="B177" i="3" s="1"/>
  <c r="B178" i="3" a="1"/>
  <c r="B178" i="3" s="1"/>
  <c r="B179" i="3" a="1"/>
  <c r="B179" i="3" s="1"/>
  <c r="B180" i="3" a="1"/>
  <c r="B180" i="3" s="1"/>
  <c r="B181" i="3" a="1"/>
  <c r="B181" i="3" s="1"/>
  <c r="B182" i="3" a="1"/>
  <c r="B182" i="3" s="1"/>
  <c r="B183" i="3" a="1"/>
  <c r="B183" i="3" s="1"/>
  <c r="B184" i="3" a="1"/>
  <c r="B184" i="3" s="1"/>
  <c r="B185" i="3" a="1"/>
  <c r="B185" i="3" s="1"/>
  <c r="B186" i="3" a="1"/>
  <c r="B186" i="3" s="1"/>
  <c r="B187" i="3" a="1"/>
  <c r="B187" i="3" s="1"/>
  <c r="B188" i="3" a="1"/>
  <c r="B188" i="3" s="1"/>
  <c r="B189" i="3" a="1"/>
  <c r="B189" i="3" s="1"/>
  <c r="B190" i="3" a="1"/>
  <c r="B190" i="3" s="1"/>
  <c r="B191" i="3" a="1"/>
  <c r="B191" i="3" s="1"/>
  <c r="B192" i="3" a="1"/>
  <c r="B192" i="3" s="1"/>
  <c r="B193" i="3" a="1"/>
  <c r="B193" i="3" s="1"/>
  <c r="B194" i="3" a="1"/>
  <c r="B194" i="3" s="1"/>
  <c r="B195" i="3" a="1"/>
  <c r="B195" i="3" s="1"/>
  <c r="B196" i="3" a="1"/>
  <c r="B196" i="3" s="1"/>
  <c r="B197" i="3" a="1"/>
  <c r="B197" i="3" s="1"/>
  <c r="B198" i="3" a="1"/>
  <c r="B198" i="3" s="1"/>
  <c r="B199" i="3" a="1"/>
  <c r="B199" i="3" s="1"/>
  <c r="B200" i="3" a="1"/>
  <c r="B200" i="3" s="1"/>
  <c r="B201" i="3" a="1"/>
  <c r="B201" i="3" s="1"/>
  <c r="B202" i="3" a="1"/>
  <c r="B202" i="3" s="1"/>
  <c r="B203" i="3" a="1"/>
  <c r="B203" i="3" s="1"/>
  <c r="B204" i="3" a="1"/>
  <c r="B204" i="3" s="1"/>
  <c r="B205" i="3" a="1"/>
  <c r="B205" i="3" s="1"/>
  <c r="B206" i="3" a="1"/>
  <c r="B206" i="3" s="1"/>
  <c r="B207" i="3" a="1"/>
  <c r="B207" i="3" s="1"/>
  <c r="B208" i="3" a="1"/>
  <c r="B208" i="3" s="1"/>
  <c r="B209" i="3" a="1"/>
  <c r="B209" i="3" s="1"/>
  <c r="B210" i="3" a="1"/>
  <c r="B210" i="3" s="1"/>
  <c r="B211" i="3" a="1"/>
  <c r="B211" i="3" s="1"/>
  <c r="B212" i="3" a="1"/>
  <c r="B212" i="3" s="1"/>
  <c r="B213" i="3" a="1"/>
  <c r="B213" i="3" s="1"/>
  <c r="B214" i="3" a="1"/>
  <c r="B214" i="3" s="1"/>
  <c r="B215" i="3" a="1"/>
  <c r="B215" i="3" s="1"/>
  <c r="B216" i="3" a="1"/>
  <c r="B216" i="3" s="1"/>
  <c r="B217" i="3" a="1"/>
  <c r="B217" i="3" s="1"/>
  <c r="B218" i="3" a="1"/>
  <c r="B218" i="3" s="1"/>
  <c r="B219" i="3" a="1"/>
  <c r="B219" i="3" s="1"/>
  <c r="B220" i="3" a="1"/>
  <c r="B220" i="3" s="1"/>
  <c r="B221" i="3" a="1"/>
  <c r="B221" i="3" s="1"/>
  <c r="B222" i="3" a="1"/>
  <c r="B222" i="3" s="1"/>
  <c r="B223" i="3" a="1"/>
  <c r="B223" i="3" s="1"/>
  <c r="B224" i="3" a="1"/>
  <c r="B224" i="3" s="1"/>
  <c r="B225" i="3" a="1"/>
  <c r="B225" i="3" s="1"/>
  <c r="B226" i="3" a="1"/>
  <c r="B226" i="3" s="1"/>
  <c r="B227" i="3" a="1"/>
  <c r="B227" i="3" s="1"/>
  <c r="B228" i="3" a="1"/>
  <c r="B228" i="3" s="1"/>
  <c r="B229" i="3" a="1"/>
  <c r="B229" i="3" s="1"/>
  <c r="B230" i="3" a="1"/>
  <c r="B230" i="3" s="1"/>
  <c r="B231" i="3" a="1"/>
  <c r="B231" i="3" s="1"/>
  <c r="B232" i="3" a="1"/>
  <c r="B232" i="3" s="1"/>
  <c r="B233" i="3" a="1"/>
  <c r="B233" i="3" s="1"/>
  <c r="B234" i="3" a="1"/>
  <c r="B234" i="3" s="1"/>
  <c r="B235" i="3" a="1"/>
  <c r="B235" i="3" s="1"/>
  <c r="B236" i="3" a="1"/>
  <c r="B236" i="3" s="1"/>
  <c r="B237" i="3" a="1"/>
  <c r="B237" i="3" s="1"/>
  <c r="B238" i="3" a="1"/>
  <c r="B238" i="3" s="1"/>
  <c r="B239" i="3" a="1"/>
  <c r="B239" i="3" s="1"/>
  <c r="B240" i="3" a="1"/>
  <c r="B240" i="3" s="1"/>
  <c r="B241" i="3" a="1"/>
  <c r="B241" i="3" s="1"/>
  <c r="B242" i="3" a="1"/>
  <c r="B242" i="3" s="1"/>
  <c r="B243" i="3" a="1"/>
  <c r="B243" i="3" s="1"/>
  <c r="B244" i="3" a="1"/>
  <c r="B244" i="3" s="1"/>
  <c r="B245" i="3" a="1"/>
  <c r="B245" i="3" s="1"/>
  <c r="B246" i="3" a="1"/>
  <c r="B246" i="3" s="1"/>
  <c r="B247" i="3" a="1"/>
  <c r="B247" i="3" s="1"/>
  <c r="B248" i="3" a="1"/>
  <c r="B248" i="3" s="1"/>
  <c r="B249" i="3" a="1"/>
  <c r="B249" i="3" s="1"/>
  <c r="B250" i="3" a="1"/>
  <c r="B250" i="3" s="1"/>
  <c r="B251" i="3" a="1"/>
  <c r="B251" i="3" s="1"/>
  <c r="B252" i="3" a="1"/>
  <c r="B252" i="3" s="1"/>
  <c r="B253" i="3" a="1"/>
  <c r="B253" i="3" s="1"/>
  <c r="B254" i="3" a="1"/>
  <c r="B254" i="3" s="1"/>
  <c r="B255" i="3" a="1"/>
  <c r="B255" i="3" s="1"/>
  <c r="B256" i="3" a="1"/>
  <c r="B256" i="3" s="1"/>
  <c r="B257" i="3" a="1"/>
  <c r="B257" i="3" s="1"/>
  <c r="B258" i="3" a="1"/>
  <c r="B258" i="3" s="1"/>
  <c r="B259" i="3" a="1"/>
  <c r="B259" i="3" s="1"/>
  <c r="B260" i="3" a="1"/>
  <c r="B260" i="3" s="1"/>
  <c r="B261" i="3" a="1"/>
  <c r="B261" i="3" s="1"/>
  <c r="B262" i="3" a="1"/>
  <c r="B262" i="3" s="1"/>
  <c r="B263" i="3" a="1"/>
  <c r="B263" i="3" s="1"/>
  <c r="B264" i="3" a="1"/>
  <c r="B264" i="3" s="1"/>
  <c r="B265" i="3" a="1"/>
  <c r="B265" i="3" s="1"/>
  <c r="B266" i="3" a="1"/>
  <c r="B266" i="3" s="1"/>
  <c r="B267" i="3" a="1"/>
  <c r="B267" i="3" s="1"/>
  <c r="B268" i="3" a="1"/>
  <c r="B268" i="3" s="1"/>
  <c r="B269" i="3" a="1"/>
  <c r="B269" i="3" s="1"/>
  <c r="B270" i="3" a="1"/>
  <c r="B270" i="3" s="1"/>
  <c r="B271" i="3" a="1"/>
  <c r="B271" i="3" s="1"/>
  <c r="B272" i="3" a="1"/>
  <c r="B272" i="3" s="1"/>
  <c r="B273" i="3" a="1"/>
  <c r="B273" i="3" s="1"/>
  <c r="B274" i="3" a="1"/>
  <c r="B274" i="3" s="1"/>
  <c r="B275" i="3" a="1"/>
  <c r="B275" i="3" s="1"/>
  <c r="B276" i="3" a="1"/>
  <c r="B276" i="3" s="1"/>
  <c r="B277" i="3" a="1"/>
  <c r="B277" i="3" s="1"/>
  <c r="B278" i="3" a="1"/>
  <c r="B278" i="3" s="1"/>
  <c r="B279" i="3" a="1"/>
  <c r="B279" i="3" s="1"/>
  <c r="B280" i="3" a="1"/>
  <c r="B280" i="3" s="1"/>
  <c r="B281" i="3" a="1"/>
  <c r="B281" i="3" s="1"/>
  <c r="B282" i="3" a="1"/>
  <c r="B282" i="3" s="1"/>
  <c r="B283" i="3" a="1"/>
  <c r="B283" i="3" s="1"/>
  <c r="B284" i="3" a="1"/>
  <c r="B284" i="3" s="1"/>
  <c r="B285" i="3" a="1"/>
  <c r="B285" i="3" s="1"/>
  <c r="B286" i="3" a="1"/>
  <c r="B286" i="3" s="1"/>
  <c r="B287" i="3" a="1"/>
  <c r="B287" i="3" s="1"/>
  <c r="B288" i="3" a="1"/>
  <c r="B288" i="3" s="1"/>
  <c r="B289" i="3" a="1"/>
  <c r="B289" i="3" s="1"/>
  <c r="B290" i="3" a="1"/>
  <c r="B290" i="3" s="1"/>
  <c r="B291" i="3" a="1"/>
  <c r="B291" i="3" s="1"/>
  <c r="B292" i="3" a="1"/>
  <c r="B292" i="3" s="1"/>
  <c r="B293" i="3" a="1"/>
  <c r="B293" i="3" s="1"/>
  <c r="B294" i="3" a="1"/>
  <c r="B294" i="3" s="1"/>
  <c r="B295" i="3" a="1"/>
  <c r="B295" i="3" s="1"/>
  <c r="B296" i="3" a="1"/>
  <c r="B296" i="3" s="1"/>
  <c r="B297" i="3" a="1"/>
  <c r="B297" i="3" s="1"/>
  <c r="B298" i="3" a="1"/>
  <c r="B298" i="3" s="1"/>
  <c r="B299" i="3" a="1"/>
  <c r="B299" i="3" s="1"/>
  <c r="B300" i="3" a="1"/>
  <c r="B300" i="3" s="1"/>
  <c r="B301" i="3" a="1"/>
  <c r="B301" i="3" s="1"/>
  <c r="B302" i="3" a="1"/>
  <c r="B302" i="3" s="1"/>
  <c r="B303" i="3" a="1"/>
  <c r="B303" i="3" s="1"/>
  <c r="B304" i="3" a="1"/>
  <c r="B304" i="3" s="1"/>
  <c r="B305" i="3" a="1"/>
  <c r="B305" i="3" s="1"/>
  <c r="B306" i="3" a="1"/>
  <c r="B306" i="3" s="1"/>
  <c r="B307" i="3" a="1"/>
  <c r="B307" i="3" s="1"/>
  <c r="B308" i="3" a="1"/>
  <c r="B308" i="3" s="1"/>
  <c r="B309" i="3" a="1"/>
  <c r="B309" i="3" s="1"/>
  <c r="B310" i="3" a="1"/>
  <c r="B310" i="3" s="1"/>
  <c r="B311" i="3" a="1"/>
  <c r="B311" i="3" s="1"/>
  <c r="B312" i="3" a="1"/>
  <c r="B312" i="3" s="1"/>
  <c r="B313" i="3" a="1"/>
  <c r="B313" i="3" s="1"/>
  <c r="B314" i="3" a="1"/>
  <c r="B314" i="3" s="1"/>
  <c r="B315" i="3" a="1"/>
  <c r="B315" i="3" s="1"/>
  <c r="B316" i="3" a="1"/>
  <c r="B316" i="3" s="1"/>
  <c r="B317" i="3" a="1"/>
  <c r="B317" i="3" s="1"/>
  <c r="B318" i="3" a="1"/>
  <c r="B318" i="3" s="1"/>
  <c r="B319" i="3" a="1"/>
  <c r="B319" i="3" s="1"/>
  <c r="B320" i="3" a="1"/>
  <c r="B320" i="3" s="1"/>
  <c r="B321" i="3" a="1"/>
  <c r="B321" i="3" s="1"/>
  <c r="B322" i="3" a="1"/>
  <c r="B322" i="3" s="1"/>
  <c r="B323" i="3" a="1"/>
  <c r="B323" i="3" s="1"/>
  <c r="B324" i="3" a="1"/>
  <c r="B324" i="3" s="1"/>
  <c r="B325" i="3" a="1"/>
  <c r="B325" i="3" s="1"/>
  <c r="B326" i="3" a="1"/>
  <c r="B326" i="3" s="1"/>
  <c r="B327" i="3" a="1"/>
  <c r="B327" i="3" s="1"/>
  <c r="B328" i="3" a="1"/>
  <c r="B328" i="3" s="1"/>
  <c r="B329" i="3" a="1"/>
  <c r="B329" i="3" s="1"/>
  <c r="B330" i="3" a="1"/>
  <c r="B330" i="3" s="1"/>
  <c r="B331" i="3" a="1"/>
  <c r="B331" i="3" s="1"/>
  <c r="B332" i="3" a="1"/>
  <c r="B332" i="3" s="1"/>
  <c r="B333" i="3" a="1"/>
  <c r="B333" i="3" s="1"/>
  <c r="B334" i="3" a="1"/>
  <c r="B334" i="3" s="1"/>
  <c r="B335" i="3" a="1"/>
  <c r="B335" i="3" s="1"/>
  <c r="B336" i="3" a="1"/>
  <c r="B336" i="3" s="1"/>
  <c r="B337" i="3" a="1"/>
  <c r="B337" i="3" s="1"/>
  <c r="B338" i="3" a="1"/>
  <c r="B338" i="3" s="1"/>
  <c r="B339" i="3" a="1"/>
  <c r="B339" i="3" s="1"/>
  <c r="B340" i="3" a="1"/>
  <c r="B340" i="3" s="1"/>
  <c r="B341" i="3" a="1"/>
  <c r="B341" i="3" s="1"/>
  <c r="B342" i="3" a="1"/>
  <c r="B342" i="3" s="1"/>
  <c r="B343" i="3" a="1"/>
  <c r="B343" i="3" s="1"/>
  <c r="B344" i="3" a="1"/>
  <c r="B344" i="3" s="1"/>
  <c r="B345" i="3" a="1"/>
  <c r="B345" i="3" s="1"/>
  <c r="B346" i="3" a="1"/>
  <c r="B346" i="3" s="1"/>
  <c r="B347" i="3" a="1"/>
  <c r="B347" i="3" s="1"/>
  <c r="B348" i="3" a="1"/>
  <c r="B348" i="3" s="1"/>
  <c r="B349" i="3" a="1"/>
  <c r="B349" i="3" s="1"/>
  <c r="B350" i="3" a="1"/>
  <c r="B350" i="3" s="1"/>
  <c r="B351" i="3" a="1"/>
  <c r="B351" i="3" s="1"/>
  <c r="B352" i="3" a="1"/>
  <c r="B352" i="3" s="1"/>
  <c r="B353" i="3" a="1"/>
  <c r="B353" i="3" s="1"/>
  <c r="B354" i="3" a="1"/>
  <c r="B354" i="3" s="1"/>
  <c r="B355" i="3" a="1"/>
  <c r="B355" i="3" s="1"/>
  <c r="B356" i="3" a="1"/>
  <c r="B356" i="3" s="1"/>
  <c r="B357" i="3" a="1"/>
  <c r="B357" i="3" s="1"/>
  <c r="B358" i="3" a="1"/>
  <c r="B358" i="3" s="1"/>
  <c r="B359" i="3" a="1"/>
  <c r="B359" i="3" s="1"/>
  <c r="B360" i="3" a="1"/>
  <c r="B360" i="3" s="1"/>
  <c r="B361" i="3" a="1"/>
  <c r="B361" i="3" s="1"/>
  <c r="B362" i="3" a="1"/>
  <c r="B362" i="3" s="1"/>
  <c r="B363" i="3" a="1"/>
  <c r="B363" i="3" s="1"/>
  <c r="B364" i="3" a="1"/>
  <c r="B364" i="3" s="1"/>
  <c r="B365" i="3" a="1"/>
  <c r="B365" i="3" s="1"/>
  <c r="B366" i="3" a="1"/>
  <c r="B366" i="3" s="1"/>
  <c r="B367" i="3" a="1"/>
  <c r="B367" i="3" s="1"/>
  <c r="B368" i="3" a="1"/>
  <c r="B368" i="3" s="1"/>
  <c r="B369" i="3" a="1"/>
  <c r="B369" i="3" s="1"/>
  <c r="B370" i="3" a="1"/>
  <c r="B370" i="3" s="1"/>
  <c r="B371" i="3" a="1"/>
  <c r="B371" i="3" s="1"/>
  <c r="B372" i="3" a="1"/>
  <c r="B372" i="3" s="1"/>
  <c r="B373" i="3" a="1"/>
  <c r="B373" i="3" s="1"/>
  <c r="B374" i="3" a="1"/>
  <c r="B374" i="3" s="1"/>
  <c r="B375" i="3" a="1"/>
  <c r="B375" i="3" s="1"/>
  <c r="B376" i="3" a="1"/>
  <c r="B376" i="3" s="1"/>
  <c r="B377" i="3" a="1"/>
  <c r="B377" i="3" s="1"/>
  <c r="B378" i="3" a="1"/>
  <c r="B378" i="3" s="1"/>
  <c r="B379" i="3" a="1"/>
  <c r="B379" i="3" s="1"/>
  <c r="B380" i="3" a="1"/>
  <c r="B380" i="3" s="1"/>
  <c r="B381" i="3" a="1"/>
  <c r="B381" i="3" s="1"/>
  <c r="B382" i="3" a="1"/>
  <c r="B382" i="3" s="1"/>
  <c r="B383" i="3" a="1"/>
  <c r="B383" i="3" s="1"/>
  <c r="B384" i="3" a="1"/>
  <c r="B384" i="3" s="1"/>
  <c r="B385" i="3" a="1"/>
  <c r="B385" i="3" s="1"/>
  <c r="B386" i="3" a="1"/>
  <c r="B386" i="3" s="1"/>
  <c r="B387" i="3" a="1"/>
  <c r="B387" i="3" s="1"/>
  <c r="B388" i="3" a="1"/>
  <c r="B388" i="3" s="1"/>
  <c r="B389" i="3" a="1"/>
  <c r="B389" i="3" s="1"/>
  <c r="B390" i="3" a="1"/>
  <c r="B390" i="3" s="1"/>
  <c r="B391" i="3" a="1"/>
  <c r="B391" i="3" s="1"/>
  <c r="B392" i="3" a="1"/>
  <c r="B392" i="3" s="1"/>
  <c r="B393" i="3" a="1"/>
  <c r="B393" i="3" s="1"/>
  <c r="B394" i="3" a="1"/>
  <c r="B394" i="3" s="1"/>
  <c r="B395" i="3" a="1"/>
  <c r="B395" i="3" s="1"/>
  <c r="B396" i="3" a="1"/>
  <c r="B396" i="3" s="1"/>
  <c r="B397" i="3" a="1"/>
  <c r="B397" i="3" s="1"/>
  <c r="B398" i="3" a="1"/>
  <c r="B398" i="3" s="1"/>
  <c r="B399" i="3" a="1"/>
  <c r="B399" i="3" s="1"/>
  <c r="B400" i="3" a="1"/>
  <c r="B400" i="3" s="1"/>
  <c r="B401" i="3" a="1"/>
  <c r="B401" i="3" s="1"/>
  <c r="B402" i="3" a="1"/>
  <c r="B402" i="3" s="1"/>
  <c r="B403" i="3" a="1"/>
  <c r="B403" i="3" s="1"/>
  <c r="B404" i="3" a="1"/>
  <c r="B404" i="3" s="1"/>
  <c r="B405" i="3" a="1"/>
  <c r="B405" i="3" s="1"/>
  <c r="B406" i="3" a="1"/>
  <c r="B406" i="3" s="1"/>
  <c r="B407" i="3" a="1"/>
  <c r="B407" i="3" s="1"/>
  <c r="B408" i="3" a="1"/>
  <c r="B408" i="3" s="1"/>
  <c r="B409" i="3" a="1"/>
  <c r="B409" i="3" s="1"/>
  <c r="B410" i="3" a="1"/>
  <c r="B410" i="3" s="1"/>
  <c r="B411" i="3" a="1"/>
  <c r="B411" i="3" s="1"/>
  <c r="B412" i="3" a="1"/>
  <c r="B412" i="3" s="1"/>
  <c r="B413" i="3" a="1"/>
  <c r="B413" i="3" s="1"/>
  <c r="B414" i="3" a="1"/>
  <c r="B414" i="3" s="1"/>
  <c r="B415" i="3" a="1"/>
  <c r="B415" i="3" s="1"/>
  <c r="B416" i="3" a="1"/>
  <c r="B416" i="3" s="1"/>
  <c r="B417" i="3" a="1"/>
  <c r="B417" i="3" s="1"/>
  <c r="B418" i="3" a="1"/>
  <c r="B418" i="3" s="1"/>
  <c r="B419" i="3" a="1"/>
  <c r="B419" i="3" s="1"/>
  <c r="B420" i="3" a="1"/>
  <c r="B420" i="3" s="1"/>
  <c r="B421" i="3" a="1"/>
  <c r="B421" i="3" s="1"/>
  <c r="B422" i="3" a="1"/>
  <c r="B422" i="3" s="1"/>
  <c r="B423" i="3" a="1"/>
  <c r="B423" i="3" s="1"/>
  <c r="B424" i="3" a="1"/>
  <c r="B424" i="3" s="1"/>
  <c r="B425" i="3" a="1"/>
  <c r="B425" i="3" s="1"/>
  <c r="B426" i="3" a="1"/>
  <c r="B426" i="3" s="1"/>
  <c r="B427" i="3" a="1"/>
  <c r="B427" i="3" s="1"/>
  <c r="B428" i="3" a="1"/>
  <c r="B428" i="3" s="1"/>
  <c r="B429" i="3" a="1"/>
  <c r="B429" i="3" s="1"/>
  <c r="B430" i="3" a="1"/>
  <c r="B430" i="3" s="1"/>
  <c r="B431" i="3" a="1"/>
  <c r="B431" i="3" s="1"/>
  <c r="B432" i="3" a="1"/>
  <c r="B432" i="3" s="1"/>
  <c r="B433" i="3" a="1"/>
  <c r="B433" i="3" s="1"/>
  <c r="B434" i="3" a="1"/>
  <c r="B434" i="3" s="1"/>
  <c r="B435" i="3" a="1"/>
  <c r="B435" i="3" s="1"/>
  <c r="B436" i="3" a="1"/>
  <c r="B436" i="3" s="1"/>
  <c r="B437" i="3" a="1"/>
  <c r="B437" i="3" s="1"/>
  <c r="B438" i="3" a="1"/>
  <c r="B438" i="3" s="1"/>
  <c r="B439" i="3" a="1"/>
  <c r="B439" i="3" s="1"/>
  <c r="B440" i="3" a="1"/>
  <c r="B440" i="3" s="1"/>
  <c r="B441" i="3" a="1"/>
  <c r="B441" i="3" s="1"/>
  <c r="B442" i="3" a="1"/>
  <c r="B442" i="3" s="1"/>
  <c r="B443" i="3" a="1"/>
  <c r="B443" i="3" s="1"/>
  <c r="B444" i="3" a="1"/>
  <c r="B444" i="3" s="1"/>
  <c r="B445" i="3" a="1"/>
  <c r="B445" i="3" s="1"/>
  <c r="B446" i="3" a="1"/>
  <c r="B446" i="3" s="1"/>
  <c r="B447" i="3" a="1"/>
  <c r="B447" i="3" s="1"/>
  <c r="B448" i="3" a="1"/>
  <c r="B448" i="3" s="1"/>
  <c r="B449" i="3" a="1"/>
  <c r="B449" i="3" s="1"/>
  <c r="B450" i="3" a="1"/>
  <c r="B450" i="3" s="1"/>
  <c r="B451" i="3" a="1"/>
  <c r="B451" i="3" s="1"/>
  <c r="B452" i="3" a="1"/>
  <c r="B452" i="3" s="1"/>
  <c r="B453" i="3" a="1"/>
  <c r="B453" i="3" s="1"/>
  <c r="B454" i="3" a="1"/>
  <c r="B454" i="3" s="1"/>
  <c r="B455" i="3" a="1"/>
  <c r="B455" i="3" s="1"/>
  <c r="B456" i="3" a="1"/>
  <c r="B456" i="3" s="1"/>
  <c r="B457" i="3" a="1"/>
  <c r="B457" i="3" s="1"/>
  <c r="B458" i="3" a="1"/>
  <c r="B458" i="3" s="1"/>
  <c r="B459" i="3" a="1"/>
  <c r="B459" i="3" s="1"/>
  <c r="B460" i="3" a="1"/>
  <c r="B460" i="3" s="1"/>
  <c r="B461" i="3" a="1"/>
  <c r="B461" i="3" s="1"/>
  <c r="B462" i="3" a="1"/>
  <c r="B462" i="3" s="1"/>
  <c r="B463" i="3" a="1"/>
  <c r="B463" i="3" s="1"/>
  <c r="B464" i="3" a="1"/>
  <c r="B464" i="3" s="1"/>
  <c r="B465" i="3" a="1"/>
  <c r="B465" i="3" s="1"/>
  <c r="B466" i="3" a="1"/>
  <c r="B466" i="3" s="1"/>
  <c r="B467" i="3" a="1"/>
  <c r="B467" i="3" s="1"/>
  <c r="B468" i="3" a="1"/>
  <c r="B468" i="3" s="1"/>
  <c r="B469" i="3" a="1"/>
  <c r="B469" i="3" s="1"/>
  <c r="B470" i="3" a="1"/>
  <c r="B470" i="3" s="1"/>
  <c r="B471" i="3" a="1"/>
  <c r="B471" i="3" s="1"/>
  <c r="B472" i="3" a="1"/>
  <c r="B472" i="3" s="1"/>
  <c r="B473" i="3" a="1"/>
  <c r="B473" i="3" s="1"/>
  <c r="B474" i="3" a="1"/>
  <c r="B474" i="3" s="1"/>
  <c r="B475" i="3" a="1"/>
  <c r="B475" i="3" s="1"/>
  <c r="B476" i="3" a="1"/>
  <c r="B476" i="3" s="1"/>
  <c r="B477" i="3" a="1"/>
  <c r="B477" i="3" s="1"/>
  <c r="B478" i="3" a="1"/>
  <c r="B478" i="3" s="1"/>
  <c r="B479" i="3" a="1"/>
  <c r="B479" i="3" s="1"/>
  <c r="B480" i="3" a="1"/>
  <c r="B480" i="3" s="1"/>
  <c r="B481" i="3" a="1"/>
  <c r="B481" i="3" s="1"/>
  <c r="B482" i="3" a="1"/>
  <c r="B482" i="3" s="1"/>
  <c r="B483" i="3" a="1"/>
  <c r="B483" i="3" s="1"/>
  <c r="B484" i="3" a="1"/>
  <c r="B484" i="3" s="1"/>
  <c r="B485" i="3" a="1"/>
  <c r="B485" i="3" s="1"/>
  <c r="B486" i="3" a="1"/>
  <c r="B486" i="3" s="1"/>
  <c r="B487" i="3" a="1"/>
  <c r="B487" i="3" s="1"/>
  <c r="B488" i="3" a="1"/>
  <c r="B488" i="3" s="1"/>
  <c r="B489" i="3" a="1"/>
  <c r="B489" i="3" s="1"/>
  <c r="B490" i="3" a="1"/>
  <c r="B490" i="3" s="1"/>
  <c r="B491" i="3" a="1"/>
  <c r="B491" i="3" s="1"/>
  <c r="B492" i="3" a="1"/>
  <c r="B492" i="3" s="1"/>
  <c r="B493" i="3" a="1"/>
  <c r="B493" i="3" s="1"/>
  <c r="B494" i="3" a="1"/>
  <c r="B494" i="3" s="1"/>
  <c r="B495" i="3" a="1"/>
  <c r="B495" i="3" s="1"/>
  <c r="B496" i="3" a="1"/>
  <c r="B496" i="3" s="1"/>
  <c r="B497" i="3" a="1"/>
  <c r="B497" i="3" s="1"/>
  <c r="B498" i="3" a="1"/>
  <c r="B498" i="3" s="1"/>
  <c r="B499" i="3" a="1"/>
  <c r="B499" i="3" s="1"/>
  <c r="B500" i="3" a="1"/>
  <c r="B500" i="3" s="1"/>
  <c r="B501" i="3" a="1"/>
  <c r="B501" i="3" s="1"/>
  <c r="B502" i="3" a="1"/>
  <c r="B502" i="3" s="1"/>
  <c r="B503" i="3" a="1"/>
  <c r="B503" i="3" s="1"/>
  <c r="B504" i="3" a="1"/>
  <c r="B504" i="3" s="1"/>
  <c r="B505" i="3" a="1"/>
  <c r="B505" i="3" s="1"/>
  <c r="B506" i="3" a="1"/>
  <c r="B506" i="3" s="1"/>
  <c r="B507" i="3" a="1"/>
  <c r="B507" i="3" s="1"/>
  <c r="B508" i="3" a="1"/>
  <c r="B508" i="3" s="1"/>
  <c r="B509" i="3" a="1"/>
  <c r="B509" i="3" s="1"/>
  <c r="B510" i="3" a="1"/>
  <c r="B510" i="3" s="1"/>
  <c r="B511" i="3" a="1"/>
  <c r="B511" i="3" s="1"/>
  <c r="B512" i="3" a="1"/>
  <c r="B512" i="3" s="1"/>
  <c r="B513" i="3" a="1"/>
  <c r="B513" i="3" s="1"/>
  <c r="B514" i="3" a="1"/>
  <c r="B514" i="3" s="1"/>
  <c r="B515" i="3" a="1"/>
  <c r="B515" i="3" s="1"/>
  <c r="B516" i="3" a="1"/>
  <c r="B516" i="3" s="1"/>
  <c r="B517" i="3" a="1"/>
  <c r="B517" i="3" s="1"/>
  <c r="B518" i="3" a="1"/>
  <c r="B518" i="3" s="1"/>
  <c r="B519" i="3" a="1"/>
  <c r="B519" i="3" s="1"/>
  <c r="B520" i="3" a="1"/>
  <c r="B520" i="3" s="1"/>
  <c r="B521" i="3" a="1"/>
  <c r="B521" i="3" s="1"/>
  <c r="B522" i="3" a="1"/>
  <c r="B522" i="3" s="1"/>
  <c r="B523" i="3" a="1"/>
  <c r="B523" i="3" s="1"/>
  <c r="B524" i="3" a="1"/>
  <c r="B524" i="3" s="1"/>
  <c r="B525" i="3" a="1"/>
  <c r="B525" i="3" s="1"/>
  <c r="B526" i="3" a="1"/>
  <c r="B526" i="3" s="1"/>
  <c r="B527" i="3" a="1"/>
  <c r="B527" i="3" s="1"/>
  <c r="B528" i="3" a="1"/>
  <c r="B528" i="3" s="1"/>
  <c r="B529" i="3" a="1"/>
  <c r="B529" i="3" s="1"/>
  <c r="B530" i="3" a="1"/>
  <c r="B530" i="3" s="1"/>
  <c r="B531" i="3" a="1"/>
  <c r="B531" i="3" s="1"/>
  <c r="B532" i="3" a="1"/>
  <c r="B532" i="3" s="1"/>
  <c r="B533" i="3" a="1"/>
  <c r="B533" i="3" s="1"/>
  <c r="B534" i="3" a="1"/>
  <c r="B534" i="3" s="1"/>
  <c r="B535" i="3" a="1"/>
  <c r="B535" i="3" s="1"/>
  <c r="B536" i="3" a="1"/>
  <c r="B536" i="3" s="1"/>
  <c r="B537" i="3" a="1"/>
  <c r="B537" i="3" s="1"/>
  <c r="B538" i="3" a="1"/>
  <c r="B538" i="3" s="1"/>
  <c r="B539" i="3" a="1"/>
  <c r="B539" i="3" s="1"/>
  <c r="B540" i="3" a="1"/>
  <c r="B540" i="3" s="1"/>
  <c r="B541" i="3" a="1"/>
  <c r="B541" i="3" s="1"/>
  <c r="B542" i="3" a="1"/>
  <c r="B542" i="3" s="1"/>
  <c r="B543" i="3" a="1"/>
  <c r="B543" i="3" s="1"/>
  <c r="B544" i="3" a="1"/>
  <c r="B544" i="3" s="1"/>
  <c r="B545" i="3" a="1"/>
  <c r="B545" i="3" s="1"/>
  <c r="B546" i="3" a="1"/>
  <c r="B546" i="3" s="1"/>
  <c r="B547" i="3" a="1"/>
  <c r="B547" i="3" s="1"/>
  <c r="B548" i="3" a="1"/>
  <c r="B548" i="3" s="1"/>
  <c r="B549" i="3" a="1"/>
  <c r="B549" i="3" s="1"/>
  <c r="B550" i="3" a="1"/>
  <c r="B550" i="3" s="1"/>
  <c r="B551" i="3" a="1"/>
  <c r="B551" i="3" s="1"/>
  <c r="B552" i="3" a="1"/>
  <c r="B552" i="3" s="1"/>
  <c r="B553" i="3" a="1"/>
  <c r="B553" i="3" s="1"/>
  <c r="B554" i="3" a="1"/>
  <c r="B554" i="3" s="1"/>
  <c r="B555" i="3" a="1"/>
  <c r="B555" i="3" s="1"/>
  <c r="B556" i="3" a="1"/>
  <c r="B556" i="3" s="1"/>
  <c r="B557" i="3" a="1"/>
  <c r="B557" i="3" s="1"/>
  <c r="B558" i="3" a="1"/>
  <c r="B558" i="3" s="1"/>
  <c r="B559" i="3" a="1"/>
  <c r="B559" i="3" s="1"/>
  <c r="B560" i="3" a="1"/>
  <c r="B560" i="3" s="1"/>
  <c r="B561" i="3" a="1"/>
  <c r="B561" i="3" s="1"/>
  <c r="B562" i="3" a="1"/>
  <c r="B562" i="3" s="1"/>
  <c r="B563" i="3" a="1"/>
  <c r="B563" i="3" s="1"/>
  <c r="B564" i="3" a="1"/>
  <c r="B564" i="3" s="1"/>
  <c r="B565" i="3" a="1"/>
  <c r="B565" i="3" s="1"/>
  <c r="B566" i="3" a="1"/>
  <c r="B566" i="3" s="1"/>
  <c r="B567" i="3" a="1"/>
  <c r="B567" i="3" s="1"/>
  <c r="B568" i="3" a="1"/>
  <c r="B568" i="3" s="1"/>
  <c r="B569" i="3" a="1"/>
  <c r="B569" i="3" s="1"/>
  <c r="B570" i="3" a="1"/>
  <c r="B570" i="3" s="1"/>
  <c r="B571" i="3" a="1"/>
  <c r="B571" i="3" s="1"/>
  <c r="B572" i="3" a="1"/>
  <c r="B572" i="3" s="1"/>
  <c r="B573" i="3" a="1"/>
  <c r="B573" i="3" s="1"/>
  <c r="B574" i="3" a="1"/>
  <c r="B574" i="3" s="1"/>
  <c r="B575" i="3" a="1"/>
  <c r="B575" i="3" s="1"/>
  <c r="B576" i="3" a="1"/>
  <c r="B576" i="3" s="1"/>
  <c r="B577" i="3" a="1"/>
  <c r="B577" i="3" s="1"/>
  <c r="B578" i="3" a="1"/>
  <c r="B578" i="3" s="1"/>
  <c r="B579" i="3" a="1"/>
  <c r="B579" i="3" s="1"/>
  <c r="B580" i="3" a="1"/>
  <c r="B580" i="3" s="1"/>
  <c r="B581" i="3" a="1"/>
  <c r="B581" i="3" s="1"/>
  <c r="B582" i="3" a="1"/>
  <c r="B582" i="3" s="1"/>
  <c r="B583" i="3" a="1"/>
  <c r="B583" i="3" s="1"/>
  <c r="B584" i="3" a="1"/>
  <c r="B584" i="3" s="1"/>
  <c r="B585" i="3" a="1"/>
  <c r="B585" i="3" s="1"/>
  <c r="B586" i="3" a="1"/>
  <c r="B586" i="3" s="1"/>
  <c r="B587" i="3" a="1"/>
  <c r="B587" i="3" s="1"/>
  <c r="B588" i="3" a="1"/>
  <c r="B588" i="3" s="1"/>
  <c r="B589" i="3" a="1"/>
  <c r="B589" i="3" s="1"/>
  <c r="B590" i="3" a="1"/>
  <c r="B590" i="3" s="1"/>
  <c r="B591" i="3" a="1"/>
  <c r="B591" i="3" s="1"/>
  <c r="B592" i="3" a="1"/>
  <c r="B592" i="3" s="1"/>
  <c r="B593" i="3" a="1"/>
  <c r="B593" i="3" s="1"/>
  <c r="B594" i="3" a="1"/>
  <c r="B594" i="3" s="1"/>
  <c r="B595" i="3" a="1"/>
  <c r="B595" i="3" s="1"/>
  <c r="B596" i="3" a="1"/>
  <c r="B596" i="3" s="1"/>
  <c r="B597" i="3" a="1"/>
  <c r="B597" i="3" s="1"/>
  <c r="B598" i="3" a="1"/>
  <c r="B598" i="3" s="1"/>
  <c r="B599" i="3" a="1"/>
  <c r="B599" i="3" s="1"/>
  <c r="B600" i="3" a="1"/>
  <c r="B600" i="3" s="1"/>
  <c r="B601" i="3" a="1"/>
  <c r="B601" i="3" s="1"/>
  <c r="B602" i="3" a="1"/>
  <c r="B602" i="3" s="1"/>
  <c r="B603" i="3" a="1"/>
  <c r="B603" i="3" s="1"/>
  <c r="B604" i="3" a="1"/>
  <c r="B604" i="3" s="1"/>
  <c r="B605" i="3" a="1"/>
  <c r="B605" i="3" s="1"/>
  <c r="B606" i="3" a="1"/>
  <c r="B606" i="3" s="1"/>
  <c r="B607" i="3" a="1"/>
  <c r="B607" i="3" s="1"/>
  <c r="B608" i="3" a="1"/>
  <c r="B608" i="3" s="1"/>
  <c r="B609" i="3" a="1"/>
  <c r="B609" i="3" s="1"/>
  <c r="B610" i="3" a="1"/>
  <c r="B610" i="3" s="1"/>
  <c r="B611" i="3" a="1"/>
  <c r="B611" i="3" s="1"/>
  <c r="B612" i="3" a="1"/>
  <c r="B612" i="3" s="1"/>
  <c r="B613" i="3" a="1"/>
  <c r="B613" i="3" s="1"/>
  <c r="B614" i="3" a="1"/>
  <c r="B614" i="3" s="1"/>
  <c r="B615" i="3" a="1"/>
  <c r="B615" i="3" s="1"/>
  <c r="B616" i="3" a="1"/>
  <c r="B616" i="3" s="1"/>
  <c r="B617" i="3" a="1"/>
  <c r="B617" i="3" s="1"/>
  <c r="B618" i="3" a="1"/>
  <c r="B618" i="3" s="1"/>
  <c r="B619" i="3" a="1"/>
  <c r="B619" i="3" s="1"/>
  <c r="B620" i="3" a="1"/>
  <c r="B620" i="3" s="1"/>
  <c r="B621" i="3" a="1"/>
  <c r="B621" i="3" s="1"/>
  <c r="B622" i="3" a="1"/>
  <c r="B622" i="3" s="1"/>
  <c r="B623" i="3" a="1"/>
  <c r="B623" i="3" s="1"/>
  <c r="B624" i="3" a="1"/>
  <c r="B624" i="3" s="1"/>
  <c r="B625" i="3" a="1"/>
  <c r="B625" i="3" s="1"/>
  <c r="B626" i="3" a="1"/>
  <c r="B626" i="3" s="1"/>
  <c r="B627" i="3" a="1"/>
  <c r="B627" i="3" s="1"/>
  <c r="B628" i="3" a="1"/>
  <c r="B628" i="3" s="1"/>
  <c r="B629" i="3" a="1"/>
  <c r="B629" i="3" s="1"/>
  <c r="B630" i="3" a="1"/>
  <c r="B630" i="3" s="1"/>
  <c r="B631" i="3" a="1"/>
  <c r="B631" i="3" s="1"/>
  <c r="B632" i="3" a="1"/>
  <c r="B632" i="3" s="1"/>
  <c r="B633" i="3" a="1"/>
  <c r="B633" i="3" s="1"/>
  <c r="B634" i="3" a="1"/>
  <c r="B634" i="3" s="1"/>
  <c r="B635" i="3" a="1"/>
  <c r="B635" i="3" s="1"/>
  <c r="B636" i="3" a="1"/>
  <c r="B636" i="3" s="1"/>
  <c r="B637" i="3" a="1"/>
  <c r="B637" i="3" s="1"/>
  <c r="B638" i="3" a="1"/>
  <c r="B638" i="3" s="1"/>
  <c r="B639" i="3" a="1"/>
  <c r="B639" i="3" s="1"/>
  <c r="B640" i="3" a="1"/>
  <c r="B640" i="3" s="1"/>
  <c r="B641" i="3" a="1"/>
  <c r="B641" i="3" s="1"/>
  <c r="B642" i="3" a="1"/>
  <c r="B642" i="3" s="1"/>
  <c r="B643" i="3" a="1"/>
  <c r="B643" i="3" s="1"/>
  <c r="B644" i="3" a="1"/>
  <c r="B644" i="3" s="1"/>
  <c r="B645" i="3" a="1"/>
  <c r="B645" i="3" s="1"/>
  <c r="B646" i="3" a="1"/>
  <c r="B646" i="3" s="1"/>
  <c r="B647" i="3" a="1"/>
  <c r="B647" i="3" s="1"/>
  <c r="B648" i="3" a="1"/>
  <c r="B648" i="3" s="1"/>
  <c r="B649" i="3" a="1"/>
  <c r="B649" i="3" s="1"/>
  <c r="B650" i="3" a="1"/>
  <c r="B650" i="3" s="1"/>
  <c r="B651" i="3" a="1"/>
  <c r="B651" i="3" s="1"/>
  <c r="B652" i="3" a="1"/>
  <c r="B652" i="3" s="1"/>
  <c r="B653" i="3" a="1"/>
  <c r="B653" i="3" s="1"/>
  <c r="B654" i="3" a="1"/>
  <c r="B654" i="3" s="1"/>
  <c r="B655" i="3" a="1"/>
  <c r="B655" i="3" s="1"/>
  <c r="B656" i="3" a="1"/>
  <c r="B656" i="3" s="1"/>
  <c r="B657" i="3" a="1"/>
  <c r="B657" i="3" s="1"/>
  <c r="B658" i="3" a="1"/>
  <c r="B658" i="3" s="1"/>
  <c r="B659" i="3" a="1"/>
  <c r="B659" i="3" s="1"/>
  <c r="B660" i="3" a="1"/>
  <c r="B660" i="3" s="1"/>
  <c r="B661" i="3" a="1"/>
  <c r="B661" i="3" s="1"/>
  <c r="B662" i="3" a="1"/>
  <c r="B662" i="3" s="1"/>
  <c r="B663" i="3" a="1"/>
  <c r="B663" i="3" s="1"/>
  <c r="B664" i="3" a="1"/>
  <c r="B664" i="3" s="1"/>
  <c r="B665" i="3" a="1"/>
  <c r="B665" i="3" s="1"/>
  <c r="B666" i="3" a="1"/>
  <c r="B666" i="3" s="1"/>
  <c r="B667" i="3" a="1"/>
  <c r="B667" i="3" s="1"/>
  <c r="B668" i="3" a="1"/>
  <c r="B668" i="3" s="1"/>
  <c r="B669" i="3" a="1"/>
  <c r="B669" i="3" s="1"/>
  <c r="B670" i="3" a="1"/>
  <c r="B670" i="3" s="1"/>
  <c r="B671" i="3" a="1"/>
  <c r="B671" i="3" s="1"/>
  <c r="B672" i="3" a="1"/>
  <c r="B672" i="3" s="1"/>
  <c r="B673" i="3" a="1"/>
  <c r="B673" i="3" s="1"/>
  <c r="B674" i="3" a="1"/>
  <c r="B674" i="3" s="1"/>
  <c r="B675" i="3" a="1"/>
  <c r="B675" i="3" s="1"/>
  <c r="B676" i="3" a="1"/>
  <c r="B676" i="3" s="1"/>
  <c r="B677" i="3" a="1"/>
  <c r="B677" i="3" s="1"/>
  <c r="B678" i="3" a="1"/>
  <c r="B678" i="3" s="1"/>
  <c r="B679" i="3" a="1"/>
  <c r="B679" i="3" s="1"/>
  <c r="B680" i="3" a="1"/>
  <c r="B680" i="3" s="1"/>
  <c r="B681" i="3" a="1"/>
  <c r="B681" i="3" s="1"/>
  <c r="B682" i="3" a="1"/>
  <c r="B682" i="3" s="1"/>
  <c r="B683" i="3" a="1"/>
  <c r="B683" i="3" s="1"/>
  <c r="B684" i="3" a="1"/>
  <c r="B684" i="3" s="1"/>
  <c r="B685" i="3" a="1"/>
  <c r="B685" i="3" s="1"/>
  <c r="B686" i="3" a="1"/>
  <c r="B686" i="3" s="1"/>
  <c r="B687" i="3" a="1"/>
  <c r="B687" i="3" s="1"/>
  <c r="B688" i="3" a="1"/>
  <c r="B688" i="3" s="1"/>
  <c r="B689" i="3" a="1"/>
  <c r="B689" i="3" s="1"/>
  <c r="B690" i="3" a="1"/>
  <c r="B690" i="3" s="1"/>
  <c r="B691" i="3" a="1"/>
  <c r="B691" i="3" s="1"/>
  <c r="B692" i="3" a="1"/>
  <c r="B692" i="3" s="1"/>
  <c r="B693" i="3" a="1"/>
  <c r="B693" i="3" s="1"/>
  <c r="B694" i="3" a="1"/>
  <c r="B694" i="3" s="1"/>
  <c r="B695" i="3" a="1"/>
  <c r="B695" i="3" s="1"/>
  <c r="B696" i="3" a="1"/>
  <c r="B696" i="3" s="1"/>
  <c r="B697" i="3" a="1"/>
  <c r="B697" i="3" s="1"/>
  <c r="B698" i="3" a="1"/>
  <c r="B698" i="3" s="1"/>
  <c r="B699" i="3" a="1"/>
  <c r="B699" i="3" s="1"/>
  <c r="B700" i="3" a="1"/>
  <c r="B700" i="3" s="1"/>
  <c r="B701" i="3" a="1"/>
  <c r="B701" i="3" s="1"/>
  <c r="B702" i="3" a="1"/>
  <c r="B702" i="3" s="1"/>
  <c r="B703" i="3" a="1"/>
  <c r="B703" i="3" s="1"/>
  <c r="B704" i="3" a="1"/>
  <c r="B704" i="3" s="1"/>
  <c r="B705" i="3" a="1"/>
  <c r="B705" i="3" s="1"/>
  <c r="B706" i="3" a="1"/>
  <c r="B706" i="3" s="1"/>
  <c r="B707" i="3" a="1"/>
  <c r="B707" i="3" s="1"/>
  <c r="B708" i="3" a="1"/>
  <c r="B708" i="3" s="1"/>
  <c r="B709" i="3" a="1"/>
  <c r="B709" i="3" s="1"/>
  <c r="B710" i="3" a="1"/>
  <c r="B710" i="3" s="1"/>
  <c r="B711" i="3" a="1"/>
  <c r="B711" i="3" s="1"/>
  <c r="B712" i="3" a="1"/>
  <c r="B712" i="3" s="1"/>
  <c r="B713" i="3" a="1"/>
  <c r="B713" i="3" s="1"/>
  <c r="B714" i="3" a="1"/>
  <c r="B714" i="3" s="1"/>
  <c r="B715" i="3" a="1"/>
  <c r="B715" i="3" s="1"/>
  <c r="B716" i="3" a="1"/>
  <c r="B716" i="3" s="1"/>
  <c r="B717" i="3" a="1"/>
  <c r="B717" i="3" s="1"/>
  <c r="B718" i="3" a="1"/>
  <c r="B718" i="3" s="1"/>
  <c r="B719" i="3" a="1"/>
  <c r="B719" i="3" s="1"/>
  <c r="B720" i="3" a="1"/>
  <c r="B720" i="3" s="1"/>
  <c r="B721" i="3" a="1"/>
  <c r="B721" i="3" s="1"/>
  <c r="B722" i="3" a="1"/>
  <c r="B722" i="3" s="1"/>
  <c r="B723" i="3" a="1"/>
  <c r="B723" i="3" s="1"/>
  <c r="B724" i="3" a="1"/>
  <c r="B724" i="3" s="1"/>
  <c r="B725" i="3" a="1"/>
  <c r="B725" i="3" s="1"/>
  <c r="B726" i="3" a="1"/>
  <c r="B726" i="3" s="1"/>
  <c r="B727" i="3" a="1"/>
  <c r="B727" i="3" s="1"/>
  <c r="B728" i="3" a="1"/>
  <c r="B728" i="3" s="1"/>
  <c r="B729" i="3" a="1"/>
  <c r="B729" i="3" s="1"/>
  <c r="B730" i="3" a="1"/>
  <c r="B730" i="3" s="1"/>
  <c r="B731" i="3" a="1"/>
  <c r="B731" i="3" s="1"/>
  <c r="B732" i="3" a="1"/>
  <c r="B732" i="3" s="1"/>
  <c r="B733" i="3" a="1"/>
  <c r="B733" i="3" s="1"/>
  <c r="B734" i="3" a="1"/>
  <c r="B734" i="3" s="1"/>
  <c r="B735" i="3" a="1"/>
  <c r="B735" i="3" s="1"/>
  <c r="B736" i="3" a="1"/>
  <c r="B736" i="3" s="1"/>
  <c r="B737" i="3" a="1"/>
  <c r="B737" i="3" s="1"/>
  <c r="B738" i="3" a="1"/>
  <c r="B738" i="3" s="1"/>
  <c r="B739" i="3" a="1"/>
  <c r="B739" i="3" s="1"/>
  <c r="B740" i="3" a="1"/>
  <c r="B740" i="3" s="1"/>
  <c r="B741" i="3" a="1"/>
  <c r="B741" i="3" s="1"/>
  <c r="B742" i="3" a="1"/>
  <c r="B742" i="3" s="1"/>
  <c r="B743" i="3" a="1"/>
  <c r="B743" i="3" s="1"/>
  <c r="B744" i="3" a="1"/>
  <c r="B744" i="3" s="1"/>
  <c r="B745" i="3" a="1"/>
  <c r="B745" i="3" s="1"/>
  <c r="B746" i="3" a="1"/>
  <c r="B746" i="3" s="1"/>
  <c r="B747" i="3" a="1"/>
  <c r="B747" i="3" s="1"/>
  <c r="B748" i="3" a="1"/>
  <c r="B748" i="3" s="1"/>
  <c r="B749" i="3" a="1"/>
  <c r="B749" i="3" s="1"/>
  <c r="B750" i="3" a="1"/>
  <c r="B750" i="3" s="1"/>
  <c r="B751" i="3" a="1"/>
  <c r="B751" i="3" s="1"/>
  <c r="B752" i="3" a="1"/>
  <c r="B752" i="3" s="1"/>
  <c r="B753" i="3" a="1"/>
  <c r="B753" i="3" s="1"/>
  <c r="B754" i="3" a="1"/>
  <c r="B754" i="3" s="1"/>
  <c r="B755" i="3" a="1"/>
  <c r="B755" i="3" s="1"/>
  <c r="B756" i="3" a="1"/>
  <c r="B756" i="3" s="1"/>
  <c r="B757" i="3" a="1"/>
  <c r="B757" i="3" s="1"/>
  <c r="B758" i="3" a="1"/>
  <c r="B758" i="3" s="1"/>
  <c r="B759" i="3" a="1"/>
  <c r="B759" i="3" s="1"/>
  <c r="B760" i="3" a="1"/>
  <c r="B760" i="3" s="1"/>
  <c r="B761" i="3" a="1"/>
  <c r="B761" i="3" s="1"/>
  <c r="B762" i="3" a="1"/>
  <c r="B762" i="3" s="1"/>
  <c r="B763" i="3" a="1"/>
  <c r="B763" i="3" s="1"/>
  <c r="B764" i="3" a="1"/>
  <c r="B764" i="3" s="1"/>
  <c r="B765" i="3" a="1"/>
  <c r="B765" i="3" s="1"/>
  <c r="B766" i="3" a="1"/>
  <c r="B766" i="3" s="1"/>
  <c r="B767" i="3" a="1"/>
  <c r="B767" i="3" s="1"/>
  <c r="B768" i="3" a="1"/>
  <c r="B768" i="3" s="1"/>
  <c r="B769" i="3" a="1"/>
  <c r="B769" i="3" s="1"/>
  <c r="B770" i="3" a="1"/>
  <c r="B770" i="3" s="1"/>
  <c r="B771" i="3" a="1"/>
  <c r="B771" i="3" s="1"/>
  <c r="B772" i="3" a="1"/>
  <c r="B772" i="3" s="1"/>
  <c r="B773" i="3" a="1"/>
  <c r="B773" i="3" s="1"/>
  <c r="B774" i="3" a="1"/>
  <c r="B774" i="3" s="1"/>
  <c r="B775" i="3" a="1"/>
  <c r="B775" i="3" s="1"/>
  <c r="B776" i="3" a="1"/>
  <c r="B776" i="3" s="1"/>
  <c r="B777" i="3" a="1"/>
  <c r="B777" i="3" s="1"/>
  <c r="B778" i="3" a="1"/>
  <c r="B778" i="3" s="1"/>
  <c r="B779" i="3" a="1"/>
  <c r="B779" i="3" s="1"/>
  <c r="B780" i="3" a="1"/>
  <c r="B780" i="3" s="1"/>
  <c r="B781" i="3" a="1"/>
  <c r="B781" i="3" s="1"/>
  <c r="B782" i="3" a="1"/>
  <c r="B782" i="3" s="1"/>
  <c r="B783" i="3" a="1"/>
  <c r="B783" i="3" s="1"/>
  <c r="B784" i="3" a="1"/>
  <c r="B784" i="3" s="1"/>
  <c r="B785" i="3" a="1"/>
  <c r="B785" i="3" s="1"/>
  <c r="B786" i="3" a="1"/>
  <c r="B786" i="3" s="1"/>
  <c r="B787" i="3" a="1"/>
  <c r="B787" i="3" s="1"/>
  <c r="B788" i="3" a="1"/>
  <c r="B788" i="3" s="1"/>
  <c r="B789" i="3" a="1"/>
  <c r="B789" i="3" s="1"/>
  <c r="B790" i="3" a="1"/>
  <c r="B790" i="3" s="1"/>
  <c r="B791" i="3" a="1"/>
  <c r="B791" i="3" s="1"/>
  <c r="B792" i="3" a="1"/>
  <c r="B792" i="3" s="1"/>
  <c r="B793" i="3" a="1"/>
  <c r="B793" i="3" s="1"/>
  <c r="B794" i="3" a="1"/>
  <c r="B794" i="3" s="1"/>
  <c r="B795" i="3" a="1"/>
  <c r="B795" i="3" s="1"/>
  <c r="B796" i="3" a="1"/>
  <c r="B796" i="3" s="1"/>
  <c r="B797" i="3" a="1"/>
  <c r="B797" i="3" s="1"/>
  <c r="B798" i="3" a="1"/>
  <c r="B798" i="3" s="1"/>
  <c r="B799" i="3" a="1"/>
  <c r="B799" i="3" s="1"/>
  <c r="B800" i="3" a="1"/>
  <c r="B800" i="3" s="1"/>
  <c r="B801" i="3" a="1"/>
  <c r="B801" i="3" s="1"/>
  <c r="B802" i="3" a="1"/>
  <c r="B802" i="3" s="1"/>
  <c r="B803" i="3" a="1"/>
  <c r="B803" i="3" s="1"/>
  <c r="B804" i="3" a="1"/>
  <c r="B804" i="3" s="1"/>
  <c r="B805" i="3" a="1"/>
  <c r="B805" i="3" s="1"/>
  <c r="B806" i="3" a="1"/>
  <c r="B806" i="3" s="1"/>
  <c r="B807" i="3" a="1"/>
  <c r="B807" i="3" s="1"/>
  <c r="B808" i="3" a="1"/>
  <c r="B808" i="3" s="1"/>
  <c r="B809" i="3" a="1"/>
  <c r="B809" i="3" s="1"/>
  <c r="B810" i="3" a="1"/>
  <c r="B810" i="3" s="1"/>
  <c r="B811" i="3" a="1"/>
  <c r="B811" i="3" s="1"/>
  <c r="B812" i="3" a="1"/>
  <c r="B812" i="3" s="1"/>
  <c r="B813" i="3" a="1"/>
  <c r="B813" i="3" s="1"/>
  <c r="B814" i="3" a="1"/>
  <c r="B814" i="3" s="1"/>
  <c r="B815" i="3" a="1"/>
  <c r="B815" i="3" s="1"/>
  <c r="B816" i="3" a="1"/>
  <c r="B816" i="3" s="1"/>
  <c r="B817" i="3" a="1"/>
  <c r="B817" i="3" s="1"/>
  <c r="B818" i="3" a="1"/>
  <c r="B818" i="3" s="1"/>
  <c r="B819" i="3" a="1"/>
  <c r="B819" i="3" s="1"/>
  <c r="B820" i="3" a="1"/>
  <c r="B820" i="3" s="1"/>
  <c r="B821" i="3" a="1"/>
  <c r="B821" i="3" s="1"/>
  <c r="B822" i="3" a="1"/>
  <c r="B822" i="3" s="1"/>
  <c r="B823" i="3" a="1"/>
  <c r="B823" i="3" s="1"/>
  <c r="B824" i="3" a="1"/>
  <c r="B824" i="3" s="1"/>
  <c r="B825" i="3" a="1"/>
  <c r="B825" i="3" s="1"/>
  <c r="B826" i="3" a="1"/>
  <c r="B826" i="3" s="1"/>
  <c r="B827" i="3" a="1"/>
  <c r="B827" i="3" s="1"/>
  <c r="B828" i="3" a="1"/>
  <c r="B828" i="3" s="1"/>
  <c r="B829" i="3" a="1"/>
  <c r="B829" i="3" s="1"/>
  <c r="B830" i="3" a="1"/>
  <c r="B830" i="3" s="1"/>
  <c r="B831" i="3" a="1"/>
  <c r="B831" i="3" s="1"/>
  <c r="B832" i="3" a="1"/>
  <c r="B832" i="3" s="1"/>
  <c r="B833" i="3" a="1"/>
  <c r="B833" i="3" s="1"/>
  <c r="B834" i="3" a="1"/>
  <c r="B834" i="3" s="1"/>
  <c r="B835" i="3" a="1"/>
  <c r="B835" i="3" s="1"/>
  <c r="B836" i="3" a="1"/>
  <c r="B836" i="3" s="1"/>
  <c r="B837" i="3" a="1"/>
  <c r="B837" i="3" s="1"/>
  <c r="B838" i="3" a="1"/>
  <c r="B838" i="3" s="1"/>
  <c r="B839" i="3" a="1"/>
  <c r="B839" i="3" s="1"/>
  <c r="B840" i="3" a="1"/>
  <c r="B840" i="3" s="1"/>
  <c r="B841" i="3" a="1"/>
  <c r="B841" i="3" s="1"/>
  <c r="B842" i="3" a="1"/>
  <c r="B842" i="3" s="1"/>
  <c r="B843" i="3" a="1"/>
  <c r="B843" i="3" s="1"/>
  <c r="B844" i="3" a="1"/>
  <c r="B844" i="3" s="1"/>
  <c r="B845" i="3" a="1"/>
  <c r="B845" i="3" s="1"/>
  <c r="B846" i="3" a="1"/>
  <c r="B846" i="3" s="1"/>
  <c r="B847" i="3" a="1"/>
  <c r="B847" i="3" s="1"/>
  <c r="B848" i="3" a="1"/>
  <c r="B848" i="3" s="1"/>
  <c r="B849" i="3" a="1"/>
  <c r="B849" i="3" s="1"/>
  <c r="B850" i="3" a="1"/>
  <c r="B850" i="3" s="1"/>
  <c r="B851" i="3" a="1"/>
  <c r="B851" i="3" s="1"/>
  <c r="B852" i="3" a="1"/>
  <c r="B852" i="3" s="1"/>
  <c r="B853" i="3" a="1"/>
  <c r="B853" i="3" s="1"/>
  <c r="B854" i="3" a="1"/>
  <c r="B854" i="3" s="1"/>
  <c r="B855" i="3" a="1"/>
  <c r="B855" i="3" s="1"/>
  <c r="B856" i="3" a="1"/>
  <c r="B856" i="3" s="1"/>
  <c r="B857" i="3" a="1"/>
  <c r="B857" i="3" s="1"/>
  <c r="B858" i="3" a="1"/>
  <c r="B858" i="3" s="1"/>
  <c r="B859" i="3" a="1"/>
  <c r="B859" i="3" s="1"/>
  <c r="B860" i="3" a="1"/>
  <c r="B860" i="3" s="1"/>
  <c r="B861" i="3" a="1"/>
  <c r="B861" i="3" s="1"/>
  <c r="B862" i="3" a="1"/>
  <c r="B862" i="3" s="1"/>
  <c r="B863" i="3" a="1"/>
  <c r="B863" i="3" s="1"/>
  <c r="B864" i="3" a="1"/>
  <c r="B864" i="3" s="1"/>
  <c r="B865" i="3" a="1"/>
  <c r="B865" i="3" s="1"/>
  <c r="B866" i="3" a="1"/>
  <c r="B866" i="3" s="1"/>
  <c r="B867" i="3" a="1"/>
  <c r="B867" i="3" s="1"/>
  <c r="B868" i="3" a="1"/>
  <c r="B868" i="3" s="1"/>
  <c r="B869" i="3" a="1"/>
  <c r="B869" i="3" s="1"/>
  <c r="B870" i="3" a="1"/>
  <c r="B870" i="3" s="1"/>
  <c r="B871" i="3" a="1"/>
  <c r="B871" i="3" s="1"/>
  <c r="B872" i="3" a="1"/>
  <c r="B872" i="3" s="1"/>
  <c r="B873" i="3" a="1"/>
  <c r="B873" i="3" s="1"/>
  <c r="B874" i="3" a="1"/>
  <c r="B874" i="3" s="1"/>
  <c r="B875" i="3" a="1"/>
  <c r="B875" i="3" s="1"/>
  <c r="B876" i="3" a="1"/>
  <c r="B876" i="3" s="1"/>
  <c r="B877" i="3" a="1"/>
  <c r="B877" i="3" s="1"/>
  <c r="B878" i="3" a="1"/>
  <c r="B878" i="3" s="1"/>
  <c r="B879" i="3" a="1"/>
  <c r="B879" i="3" s="1"/>
  <c r="B880" i="3" a="1"/>
  <c r="B880" i="3" s="1"/>
  <c r="B881" i="3" a="1"/>
  <c r="B881" i="3" s="1"/>
  <c r="B882" i="3" a="1"/>
  <c r="B882" i="3" s="1"/>
  <c r="B883" i="3" a="1"/>
  <c r="B883" i="3" s="1"/>
  <c r="B884" i="3" a="1"/>
  <c r="B884" i="3" s="1"/>
  <c r="B885" i="3" a="1"/>
  <c r="B885" i="3" s="1"/>
  <c r="B886" i="3" a="1"/>
  <c r="B886" i="3" s="1"/>
  <c r="B887" i="3" a="1"/>
  <c r="B887" i="3" s="1"/>
  <c r="B888" i="3" a="1"/>
  <c r="B888" i="3" s="1"/>
  <c r="B889" i="3" a="1"/>
  <c r="B889" i="3" s="1"/>
  <c r="B890" i="3" a="1"/>
  <c r="B890" i="3" s="1"/>
  <c r="B891" i="3" a="1"/>
  <c r="B891" i="3" s="1"/>
  <c r="B892" i="3" a="1"/>
  <c r="B892" i="3" s="1"/>
  <c r="B893" i="3" a="1"/>
  <c r="B893" i="3" s="1"/>
  <c r="B894" i="3" a="1"/>
  <c r="B894" i="3" s="1"/>
  <c r="B895" i="3" a="1"/>
  <c r="B895" i="3" s="1"/>
  <c r="B896" i="3" a="1"/>
  <c r="B896" i="3" s="1"/>
  <c r="B897" i="3" a="1"/>
  <c r="B897" i="3" s="1"/>
  <c r="B898" i="3" a="1"/>
  <c r="B898" i="3" s="1"/>
  <c r="B899" i="3" a="1"/>
  <c r="B899" i="3" s="1"/>
  <c r="B900" i="3" a="1"/>
  <c r="B900" i="3" s="1"/>
  <c r="B901" i="3" a="1"/>
  <c r="B901" i="3" s="1"/>
  <c r="B902" i="3" a="1"/>
  <c r="B902" i="3" s="1"/>
  <c r="B903" i="3" a="1"/>
  <c r="B903" i="3" s="1"/>
  <c r="B904" i="3" a="1"/>
  <c r="B904" i="3" s="1"/>
  <c r="B905" i="3" a="1"/>
  <c r="B905" i="3" s="1"/>
  <c r="B906" i="3" a="1"/>
  <c r="B906" i="3" s="1"/>
  <c r="B907" i="3" a="1"/>
  <c r="B907" i="3" s="1"/>
  <c r="B908" i="3" a="1"/>
  <c r="B908" i="3" s="1"/>
  <c r="B909" i="3" a="1"/>
  <c r="B909" i="3" s="1"/>
  <c r="B910" i="3" a="1"/>
  <c r="B910" i="3" s="1"/>
  <c r="B911" i="3" a="1"/>
  <c r="B911" i="3" s="1"/>
  <c r="B912" i="3" a="1"/>
  <c r="B912" i="3" s="1"/>
  <c r="B913" i="3" a="1"/>
  <c r="B913" i="3" s="1"/>
  <c r="B914" i="3" a="1"/>
  <c r="B914" i="3" s="1"/>
  <c r="B915" i="3" a="1"/>
  <c r="B915" i="3" s="1"/>
  <c r="B916" i="3" a="1"/>
  <c r="B916" i="3" s="1"/>
  <c r="B917" i="3" a="1"/>
  <c r="B917" i="3" s="1"/>
  <c r="B918" i="3" a="1"/>
  <c r="B918" i="3" s="1"/>
  <c r="B919" i="3" a="1"/>
  <c r="B919" i="3" s="1"/>
  <c r="B920" i="3" a="1"/>
  <c r="B920" i="3" s="1"/>
  <c r="B921" i="3" a="1"/>
  <c r="B921" i="3" s="1"/>
  <c r="B922" i="3" a="1"/>
  <c r="B922" i="3" s="1"/>
  <c r="B923" i="3" a="1"/>
  <c r="B923" i="3" s="1"/>
  <c r="B924" i="3" a="1"/>
  <c r="B924" i="3" s="1"/>
  <c r="B925" i="3" a="1"/>
  <c r="B925" i="3" s="1"/>
  <c r="B926" i="3" a="1"/>
  <c r="B926" i="3" s="1"/>
  <c r="B927" i="3" a="1"/>
  <c r="B927" i="3" s="1"/>
  <c r="B928" i="3" a="1"/>
  <c r="B928" i="3" s="1"/>
  <c r="B929" i="3" a="1"/>
  <c r="B929" i="3" s="1"/>
  <c r="B930" i="3" a="1"/>
  <c r="B930" i="3" s="1"/>
  <c r="B931" i="3" a="1"/>
  <c r="B931" i="3" s="1"/>
  <c r="B932" i="3" a="1"/>
  <c r="B932" i="3" s="1"/>
  <c r="B933" i="3" a="1"/>
  <c r="B933" i="3" s="1"/>
  <c r="B934" i="3" a="1"/>
  <c r="B934" i="3" s="1"/>
  <c r="B935" i="3" a="1"/>
  <c r="B935" i="3" s="1"/>
  <c r="B936" i="3" a="1"/>
  <c r="B936" i="3" s="1"/>
  <c r="B937" i="3" a="1"/>
  <c r="B937" i="3" s="1"/>
  <c r="B938" i="3" a="1"/>
  <c r="B938" i="3" s="1"/>
  <c r="B939" i="3" a="1"/>
  <c r="B939" i="3" s="1"/>
  <c r="B940" i="3" a="1"/>
  <c r="B940" i="3" s="1"/>
  <c r="B941" i="3" a="1"/>
  <c r="B941" i="3" s="1"/>
  <c r="B942" i="3" a="1"/>
  <c r="B942" i="3" s="1"/>
  <c r="B943" i="3" a="1"/>
  <c r="B943" i="3" s="1"/>
  <c r="B944" i="3" a="1"/>
  <c r="B944" i="3" s="1"/>
  <c r="B945" i="3" a="1"/>
  <c r="B945" i="3" s="1"/>
  <c r="B946" i="3" a="1"/>
  <c r="B946" i="3" s="1"/>
  <c r="B947" i="3" a="1"/>
  <c r="B947" i="3" s="1"/>
  <c r="B948" i="3" a="1"/>
  <c r="B948" i="3" s="1"/>
  <c r="B949" i="3" a="1"/>
  <c r="B949" i="3" s="1"/>
  <c r="B950" i="3" a="1"/>
  <c r="B950" i="3" s="1"/>
  <c r="B951" i="3" a="1"/>
  <c r="B951" i="3" s="1"/>
  <c r="B952" i="3" a="1"/>
  <c r="B952" i="3" s="1"/>
  <c r="B953" i="3" a="1"/>
  <c r="B953" i="3" s="1"/>
  <c r="B954" i="3" a="1"/>
  <c r="B954" i="3" s="1"/>
  <c r="B955" i="3" a="1"/>
  <c r="B955" i="3" s="1"/>
  <c r="B956" i="3" a="1"/>
  <c r="B956" i="3" s="1"/>
  <c r="B957" i="3" a="1"/>
  <c r="B957" i="3" s="1"/>
  <c r="B958" i="3" a="1"/>
  <c r="B958" i="3" s="1"/>
  <c r="B959" i="3" a="1"/>
  <c r="B959" i="3" s="1"/>
  <c r="B960" i="3" a="1"/>
  <c r="B960" i="3" s="1"/>
  <c r="B961" i="3" a="1"/>
  <c r="B961" i="3" s="1"/>
  <c r="B962" i="3" a="1"/>
  <c r="B962" i="3" s="1"/>
  <c r="B963" i="3" a="1"/>
  <c r="B963" i="3" s="1"/>
  <c r="B964" i="3" a="1"/>
  <c r="B964" i="3" s="1"/>
  <c r="B965" i="3" a="1"/>
  <c r="B965" i="3" s="1"/>
  <c r="B966" i="3" a="1"/>
  <c r="B966" i="3" s="1"/>
  <c r="B967" i="3" a="1"/>
  <c r="B967" i="3" s="1"/>
  <c r="B968" i="3" a="1"/>
  <c r="B968" i="3" s="1"/>
  <c r="B969" i="3" a="1"/>
  <c r="B969" i="3" s="1"/>
  <c r="B970" i="3" a="1"/>
  <c r="B970" i="3" s="1"/>
  <c r="B971" i="3" a="1"/>
  <c r="B971" i="3" s="1"/>
  <c r="B972" i="3" a="1"/>
  <c r="B972" i="3" s="1"/>
  <c r="B973" i="3" a="1"/>
  <c r="B973" i="3" s="1"/>
  <c r="B974" i="3" a="1"/>
  <c r="B974" i="3" s="1"/>
  <c r="B975" i="3" a="1"/>
  <c r="B975" i="3" s="1"/>
  <c r="B976" i="3" a="1"/>
  <c r="B976" i="3" s="1"/>
  <c r="B977" i="3" a="1"/>
  <c r="B977" i="3" s="1"/>
  <c r="B978" i="3" a="1"/>
  <c r="B978" i="3" s="1"/>
  <c r="B979" i="3" a="1"/>
  <c r="B979" i="3" s="1"/>
  <c r="B980" i="3" a="1"/>
  <c r="B980" i="3" s="1"/>
  <c r="B981" i="3" a="1"/>
  <c r="B981" i="3" s="1"/>
  <c r="B982" i="3" a="1"/>
  <c r="B982" i="3" s="1"/>
  <c r="B983" i="3" a="1"/>
  <c r="B983" i="3" s="1"/>
  <c r="B984" i="3" a="1"/>
  <c r="B984" i="3" s="1"/>
  <c r="B985" i="3" a="1"/>
  <c r="B985" i="3" s="1"/>
  <c r="B986" i="3" a="1"/>
  <c r="B986" i="3" s="1"/>
  <c r="B987" i="3" a="1"/>
  <c r="B987" i="3" s="1"/>
  <c r="B988" i="3" a="1"/>
  <c r="B988" i="3" s="1"/>
  <c r="B989" i="3" a="1"/>
  <c r="B989" i="3" s="1"/>
  <c r="B990" i="3" a="1"/>
  <c r="B990" i="3" s="1"/>
  <c r="B991" i="3" a="1"/>
  <c r="B991" i="3" s="1"/>
  <c r="B992" i="3" a="1"/>
  <c r="B992" i="3" s="1"/>
  <c r="B993" i="3" a="1"/>
  <c r="B993" i="3" s="1"/>
  <c r="B994" i="3" a="1"/>
  <c r="B994" i="3" s="1"/>
  <c r="B995" i="3" a="1"/>
  <c r="B995" i="3" s="1"/>
  <c r="B996" i="3" a="1"/>
  <c r="B996" i="3" s="1"/>
  <c r="B997" i="3" a="1"/>
  <c r="B997" i="3" s="1"/>
  <c r="B998" i="3" a="1"/>
  <c r="B998" i="3" s="1"/>
  <c r="B999" i="3" a="1"/>
  <c r="B999" i="3" s="1"/>
  <c r="B1000" i="3" a="1"/>
  <c r="B1000" i="3" s="1"/>
  <c r="B1001" i="3" a="1"/>
  <c r="B1001" i="3" s="1"/>
  <c r="B1002" i="3" a="1"/>
  <c r="B1002" i="3" s="1"/>
  <c r="B1003" i="3" a="1"/>
  <c r="B1003" i="3" s="1"/>
  <c r="B1004" i="3" a="1"/>
  <c r="B1004" i="3" s="1"/>
  <c r="B1005" i="3" a="1"/>
  <c r="B1005" i="3" s="1"/>
  <c r="B1006" i="3" a="1"/>
  <c r="B1006" i="3" s="1"/>
  <c r="B1007" i="3" a="1"/>
  <c r="B1007" i="3" s="1"/>
  <c r="B1008" i="3" a="1"/>
  <c r="B1008" i="3" s="1"/>
  <c r="B1009" i="3" a="1"/>
  <c r="B1009" i="3" s="1"/>
  <c r="B1010" i="3" a="1"/>
  <c r="B1010" i="3" s="1"/>
  <c r="B1011" i="3" a="1"/>
  <c r="B1011" i="3" s="1"/>
  <c r="B1012" i="3" a="1"/>
  <c r="B1012" i="3" s="1"/>
  <c r="B1013" i="3" a="1"/>
  <c r="B1013" i="3" s="1"/>
  <c r="B1014" i="3" a="1"/>
  <c r="B1014" i="3" s="1"/>
  <c r="B1015" i="3" a="1"/>
  <c r="B1015" i="3" s="1"/>
  <c r="B1016" i="3" a="1"/>
  <c r="B1016" i="3" s="1"/>
  <c r="B1017" i="3" a="1"/>
  <c r="B1017" i="3" s="1"/>
  <c r="B1018" i="3" a="1"/>
  <c r="B1018" i="3" s="1"/>
  <c r="B1019" i="3" a="1"/>
  <c r="B1019" i="3" s="1"/>
  <c r="B1020" i="3" a="1"/>
  <c r="B1020" i="3" s="1"/>
  <c r="B1021" i="3" a="1"/>
  <c r="B1021" i="3" s="1"/>
  <c r="B1022" i="3" a="1"/>
  <c r="B1022" i="3" s="1"/>
  <c r="B1023" i="3" a="1"/>
  <c r="B1023" i="3" s="1"/>
  <c r="B1024" i="3" a="1"/>
  <c r="B1024" i="3" s="1"/>
  <c r="B1025" i="3" a="1"/>
  <c r="B1025" i="3" s="1"/>
  <c r="B1026" i="3" a="1"/>
  <c r="B1026" i="3" s="1"/>
  <c r="B1027" i="3" a="1"/>
  <c r="B1027" i="3" s="1"/>
  <c r="B1028" i="3" a="1"/>
  <c r="B1028" i="3" s="1"/>
  <c r="B1029" i="3" a="1"/>
  <c r="B1029" i="3" s="1"/>
  <c r="B1030" i="3" a="1"/>
  <c r="B1030" i="3" s="1"/>
  <c r="B1031" i="3" a="1"/>
  <c r="B1031" i="3" s="1"/>
  <c r="B1032" i="3" a="1"/>
  <c r="B1032" i="3" s="1"/>
  <c r="B1033" i="3" a="1"/>
  <c r="B1033" i="3" s="1"/>
  <c r="B1034" i="3" a="1"/>
  <c r="B1034" i="3" s="1"/>
  <c r="B1035" i="3" a="1"/>
  <c r="B1035" i="3" s="1"/>
  <c r="B1036" i="3" a="1"/>
  <c r="B1036" i="3" s="1"/>
  <c r="B1037" i="3" a="1"/>
  <c r="B1037" i="3" s="1"/>
  <c r="B1038" i="3" a="1"/>
  <c r="B1038" i="3" s="1"/>
  <c r="B1039" i="3" a="1"/>
  <c r="B1039" i="3" s="1"/>
  <c r="B1040" i="3" a="1"/>
  <c r="B1040" i="3" s="1"/>
  <c r="B1041" i="3" a="1"/>
  <c r="B1041" i="3" s="1"/>
  <c r="B1042" i="3" a="1"/>
  <c r="B1042" i="3" s="1"/>
  <c r="B1043" i="3" a="1"/>
  <c r="B1043" i="3" s="1"/>
  <c r="B1044" i="3" a="1"/>
  <c r="B1044" i="3" s="1"/>
  <c r="B1045" i="3" a="1"/>
  <c r="B1045" i="3" s="1"/>
  <c r="B1046" i="3" a="1"/>
  <c r="B1046" i="3" s="1"/>
  <c r="B1047" i="3" a="1"/>
  <c r="B1047" i="3" s="1"/>
  <c r="B1048" i="3" a="1"/>
  <c r="B1048" i="3" s="1"/>
  <c r="B1049" i="3" a="1"/>
  <c r="B1049" i="3" s="1"/>
  <c r="B1050" i="3" a="1"/>
  <c r="B1050" i="3" s="1"/>
  <c r="B1051" i="3" a="1"/>
  <c r="B1051" i="3" s="1"/>
  <c r="B1052" i="3" a="1"/>
  <c r="B1052" i="3" s="1"/>
  <c r="B1053" i="3" a="1"/>
  <c r="B1053" i="3" s="1"/>
  <c r="B1054" i="3" a="1"/>
  <c r="B1054" i="3" s="1"/>
  <c r="B1055" i="3" a="1"/>
  <c r="B1055" i="3" s="1"/>
  <c r="B1056" i="3" a="1"/>
  <c r="B1056" i="3" s="1"/>
  <c r="B1057" i="3" a="1"/>
  <c r="B1057" i="3" s="1"/>
  <c r="B1058" i="3" a="1"/>
  <c r="B1058" i="3" s="1"/>
  <c r="B1059" i="3" a="1"/>
  <c r="B1059" i="3" s="1"/>
  <c r="B1060" i="3" a="1"/>
  <c r="B1060" i="3" s="1"/>
  <c r="B1061" i="3" a="1"/>
  <c r="B1061" i="3" s="1"/>
  <c r="B1062" i="3" a="1"/>
  <c r="B1062" i="3" s="1"/>
  <c r="B1063" i="3" a="1"/>
  <c r="B1063" i="3" s="1"/>
  <c r="B1064" i="3" a="1"/>
  <c r="B1064" i="3" s="1"/>
  <c r="B1065" i="3" a="1"/>
  <c r="B1065" i="3" s="1"/>
  <c r="B1066" i="3" a="1"/>
  <c r="B1066" i="3" s="1"/>
  <c r="B1067" i="3" a="1"/>
  <c r="B1067" i="3" s="1"/>
  <c r="B1068" i="3" a="1"/>
  <c r="B1068" i="3" s="1"/>
  <c r="B1069" i="3" a="1"/>
  <c r="B1069" i="3" s="1"/>
  <c r="B1070" i="3" a="1"/>
  <c r="B1070" i="3" s="1"/>
  <c r="B1071" i="3" a="1"/>
  <c r="B1071" i="3" s="1"/>
  <c r="B1072" i="3" a="1"/>
  <c r="B1072" i="3" s="1"/>
  <c r="B1073" i="3" a="1"/>
  <c r="B1073" i="3" s="1"/>
  <c r="B1074" i="3" a="1"/>
  <c r="B1074" i="3" s="1"/>
  <c r="B1075" i="3" a="1"/>
  <c r="B1075" i="3" s="1"/>
  <c r="B1076" i="3" a="1"/>
  <c r="B1076" i="3" s="1"/>
  <c r="B1077" i="3" a="1"/>
  <c r="B1077" i="3" s="1"/>
  <c r="B1078" i="3" a="1"/>
  <c r="B1078" i="3" s="1"/>
  <c r="B1079" i="3" a="1"/>
  <c r="B1079" i="3" s="1"/>
  <c r="B1080" i="3" a="1"/>
  <c r="B1080" i="3" s="1"/>
  <c r="B1081" i="3" a="1"/>
  <c r="B1081" i="3" s="1"/>
  <c r="B1082" i="3" a="1"/>
  <c r="B1082" i="3" s="1"/>
  <c r="B1083" i="3" a="1"/>
  <c r="B1083" i="3" s="1"/>
  <c r="B1084" i="3" a="1"/>
  <c r="B1084" i="3" s="1"/>
  <c r="B1085" i="3" a="1"/>
  <c r="B1085" i="3" s="1"/>
  <c r="B1086" i="3" a="1"/>
  <c r="B1086" i="3" s="1"/>
  <c r="B1087" i="3" a="1"/>
  <c r="B1087" i="3" s="1"/>
  <c r="B1088" i="3" a="1"/>
  <c r="B1088" i="3" s="1"/>
  <c r="B1089" i="3" a="1"/>
  <c r="B1089" i="3" s="1"/>
  <c r="B1090" i="3" a="1"/>
  <c r="B1090" i="3" s="1"/>
  <c r="B1091" i="3" a="1"/>
  <c r="B1091" i="3" s="1"/>
  <c r="B1092" i="3" a="1"/>
  <c r="B1092" i="3" s="1"/>
  <c r="B1093" i="3" a="1"/>
  <c r="B1093" i="3" s="1"/>
  <c r="B1094" i="3" a="1"/>
  <c r="B1094" i="3" s="1"/>
  <c r="B1095" i="3" a="1"/>
  <c r="B1095" i="3" s="1"/>
  <c r="B1096" i="3" a="1"/>
  <c r="B1096" i="3" s="1"/>
  <c r="B1097" i="3" a="1"/>
  <c r="B1097" i="3" s="1"/>
  <c r="B1098" i="3" a="1"/>
  <c r="B1098" i="3" s="1"/>
  <c r="B1099" i="3" a="1"/>
  <c r="B1099" i="3" s="1"/>
  <c r="B1100" i="3" a="1"/>
  <c r="B1100" i="3" s="1"/>
  <c r="B1101" i="3" a="1"/>
  <c r="B1101" i="3" s="1"/>
  <c r="B1102" i="3" a="1"/>
  <c r="B1102" i="3" s="1"/>
  <c r="B1103" i="3" a="1"/>
  <c r="B1103" i="3" s="1"/>
  <c r="B1104" i="3" a="1"/>
  <c r="B1104" i="3" s="1"/>
  <c r="B1105" i="3" a="1"/>
  <c r="B1105" i="3" s="1"/>
  <c r="B1106" i="3" a="1"/>
  <c r="B1106" i="3" s="1"/>
  <c r="B1107" i="3" a="1"/>
  <c r="B1107" i="3" s="1"/>
  <c r="B1108" i="3" a="1"/>
  <c r="B1108" i="3" s="1"/>
  <c r="B1109" i="3" a="1"/>
  <c r="B1109" i="3" s="1"/>
  <c r="B1110" i="3" a="1"/>
  <c r="B1110" i="3" s="1"/>
  <c r="B1111" i="3" a="1"/>
  <c r="B1111" i="3" s="1"/>
  <c r="B1112" i="3" a="1"/>
  <c r="B1112" i="3" s="1"/>
  <c r="B1113" i="3" a="1"/>
  <c r="B1113" i="3" s="1"/>
  <c r="B1114" i="3" a="1"/>
  <c r="B1114" i="3" s="1"/>
  <c r="B1115" i="3" a="1"/>
  <c r="B1115" i="3" s="1"/>
  <c r="B1116" i="3" a="1"/>
  <c r="B1116" i="3" s="1"/>
  <c r="B1117" i="3" a="1"/>
  <c r="B1117" i="3" s="1"/>
  <c r="B1118" i="3" a="1"/>
  <c r="B1118" i="3" s="1"/>
  <c r="B1119" i="3" a="1"/>
  <c r="B1119" i="3" s="1"/>
  <c r="B1120" i="3" a="1"/>
  <c r="B1120" i="3" s="1"/>
  <c r="B1121" i="3" a="1"/>
  <c r="B1121" i="3" s="1"/>
  <c r="B1122" i="3" a="1"/>
  <c r="B1122" i="3" s="1"/>
  <c r="B1123" i="3" a="1"/>
  <c r="B1123" i="3" s="1"/>
  <c r="B1124" i="3" a="1"/>
  <c r="B1124" i="3" s="1"/>
  <c r="B1125" i="3" a="1"/>
  <c r="B1125" i="3" s="1"/>
  <c r="B1126" i="3" a="1"/>
  <c r="B1126" i="3" s="1"/>
  <c r="B1127" i="3" a="1"/>
  <c r="B1127" i="3" s="1"/>
  <c r="B1128" i="3" a="1"/>
  <c r="B1128" i="3" s="1"/>
  <c r="B1129" i="3" a="1"/>
  <c r="B1129" i="3" s="1"/>
  <c r="B1130" i="3" a="1"/>
  <c r="B1130" i="3" s="1"/>
  <c r="B1131" i="3" a="1"/>
  <c r="B1131" i="3" s="1"/>
  <c r="B1132" i="3" a="1"/>
  <c r="B1132" i="3" s="1"/>
  <c r="B1133" i="3" a="1"/>
  <c r="B1133" i="3" s="1"/>
  <c r="B1134" i="3" a="1"/>
  <c r="B1134" i="3" s="1"/>
  <c r="B1135" i="3" a="1"/>
  <c r="B1135" i="3" s="1"/>
  <c r="B1136" i="3" a="1"/>
  <c r="B1136" i="3" s="1"/>
  <c r="B1137" i="3" a="1"/>
  <c r="B1137" i="3" s="1"/>
  <c r="B1138" i="3" a="1"/>
  <c r="B1138" i="3" s="1"/>
  <c r="B1139" i="3" a="1"/>
  <c r="B1139" i="3" s="1"/>
  <c r="B1140" i="3" a="1"/>
  <c r="B1140" i="3" s="1"/>
  <c r="B1141" i="3" a="1"/>
  <c r="B1141" i="3" s="1"/>
  <c r="B1142" i="3" a="1"/>
  <c r="B1142" i="3" s="1"/>
  <c r="B1143" i="3" a="1"/>
  <c r="B1143" i="3" s="1"/>
  <c r="B1144" i="3" a="1"/>
  <c r="B1144" i="3" s="1"/>
  <c r="B1145" i="3" a="1"/>
  <c r="B1145" i="3" s="1"/>
  <c r="B1146" i="3" a="1"/>
  <c r="B1146" i="3" s="1"/>
  <c r="B1147" i="3" a="1"/>
  <c r="B1147" i="3" s="1"/>
  <c r="B1148" i="3" a="1"/>
  <c r="B1148" i="3" s="1"/>
  <c r="B1149" i="3" a="1"/>
  <c r="B1149" i="3" s="1"/>
  <c r="B1150" i="3" a="1"/>
  <c r="B1150" i="3" s="1"/>
  <c r="B1151" i="3" a="1"/>
  <c r="B1151" i="3" s="1"/>
  <c r="B1152" i="3" a="1"/>
  <c r="B1152" i="3" s="1"/>
  <c r="B1153" i="3" a="1"/>
  <c r="B1153" i="3" s="1"/>
  <c r="B1154" i="3" a="1"/>
  <c r="B1154" i="3" s="1"/>
  <c r="B1155" i="3" a="1"/>
  <c r="B1155" i="3" s="1"/>
  <c r="B1156" i="3" a="1"/>
  <c r="B1156" i="3" s="1"/>
  <c r="B1157" i="3" a="1"/>
  <c r="B1157" i="3" s="1"/>
  <c r="B1158" i="3" a="1"/>
  <c r="B1158" i="3" s="1"/>
  <c r="B1159" i="3" a="1"/>
  <c r="B1159" i="3" s="1"/>
  <c r="B1160" i="3" a="1"/>
  <c r="B1160" i="3" s="1"/>
  <c r="B1161" i="3" a="1"/>
  <c r="B1161" i="3" s="1"/>
  <c r="B1162" i="3" a="1"/>
  <c r="B1162" i="3" s="1"/>
  <c r="B1163" i="3" a="1"/>
  <c r="B1163" i="3" s="1"/>
  <c r="B1164" i="3" a="1"/>
  <c r="B1164" i="3" s="1"/>
  <c r="B1165" i="3" a="1"/>
  <c r="B1165" i="3" s="1"/>
  <c r="B1166" i="3" a="1"/>
  <c r="B1166" i="3" s="1"/>
  <c r="B1167" i="3" a="1"/>
  <c r="B1167" i="3" s="1"/>
  <c r="B1168" i="3" a="1"/>
  <c r="B1168" i="3" s="1"/>
  <c r="B1169" i="3" a="1"/>
  <c r="B1169" i="3" s="1"/>
  <c r="B1170" i="3" a="1"/>
  <c r="B1170" i="3" s="1"/>
  <c r="B1171" i="3" a="1"/>
  <c r="B1171" i="3" s="1"/>
  <c r="B1172" i="3" a="1"/>
  <c r="B1172" i="3" s="1"/>
  <c r="B1173" i="3" a="1"/>
  <c r="B1173" i="3" s="1"/>
  <c r="B1174" i="3" a="1"/>
  <c r="B1174" i="3" s="1"/>
  <c r="B1175" i="3" a="1"/>
  <c r="B1175" i="3" s="1"/>
  <c r="B1176" i="3" a="1"/>
  <c r="B1176" i="3" s="1"/>
  <c r="B1177" i="3" a="1"/>
  <c r="B1177" i="3" s="1"/>
  <c r="B1178" i="3" a="1"/>
  <c r="B1178" i="3" s="1"/>
  <c r="B1179" i="3" a="1"/>
  <c r="B1179" i="3" s="1"/>
  <c r="B1180" i="3" a="1"/>
  <c r="B1180" i="3" s="1"/>
  <c r="B1181" i="3" a="1"/>
  <c r="B1181" i="3" s="1"/>
  <c r="B1182" i="3" a="1"/>
  <c r="B1182" i="3" s="1"/>
  <c r="B1183" i="3" a="1"/>
  <c r="B1183" i="3" s="1"/>
  <c r="B1184" i="3" a="1"/>
  <c r="B1184" i="3" s="1"/>
  <c r="B1185" i="3" a="1"/>
  <c r="B1185" i="3" s="1"/>
  <c r="B1186" i="3" a="1"/>
  <c r="B1186" i="3" s="1"/>
  <c r="B1187" i="3" a="1"/>
  <c r="B1187" i="3" s="1"/>
  <c r="B1188" i="3" a="1"/>
  <c r="B1188" i="3" s="1"/>
  <c r="B1189" i="3" a="1"/>
  <c r="B1189" i="3" s="1"/>
  <c r="B1190" i="3" a="1"/>
  <c r="B1190" i="3" s="1"/>
  <c r="B1191" i="3" a="1"/>
  <c r="B1191" i="3" s="1"/>
  <c r="B1192" i="3" a="1"/>
  <c r="B1192" i="3" s="1"/>
  <c r="B1193" i="3" a="1"/>
  <c r="B1193" i="3" s="1"/>
  <c r="B1194" i="3" a="1"/>
  <c r="B1194" i="3" s="1"/>
  <c r="B1195" i="3" a="1"/>
  <c r="B1195" i="3" s="1"/>
  <c r="B1196" i="3" a="1"/>
  <c r="B1196" i="3" s="1"/>
  <c r="B1197" i="3" a="1"/>
  <c r="B1197" i="3" s="1"/>
  <c r="B1198" i="3" a="1"/>
  <c r="B1198" i="3" s="1"/>
  <c r="B1199" i="3" a="1"/>
  <c r="B1199" i="3" s="1"/>
  <c r="B1200" i="3" a="1"/>
  <c r="B1200" i="3" s="1"/>
  <c r="B1201" i="3" a="1"/>
  <c r="B1201" i="3" s="1"/>
  <c r="B1202" i="3" a="1"/>
  <c r="B1202" i="3" s="1"/>
  <c r="B1203" i="3" a="1"/>
  <c r="B1203" i="3" s="1"/>
  <c r="B1204" i="3" a="1"/>
  <c r="B1204" i="3" s="1"/>
  <c r="B1205" i="3" a="1"/>
  <c r="B1205" i="3" s="1"/>
  <c r="B1206" i="3" a="1"/>
  <c r="B1206" i="3" s="1"/>
  <c r="B1207" i="3" a="1"/>
  <c r="B1207" i="3" s="1"/>
  <c r="B1208" i="3" a="1"/>
  <c r="B1208" i="3" s="1"/>
  <c r="B1209" i="3" a="1"/>
  <c r="B1209" i="3" s="1"/>
  <c r="B1210" i="3" a="1"/>
  <c r="B1210" i="3" s="1"/>
  <c r="B1211" i="3" a="1"/>
  <c r="B1211" i="3" s="1"/>
  <c r="B1212" i="3" a="1"/>
  <c r="B1212" i="3" s="1"/>
  <c r="B1213" i="3" a="1"/>
  <c r="B1213" i="3" s="1"/>
  <c r="B1214" i="3" a="1"/>
  <c r="B1214" i="3" s="1"/>
  <c r="B1215" i="3" a="1"/>
  <c r="B1215" i="3" s="1"/>
  <c r="B1216" i="3" a="1"/>
  <c r="B1216" i="3" s="1"/>
  <c r="B1217" i="3" a="1"/>
  <c r="B1217" i="3" s="1"/>
  <c r="B1218" i="3" a="1"/>
  <c r="B1218" i="3" s="1"/>
  <c r="B1219" i="3" a="1"/>
  <c r="B1219" i="3" s="1"/>
  <c r="B1220" i="3" a="1"/>
  <c r="B1220" i="3" s="1"/>
  <c r="B1221" i="3" a="1"/>
  <c r="B1221" i="3" s="1"/>
  <c r="B1222" i="3" a="1"/>
  <c r="B1222" i="3" s="1"/>
  <c r="B1223" i="3" a="1"/>
  <c r="B1223" i="3" s="1"/>
  <c r="B1224" i="3" a="1"/>
  <c r="B1224" i="3" s="1"/>
  <c r="B1225" i="3" a="1"/>
  <c r="B1225" i="3" s="1"/>
  <c r="B1226" i="3" a="1"/>
  <c r="B1226" i="3" s="1"/>
  <c r="B1227" i="3" a="1"/>
  <c r="B1227" i="3" s="1"/>
  <c r="B1228" i="3" a="1"/>
  <c r="B1228" i="3" s="1"/>
  <c r="B1229" i="3" a="1"/>
  <c r="B1229" i="3" s="1"/>
  <c r="B1230" i="3" a="1"/>
  <c r="B1230" i="3" s="1"/>
  <c r="B1231" i="3" a="1"/>
  <c r="B1231" i="3" s="1"/>
  <c r="B1232" i="3" a="1"/>
  <c r="B1232" i="3" s="1"/>
  <c r="B1233" i="3" a="1"/>
  <c r="B1233" i="3" s="1"/>
  <c r="B1234" i="3" a="1"/>
  <c r="B1234" i="3" s="1"/>
  <c r="B1235" i="3" a="1"/>
  <c r="B1235" i="3" s="1"/>
  <c r="B1236" i="3" a="1"/>
  <c r="B1236" i="3" s="1"/>
  <c r="B1237" i="3" a="1"/>
  <c r="B1237" i="3" s="1"/>
  <c r="B1238" i="3" a="1"/>
  <c r="B1238" i="3" s="1"/>
  <c r="B1239" i="3" a="1"/>
  <c r="B1239" i="3" s="1"/>
  <c r="B1240" i="3" a="1"/>
  <c r="B1240" i="3" s="1"/>
  <c r="B1241" i="3" a="1"/>
  <c r="B1241" i="3" s="1"/>
  <c r="B1242" i="3" a="1"/>
  <c r="B1242" i="3" s="1"/>
  <c r="B1243" i="3" a="1"/>
  <c r="B1243" i="3" s="1"/>
  <c r="B1244" i="3" a="1"/>
  <c r="B1244" i="3" s="1"/>
  <c r="B1245" i="3" a="1"/>
  <c r="B1245" i="3" s="1"/>
  <c r="B1246" i="3" a="1"/>
  <c r="B1246" i="3" s="1"/>
  <c r="B1247" i="3" a="1"/>
  <c r="B1247" i="3" s="1"/>
  <c r="B1248" i="3" a="1"/>
  <c r="B1248" i="3" s="1"/>
  <c r="B1249" i="3" a="1"/>
  <c r="B1249" i="3" s="1"/>
  <c r="B1250" i="3" a="1"/>
  <c r="B1250" i="3" s="1"/>
  <c r="B1251" i="3" a="1"/>
  <c r="B1251" i="3" s="1"/>
  <c r="B1252" i="3" a="1"/>
  <c r="B1252" i="3" s="1"/>
  <c r="B1253" i="3" a="1"/>
  <c r="B1253" i="3" s="1"/>
  <c r="B1254" i="3" a="1"/>
  <c r="B1254" i="3" s="1"/>
  <c r="B1255" i="3" a="1"/>
  <c r="B1255" i="3" s="1"/>
  <c r="B1256" i="3" a="1"/>
  <c r="B1256" i="3" s="1"/>
  <c r="B1257" i="3" a="1"/>
  <c r="B1257" i="3" s="1"/>
  <c r="B1258" i="3" a="1"/>
  <c r="B1258" i="3" s="1"/>
  <c r="B1259" i="3" a="1"/>
  <c r="B1259" i="3" s="1"/>
  <c r="B1260" i="3" a="1"/>
  <c r="B1260" i="3" s="1"/>
  <c r="B1261" i="3" a="1"/>
  <c r="B1261" i="3" s="1"/>
  <c r="B1262" i="3" a="1"/>
  <c r="B1262" i="3" s="1"/>
  <c r="B1263" i="3" a="1"/>
  <c r="B1263" i="3" s="1"/>
  <c r="B1264" i="3" a="1"/>
  <c r="B1264" i="3" s="1"/>
  <c r="B1265" i="3" a="1"/>
  <c r="B1265" i="3" s="1"/>
  <c r="B1266" i="3" a="1"/>
  <c r="B1266" i="3" s="1"/>
  <c r="B1267" i="3" a="1"/>
  <c r="B1267" i="3" s="1"/>
  <c r="B1268" i="3" a="1"/>
  <c r="B1268" i="3" s="1"/>
  <c r="B1269" i="3" a="1"/>
  <c r="B1269" i="3" s="1"/>
  <c r="B1270" i="3" a="1"/>
  <c r="B1270" i="3" s="1"/>
  <c r="B1271" i="3" a="1"/>
  <c r="B1271" i="3" s="1"/>
  <c r="B1272" i="3" a="1"/>
  <c r="B1272" i="3" s="1"/>
  <c r="B1273" i="3" a="1"/>
  <c r="B1273" i="3" s="1"/>
  <c r="B1274" i="3" a="1"/>
  <c r="B1274" i="3" s="1"/>
  <c r="B1275" i="3" a="1"/>
  <c r="B1275" i="3" s="1"/>
  <c r="B1276" i="3" a="1"/>
  <c r="B1276" i="3" s="1"/>
  <c r="B1277" i="3" a="1"/>
  <c r="B1277" i="3" s="1"/>
  <c r="B1278" i="3" a="1"/>
  <c r="B1278" i="3" s="1"/>
  <c r="B1279" i="3" a="1"/>
  <c r="B1279" i="3" s="1"/>
  <c r="B1280" i="3" a="1"/>
  <c r="B1280" i="3" s="1"/>
  <c r="B1281" i="3" a="1"/>
  <c r="B1281" i="3" s="1"/>
  <c r="B1282" i="3" a="1"/>
  <c r="B1282" i="3" s="1"/>
  <c r="B1283" i="3" a="1"/>
  <c r="B1283" i="3" s="1"/>
  <c r="B1284" i="3" a="1"/>
  <c r="B1284" i="3" s="1"/>
  <c r="B1285" i="3" a="1"/>
  <c r="B1285" i="3" s="1"/>
  <c r="B1286" i="3" a="1"/>
  <c r="B1286" i="3" s="1"/>
  <c r="B1287" i="3" a="1"/>
  <c r="B1287" i="3" s="1"/>
  <c r="B1288" i="3" a="1"/>
  <c r="B1288" i="3" s="1"/>
  <c r="B1289" i="3" a="1"/>
  <c r="B1289" i="3" s="1"/>
  <c r="B1290" i="3" a="1"/>
  <c r="B1290" i="3" s="1"/>
  <c r="B1291" i="3" a="1"/>
  <c r="B1291" i="3" s="1"/>
  <c r="B1292" i="3" a="1"/>
  <c r="B1292" i="3" s="1"/>
  <c r="B1293" i="3" a="1"/>
  <c r="B1293" i="3" s="1"/>
  <c r="B1294" i="3" a="1"/>
  <c r="B1294" i="3" s="1"/>
  <c r="B1295" i="3" a="1"/>
  <c r="B1295" i="3" s="1"/>
  <c r="B1296" i="3" a="1"/>
  <c r="B1296" i="3" s="1"/>
  <c r="B1297" i="3" a="1"/>
  <c r="B1297" i="3" s="1"/>
  <c r="B1298" i="3" a="1"/>
  <c r="B1298" i="3" s="1"/>
  <c r="B1299" i="3" a="1"/>
  <c r="B1299" i="3" s="1"/>
  <c r="B1300" i="3" a="1"/>
  <c r="B1300" i="3" s="1"/>
  <c r="B1301" i="3" a="1"/>
  <c r="B1301" i="3" s="1"/>
  <c r="B1302" i="3" a="1"/>
  <c r="B1302" i="3" s="1"/>
  <c r="B1303" i="3" a="1"/>
  <c r="B1303" i="3" s="1"/>
  <c r="B1304" i="3" a="1"/>
  <c r="B1304" i="3" s="1"/>
  <c r="B1305" i="3" a="1"/>
  <c r="B1305" i="3" s="1"/>
  <c r="B1306" i="3" a="1"/>
  <c r="B1306" i="3" s="1"/>
  <c r="B1307" i="3" a="1"/>
  <c r="B1307" i="3" s="1"/>
  <c r="B1308" i="3" a="1"/>
  <c r="B1308" i="3" s="1"/>
  <c r="B1309" i="3" a="1"/>
  <c r="B1309" i="3" s="1"/>
  <c r="B1310" i="3" a="1"/>
  <c r="B1310" i="3" s="1"/>
  <c r="B1311" i="3" a="1"/>
  <c r="B1311" i="3" s="1"/>
  <c r="B1312" i="3" a="1"/>
  <c r="B1312" i="3" s="1"/>
  <c r="B1313" i="3" a="1"/>
  <c r="B1313" i="3" s="1"/>
  <c r="B1314" i="3" a="1"/>
  <c r="B1314" i="3" s="1"/>
  <c r="B1315" i="3" a="1"/>
  <c r="B1315" i="3" s="1"/>
  <c r="B1316" i="3" a="1"/>
  <c r="B1316" i="3" s="1"/>
  <c r="B1317" i="3" a="1"/>
  <c r="B1317" i="3" s="1"/>
  <c r="B1318" i="3" a="1"/>
  <c r="B1318" i="3" s="1"/>
  <c r="B1319" i="3" a="1"/>
  <c r="B1319" i="3" s="1"/>
  <c r="B1320" i="3" a="1"/>
  <c r="B1320" i="3" s="1"/>
  <c r="B1321" i="3" a="1"/>
  <c r="B1321" i="3" s="1"/>
  <c r="B1322" i="3" a="1"/>
  <c r="B1322" i="3" s="1"/>
  <c r="B1323" i="3" a="1"/>
  <c r="B1323" i="3" s="1"/>
  <c r="B1324" i="3" a="1"/>
  <c r="B1324" i="3" s="1"/>
  <c r="B1325" i="3" a="1"/>
  <c r="B1325" i="3" s="1"/>
  <c r="B1326" i="3" a="1"/>
  <c r="B1326" i="3" s="1"/>
  <c r="B1327" i="3" a="1"/>
  <c r="B1327" i="3" s="1"/>
  <c r="B1328" i="3" a="1"/>
  <c r="B1328" i="3" s="1"/>
  <c r="B1329" i="3" a="1"/>
  <c r="B1329" i="3" s="1"/>
  <c r="B1330" i="3" a="1"/>
  <c r="B1330" i="3" s="1"/>
  <c r="B1331" i="3" a="1"/>
  <c r="B1331" i="3" s="1"/>
  <c r="B1332" i="3" a="1"/>
  <c r="B1332" i="3" s="1"/>
  <c r="B1333" i="3" a="1"/>
  <c r="B1333" i="3" s="1"/>
  <c r="B1334" i="3" a="1"/>
  <c r="B1334" i="3" s="1"/>
  <c r="B1335" i="3" a="1"/>
  <c r="B1335" i="3" s="1"/>
  <c r="B1336" i="3" a="1"/>
  <c r="B1336" i="3" s="1"/>
  <c r="B1337" i="3" a="1"/>
  <c r="B1337" i="3" s="1"/>
  <c r="B1338" i="3" a="1"/>
  <c r="B1338" i="3" s="1"/>
  <c r="B1339" i="3" a="1"/>
  <c r="B1339" i="3" s="1"/>
  <c r="B1340" i="3" a="1"/>
  <c r="B1340" i="3" s="1"/>
  <c r="B1341" i="3" a="1"/>
  <c r="B1341" i="3" s="1"/>
  <c r="B1342" i="3" a="1"/>
  <c r="B1342" i="3" s="1"/>
  <c r="B1343" i="3" a="1"/>
  <c r="B1343" i="3" s="1"/>
  <c r="B1344" i="3" a="1"/>
  <c r="B1344" i="3" s="1"/>
  <c r="B1345" i="3" a="1"/>
  <c r="B1345" i="3" s="1"/>
  <c r="B1346" i="3" a="1"/>
  <c r="B1346" i="3" s="1"/>
  <c r="B1347" i="3" a="1"/>
  <c r="B1347" i="3" s="1"/>
  <c r="B1348" i="3" a="1"/>
  <c r="B1348" i="3" s="1"/>
  <c r="B1349" i="3" a="1"/>
  <c r="B1349" i="3" s="1"/>
  <c r="B1350" i="3" a="1"/>
  <c r="B1350" i="3" s="1"/>
  <c r="B1351" i="3" a="1"/>
  <c r="B1351" i="3" s="1"/>
  <c r="B1352" i="3" a="1"/>
  <c r="B1352" i="3" s="1"/>
  <c r="B1353" i="3" a="1"/>
  <c r="B1353" i="3" s="1"/>
  <c r="B1354" i="3" a="1"/>
  <c r="B1354" i="3" s="1"/>
  <c r="B1355" i="3" a="1"/>
  <c r="B1355" i="3" s="1"/>
  <c r="B1356" i="3" a="1"/>
  <c r="B1356" i="3" s="1"/>
  <c r="B1357" i="3" a="1"/>
  <c r="B1357" i="3" s="1"/>
  <c r="B1358" i="3" a="1"/>
  <c r="B1358" i="3" s="1"/>
  <c r="B1359" i="3" a="1"/>
  <c r="B1359" i="3" s="1"/>
  <c r="B1360" i="3" a="1"/>
  <c r="B1360" i="3" s="1"/>
  <c r="B1361" i="3" a="1"/>
  <c r="B1361" i="3" s="1"/>
  <c r="B1362" i="3" a="1"/>
  <c r="B1362" i="3" s="1"/>
  <c r="B1363" i="3" a="1"/>
  <c r="B1363" i="3" s="1"/>
  <c r="B1364" i="3" a="1"/>
  <c r="B1364" i="3" s="1"/>
  <c r="B1365" i="3" a="1"/>
  <c r="B1365" i="3" s="1"/>
  <c r="B1366" i="3" a="1"/>
  <c r="B1366" i="3" s="1"/>
  <c r="B1367" i="3" a="1"/>
  <c r="B1367" i="3" s="1"/>
  <c r="B1368" i="3" a="1"/>
  <c r="B1368" i="3" s="1"/>
  <c r="B1369" i="3" a="1"/>
  <c r="B1369" i="3" s="1"/>
  <c r="B1370" i="3" a="1"/>
  <c r="B1370" i="3" s="1"/>
  <c r="B1371" i="3" a="1"/>
  <c r="B1371" i="3" s="1"/>
  <c r="B1372" i="3" a="1"/>
  <c r="B1372" i="3" s="1"/>
  <c r="B1373" i="3" a="1"/>
  <c r="B1373" i="3" s="1"/>
  <c r="B1374" i="3" a="1"/>
  <c r="B1374" i="3" s="1"/>
  <c r="B1375" i="3" a="1"/>
  <c r="B1375" i="3" s="1"/>
  <c r="B1376" i="3" a="1"/>
  <c r="B1376" i="3" s="1"/>
  <c r="B1377" i="3" a="1"/>
  <c r="B1377" i="3" s="1"/>
  <c r="B1378" i="3" a="1"/>
  <c r="B1378" i="3" s="1"/>
  <c r="B1379" i="3" a="1"/>
  <c r="B1379" i="3" s="1"/>
  <c r="B1380" i="3" a="1"/>
  <c r="B1380" i="3" s="1"/>
  <c r="B1381" i="3" a="1"/>
  <c r="B1381" i="3" s="1"/>
  <c r="B1382" i="3" a="1"/>
  <c r="B1382" i="3" s="1"/>
  <c r="B1383" i="3" a="1"/>
  <c r="B1383" i="3" s="1"/>
  <c r="B1384" i="3" a="1"/>
  <c r="B1384" i="3" s="1"/>
  <c r="B1385" i="3" a="1"/>
  <c r="B1385" i="3" s="1"/>
  <c r="B1386" i="3" a="1"/>
  <c r="B1386" i="3" s="1"/>
  <c r="B1387" i="3" a="1"/>
  <c r="B1387" i="3" s="1"/>
  <c r="B1388" i="3" a="1"/>
  <c r="B1388" i="3" s="1"/>
  <c r="B1389" i="3" a="1"/>
  <c r="B1389" i="3" s="1"/>
  <c r="B1390" i="3" a="1"/>
  <c r="B1390" i="3" s="1"/>
  <c r="B1391" i="3" a="1"/>
  <c r="B1391" i="3" s="1"/>
  <c r="B1392" i="3" a="1"/>
  <c r="B1392" i="3" s="1"/>
  <c r="B1393" i="3" a="1"/>
  <c r="B1393" i="3" s="1"/>
  <c r="B1394" i="3" a="1"/>
  <c r="B1394" i="3" s="1"/>
  <c r="B1395" i="3" a="1"/>
  <c r="B1395" i="3" s="1"/>
  <c r="B1396" i="3" a="1"/>
  <c r="B1396" i="3" s="1"/>
  <c r="B1397" i="3" a="1"/>
  <c r="B1397" i="3" s="1"/>
  <c r="B1398" i="3" a="1"/>
  <c r="B1398" i="3" s="1"/>
  <c r="B1399" i="3" a="1"/>
  <c r="B1399" i="3" s="1"/>
  <c r="B1400" i="3" a="1"/>
  <c r="B1400" i="3" s="1"/>
  <c r="B1401" i="3" a="1"/>
  <c r="B1401" i="3" s="1"/>
  <c r="B1402" i="3" a="1"/>
  <c r="B1402" i="3" s="1"/>
  <c r="B1403" i="3" a="1"/>
  <c r="B1403" i="3" s="1"/>
  <c r="B1404" i="3" a="1"/>
  <c r="B1404" i="3" s="1"/>
  <c r="B1405" i="3" a="1"/>
  <c r="B1405" i="3" s="1"/>
  <c r="B1406" i="3" a="1"/>
  <c r="B1406" i="3" s="1"/>
  <c r="B1407" i="3" a="1"/>
  <c r="B1407" i="3" s="1"/>
  <c r="B1408" i="3" a="1"/>
  <c r="B1408" i="3" s="1"/>
  <c r="B1409" i="3" a="1"/>
  <c r="B1409" i="3" s="1"/>
  <c r="B1410" i="3" a="1"/>
  <c r="B1410" i="3" s="1"/>
  <c r="B1411" i="3" a="1"/>
  <c r="B1411" i="3" s="1"/>
  <c r="B1412" i="3" a="1"/>
  <c r="B1412" i="3" s="1"/>
  <c r="B1413" i="3" a="1"/>
  <c r="B1413" i="3" s="1"/>
  <c r="B1414" i="3" a="1"/>
  <c r="B1414" i="3" s="1"/>
  <c r="B1415" i="3" a="1"/>
  <c r="B1415" i="3" s="1"/>
  <c r="B1416" i="3" a="1"/>
  <c r="B1416" i="3" s="1"/>
  <c r="B1417" i="3" a="1"/>
  <c r="B1417" i="3" s="1"/>
  <c r="B1418" i="3" a="1"/>
  <c r="B1418" i="3" s="1"/>
  <c r="B1419" i="3" a="1"/>
  <c r="B1419" i="3" s="1"/>
  <c r="B1420" i="3" a="1"/>
  <c r="B1420" i="3" s="1"/>
  <c r="B1421" i="3" a="1"/>
  <c r="B1421" i="3" s="1"/>
  <c r="B1422" i="3" a="1"/>
  <c r="B1422" i="3" s="1"/>
  <c r="B1423" i="3" a="1"/>
  <c r="B1423" i="3" s="1"/>
  <c r="B1424" i="3" a="1"/>
  <c r="B1424" i="3" s="1"/>
  <c r="B1425" i="3" a="1"/>
  <c r="B1425" i="3" s="1"/>
  <c r="B1426" i="3" a="1"/>
  <c r="B1426" i="3" s="1"/>
  <c r="B1427" i="3" a="1"/>
  <c r="B1427" i="3" s="1"/>
  <c r="B1428" i="3" a="1"/>
  <c r="B1428" i="3" s="1"/>
  <c r="B1429" i="3" a="1"/>
  <c r="B1429" i="3" s="1"/>
  <c r="B1430" i="3" a="1"/>
  <c r="B1430" i="3" s="1"/>
  <c r="B1431" i="3" a="1"/>
  <c r="B1431" i="3" s="1"/>
  <c r="B1432" i="3" a="1"/>
  <c r="B1432" i="3" s="1"/>
  <c r="B1433" i="3" a="1"/>
  <c r="B1433" i="3" s="1"/>
  <c r="B1434" i="3" a="1"/>
  <c r="B1434" i="3" s="1"/>
  <c r="B1435" i="3" a="1"/>
  <c r="B1435" i="3" s="1"/>
  <c r="B1436" i="3" a="1"/>
  <c r="B1436" i="3" s="1"/>
  <c r="B1437" i="3" a="1"/>
  <c r="B1437" i="3" s="1"/>
  <c r="B1438" i="3" a="1"/>
  <c r="B1438" i="3" s="1"/>
  <c r="B1439" i="3" a="1"/>
  <c r="B1439" i="3" s="1"/>
  <c r="B1440" i="3" a="1"/>
  <c r="B1440" i="3" s="1"/>
  <c r="B1441" i="3" a="1"/>
  <c r="B1441" i="3" s="1"/>
  <c r="B1442" i="3" a="1"/>
  <c r="B1442" i="3" s="1"/>
  <c r="B1443" i="3" a="1"/>
  <c r="B1443" i="3" s="1"/>
  <c r="B1444" i="3" a="1"/>
  <c r="B1444" i="3" s="1"/>
  <c r="B1445" i="3" a="1"/>
  <c r="B1445" i="3" s="1"/>
  <c r="B1446" i="3" a="1"/>
  <c r="B1446" i="3" s="1"/>
  <c r="B1447" i="3" a="1"/>
  <c r="B1447" i="3" s="1"/>
  <c r="B1448" i="3" a="1"/>
  <c r="B1448" i="3" s="1"/>
  <c r="B1449" i="3" a="1"/>
  <c r="B1449" i="3" s="1"/>
  <c r="B1450" i="3" a="1"/>
  <c r="B1450" i="3" s="1"/>
  <c r="B1451" i="3" a="1"/>
  <c r="B1451" i="3" s="1"/>
  <c r="B1452" i="3" a="1"/>
  <c r="B1452" i="3" s="1"/>
  <c r="B1453" i="3" a="1"/>
  <c r="B1453" i="3" s="1"/>
  <c r="B1454" i="3" a="1"/>
  <c r="B1454" i="3" s="1"/>
  <c r="B1455" i="3" a="1"/>
  <c r="B1455" i="3" s="1"/>
  <c r="B1456" i="3" a="1"/>
  <c r="B1456" i="3" s="1"/>
  <c r="B1457" i="3" a="1"/>
  <c r="B1457" i="3" s="1"/>
  <c r="B1458" i="3" a="1"/>
  <c r="B1458" i="3" s="1"/>
  <c r="B1459" i="3" a="1"/>
  <c r="B1459" i="3" s="1"/>
  <c r="B1460" i="3" a="1"/>
  <c r="B1460" i="3" s="1"/>
  <c r="B1461" i="3" a="1"/>
  <c r="B1461" i="3" s="1"/>
  <c r="B1462" i="3" a="1"/>
  <c r="B1462" i="3" s="1"/>
  <c r="B1463" i="3" a="1"/>
  <c r="B1463" i="3" s="1"/>
  <c r="B1464" i="3" a="1"/>
  <c r="B1464" i="3" s="1"/>
  <c r="B1465" i="3" a="1"/>
  <c r="B1465" i="3" s="1"/>
  <c r="B1466" i="3" a="1"/>
  <c r="B1466" i="3" s="1"/>
  <c r="B1467" i="3" a="1"/>
  <c r="B1467" i="3" s="1"/>
  <c r="B1468" i="3" a="1"/>
  <c r="B1468" i="3" s="1"/>
  <c r="B1469" i="3" a="1"/>
  <c r="B1469" i="3" s="1"/>
  <c r="B1470" i="3" a="1"/>
  <c r="B1470" i="3" s="1"/>
  <c r="B1471" i="3" a="1"/>
  <c r="B1471" i="3" s="1"/>
  <c r="B1472" i="3" a="1"/>
  <c r="B1472" i="3" s="1"/>
  <c r="B1473" i="3" a="1"/>
  <c r="B1473" i="3" s="1"/>
  <c r="B1474" i="3" a="1"/>
  <c r="B1474" i="3" s="1"/>
  <c r="B1475" i="3" a="1"/>
  <c r="B1475" i="3" s="1"/>
  <c r="B1476" i="3" a="1"/>
  <c r="B1476" i="3" s="1"/>
  <c r="B1477" i="3" a="1"/>
  <c r="B1477" i="3" s="1"/>
  <c r="B1478" i="3" a="1"/>
  <c r="B1478" i="3" s="1"/>
  <c r="B1479" i="3" a="1"/>
  <c r="B1479" i="3" s="1"/>
  <c r="B1480" i="3" a="1"/>
  <c r="B1480" i="3" s="1"/>
  <c r="B1481" i="3" a="1"/>
  <c r="B1481" i="3" s="1"/>
  <c r="B1482" i="3" a="1"/>
  <c r="B1482" i="3" s="1"/>
  <c r="B1483" i="3" a="1"/>
  <c r="B1483" i="3" s="1"/>
  <c r="B1484" i="3" a="1"/>
  <c r="B1484" i="3" s="1"/>
  <c r="B1485" i="3" a="1"/>
  <c r="B1485" i="3" s="1"/>
  <c r="B1486" i="3" a="1"/>
  <c r="B1486" i="3" s="1"/>
  <c r="B1487" i="3" a="1"/>
  <c r="B1487" i="3" s="1"/>
  <c r="B1488" i="3" a="1"/>
  <c r="B1488" i="3" s="1"/>
  <c r="B1489" i="3" a="1"/>
  <c r="B1489" i="3" s="1"/>
  <c r="B1490" i="3" a="1"/>
  <c r="B1490" i="3" s="1"/>
  <c r="B1491" i="3" a="1"/>
  <c r="B1491" i="3" s="1"/>
  <c r="B1492" i="3" a="1"/>
  <c r="B1492" i="3" s="1"/>
  <c r="B1493" i="3" a="1"/>
  <c r="B1493" i="3" s="1"/>
  <c r="B1494" i="3" a="1"/>
  <c r="B1494" i="3" s="1"/>
  <c r="B1495" i="3" a="1"/>
  <c r="B1495" i="3" s="1"/>
  <c r="B1496" i="3" a="1"/>
  <c r="B1496" i="3" s="1"/>
  <c r="B1497" i="3" a="1"/>
  <c r="B1497" i="3" s="1"/>
  <c r="B1498" i="3" a="1"/>
  <c r="B1498" i="3" s="1"/>
  <c r="B1499" i="3" a="1"/>
  <c r="B1499" i="3" s="1"/>
  <c r="B1500" i="3" a="1"/>
  <c r="B1500" i="3" s="1"/>
  <c r="B1501" i="3" a="1"/>
  <c r="B1501" i="3" s="1"/>
  <c r="B1502" i="3" a="1"/>
  <c r="B1502" i="3" s="1"/>
  <c r="B1503" i="3" a="1"/>
  <c r="B1503" i="3" s="1"/>
  <c r="B1504" i="3" a="1"/>
  <c r="B1504" i="3" s="1"/>
  <c r="B1505" i="3" a="1"/>
  <c r="B1505" i="3" s="1"/>
  <c r="B1506" i="3" a="1"/>
  <c r="B1506" i="3" s="1"/>
  <c r="B1507" i="3" a="1"/>
  <c r="B1507" i="3" s="1"/>
  <c r="B1508" i="3" a="1"/>
  <c r="B1508" i="3" s="1"/>
  <c r="B1509" i="3" a="1"/>
  <c r="B1509" i="3" s="1"/>
  <c r="B1510" i="3" a="1"/>
  <c r="B1510" i="3" s="1"/>
  <c r="B1511" i="3" a="1"/>
  <c r="B1511" i="3" s="1"/>
  <c r="B1512" i="3" a="1"/>
  <c r="B1512" i="3" s="1"/>
  <c r="B1513" i="3" a="1"/>
  <c r="B1513" i="3" s="1"/>
  <c r="B1514" i="3" a="1"/>
  <c r="B1514" i="3" s="1"/>
  <c r="B1515" i="3" a="1"/>
  <c r="B1515" i="3" s="1"/>
  <c r="B1516" i="3" a="1"/>
  <c r="B1516" i="3" s="1"/>
  <c r="B1517" i="3" a="1"/>
  <c r="B1517" i="3" s="1"/>
  <c r="B1518" i="3" a="1"/>
  <c r="B1518" i="3" s="1"/>
  <c r="B1519" i="3" a="1"/>
  <c r="B1519" i="3" s="1"/>
  <c r="B1520" i="3" a="1"/>
  <c r="B1520" i="3" s="1"/>
  <c r="B1521" i="3" a="1"/>
  <c r="B1521" i="3" s="1"/>
  <c r="B1522" i="3" a="1"/>
  <c r="B1522" i="3" s="1"/>
  <c r="B1523" i="3" a="1"/>
  <c r="B1523" i="3" s="1"/>
  <c r="B1524" i="3" a="1"/>
  <c r="B1524" i="3" s="1"/>
  <c r="B1525" i="3" a="1"/>
  <c r="B1525" i="3" s="1"/>
  <c r="B1526" i="3" a="1"/>
  <c r="B1526" i="3" s="1"/>
  <c r="B1527" i="3" a="1"/>
  <c r="B1527" i="3" s="1"/>
  <c r="B1528" i="3" a="1"/>
  <c r="B1528" i="3" s="1"/>
  <c r="B1529" i="3" a="1"/>
  <c r="B1529" i="3" s="1"/>
  <c r="B1530" i="3" a="1"/>
  <c r="B1530" i="3" s="1"/>
  <c r="B1531" i="3" a="1"/>
  <c r="B1531" i="3" s="1"/>
  <c r="B1532" i="3" a="1"/>
  <c r="B1532" i="3" s="1"/>
  <c r="B1533" i="3" a="1"/>
  <c r="B1533" i="3" s="1"/>
  <c r="B1534" i="3" a="1"/>
  <c r="B1534" i="3" s="1"/>
  <c r="B1535" i="3" a="1"/>
  <c r="B1535" i="3" s="1"/>
  <c r="B1536" i="3" a="1"/>
  <c r="B1536" i="3" s="1"/>
  <c r="B1537" i="3" a="1"/>
  <c r="B1537" i="3" s="1"/>
  <c r="B1538" i="3" a="1"/>
  <c r="B1538" i="3" s="1"/>
  <c r="B1539" i="3" a="1"/>
  <c r="B1539" i="3" s="1"/>
  <c r="B1540" i="3" a="1"/>
  <c r="B1540" i="3" s="1"/>
  <c r="B1541" i="3" a="1"/>
  <c r="B1541" i="3" s="1"/>
  <c r="B1542" i="3" a="1"/>
  <c r="B1542" i="3" s="1"/>
  <c r="B1543" i="3" a="1"/>
  <c r="B1543" i="3" s="1"/>
  <c r="B1544" i="3" a="1"/>
  <c r="B1544" i="3" s="1"/>
  <c r="B1545" i="3" a="1"/>
  <c r="B1545" i="3" s="1"/>
  <c r="B1546" i="3" a="1"/>
  <c r="B1546" i="3" s="1"/>
  <c r="B1547" i="3" a="1"/>
  <c r="B1547" i="3" s="1"/>
  <c r="B1548" i="3" a="1"/>
  <c r="B1548" i="3" s="1"/>
  <c r="B1549" i="3" a="1"/>
  <c r="B1549" i="3" s="1"/>
  <c r="B1550" i="3" a="1"/>
  <c r="B1550" i="3" s="1"/>
  <c r="B1551" i="3" a="1"/>
  <c r="B1551" i="3" s="1"/>
  <c r="B1552" i="3" a="1"/>
  <c r="B1552" i="3" s="1"/>
  <c r="B1553" i="3" a="1"/>
  <c r="B1553" i="3" s="1"/>
  <c r="B1554" i="3" a="1"/>
  <c r="B1554" i="3" s="1"/>
  <c r="B1555" i="3" a="1"/>
  <c r="B1555" i="3" s="1"/>
  <c r="B1556" i="3" a="1"/>
  <c r="B1556" i="3" s="1"/>
  <c r="B1557" i="3" a="1"/>
  <c r="B1557" i="3" s="1"/>
  <c r="B1558" i="3" a="1"/>
  <c r="B1558" i="3" s="1"/>
  <c r="B1559" i="3" a="1"/>
  <c r="B1559" i="3" s="1"/>
  <c r="B1560" i="3" a="1"/>
  <c r="B1560" i="3" s="1"/>
  <c r="B1561" i="3" a="1"/>
  <c r="B1561" i="3" s="1"/>
  <c r="B1562" i="3" a="1"/>
  <c r="B1562" i="3" s="1"/>
  <c r="B1563" i="3" a="1"/>
  <c r="B1563" i="3" s="1"/>
  <c r="B1564" i="3" a="1"/>
  <c r="B1564" i="3" s="1"/>
  <c r="B1565" i="3" a="1"/>
  <c r="B1565" i="3" s="1"/>
  <c r="B1566" i="3" a="1"/>
  <c r="B1566" i="3" s="1"/>
  <c r="B1567" i="3" a="1"/>
  <c r="B1567" i="3" s="1"/>
  <c r="B1568" i="3" a="1"/>
  <c r="B1568" i="3" s="1"/>
  <c r="B1569" i="3" a="1"/>
  <c r="B1569" i="3" s="1"/>
  <c r="B1570" i="3" a="1"/>
  <c r="B1570" i="3" s="1"/>
  <c r="B1571" i="3" a="1"/>
  <c r="B1571" i="3" s="1"/>
  <c r="B1572" i="3" a="1"/>
  <c r="B1572" i="3" s="1"/>
  <c r="B1573" i="3" a="1"/>
  <c r="B1573" i="3" s="1"/>
  <c r="B1574" i="3" a="1"/>
  <c r="B1574" i="3" s="1"/>
  <c r="B1575" i="3" a="1"/>
  <c r="B1575" i="3" s="1"/>
  <c r="B1576" i="3" a="1"/>
  <c r="B1576" i="3" s="1"/>
  <c r="B1577" i="3" a="1"/>
  <c r="B1577" i="3" s="1"/>
  <c r="B1578" i="3" a="1"/>
  <c r="B1578" i="3" s="1"/>
  <c r="B1579" i="3" a="1"/>
  <c r="B1579" i="3" s="1"/>
  <c r="B1580" i="3" a="1"/>
  <c r="B1580" i="3" s="1"/>
  <c r="B1581" i="3" a="1"/>
  <c r="B1581" i="3" s="1"/>
  <c r="B1582" i="3" a="1"/>
  <c r="B1582" i="3" s="1"/>
  <c r="B1583" i="3" a="1"/>
  <c r="B1583" i="3" s="1"/>
  <c r="B1584" i="3" a="1"/>
  <c r="B1584" i="3" s="1"/>
  <c r="B1585" i="3" a="1"/>
  <c r="B1585" i="3" s="1"/>
  <c r="B1586" i="3" a="1"/>
  <c r="B1586" i="3" s="1"/>
  <c r="B1587" i="3" a="1"/>
  <c r="B1587" i="3" s="1"/>
  <c r="B1588" i="3" a="1"/>
  <c r="B1588" i="3" s="1"/>
  <c r="B1589" i="3" a="1"/>
  <c r="B1589" i="3" s="1"/>
  <c r="B1590" i="3" a="1"/>
  <c r="B1590" i="3" s="1"/>
  <c r="B1591" i="3" a="1"/>
  <c r="B1591" i="3" s="1"/>
  <c r="B1592" i="3" a="1"/>
  <c r="B1592" i="3" s="1"/>
  <c r="B1593" i="3" a="1"/>
  <c r="B1593" i="3" s="1"/>
  <c r="B1594" i="3" a="1"/>
  <c r="B1594" i="3" s="1"/>
  <c r="B1595" i="3" a="1"/>
  <c r="B1595" i="3" s="1"/>
  <c r="B1596" i="3" a="1"/>
  <c r="B1596" i="3" s="1"/>
  <c r="B1597" i="3" a="1"/>
  <c r="B1597" i="3" s="1"/>
  <c r="B1598" i="3" a="1"/>
  <c r="B1598" i="3" s="1"/>
  <c r="B1599" i="3" a="1"/>
  <c r="B1599" i="3" s="1"/>
  <c r="B1600" i="3" a="1"/>
  <c r="B1600" i="3" s="1"/>
  <c r="B1601" i="3" a="1"/>
  <c r="B1601" i="3" s="1"/>
  <c r="B1602" i="3" a="1"/>
  <c r="B1602" i="3" s="1"/>
  <c r="B1603" i="3" a="1"/>
  <c r="B1603" i="3" s="1"/>
  <c r="B1604" i="3" a="1"/>
  <c r="B1604" i="3" s="1"/>
  <c r="B1605" i="3" a="1"/>
  <c r="B1605" i="3" s="1"/>
  <c r="B1606" i="3" a="1"/>
  <c r="B1606" i="3" s="1"/>
  <c r="B1607" i="3" a="1"/>
  <c r="B1607" i="3" s="1"/>
  <c r="B1608" i="3" a="1"/>
  <c r="B1608" i="3" s="1"/>
  <c r="B1609" i="3" a="1"/>
  <c r="B1609" i="3" s="1"/>
  <c r="B1610" i="3" a="1"/>
  <c r="B1610" i="3" s="1"/>
  <c r="B1611" i="3" a="1"/>
  <c r="B1611" i="3" s="1"/>
  <c r="B1612" i="3" a="1"/>
  <c r="B1612" i="3" s="1"/>
  <c r="B1613" i="3" a="1"/>
  <c r="B1613" i="3" s="1"/>
  <c r="B1614" i="3" a="1"/>
  <c r="B1614" i="3" s="1"/>
  <c r="B1615" i="3" a="1"/>
  <c r="B1615" i="3" s="1"/>
  <c r="B1616" i="3" a="1"/>
  <c r="B1616" i="3" s="1"/>
  <c r="B1617" i="3" a="1"/>
  <c r="B1617" i="3" s="1"/>
  <c r="B1618" i="3" a="1"/>
  <c r="B1618" i="3" s="1"/>
  <c r="B1619" i="3" a="1"/>
  <c r="B1619" i="3" s="1"/>
  <c r="B1620" i="3" a="1"/>
  <c r="B1620" i="3" s="1"/>
  <c r="B1621" i="3" a="1"/>
  <c r="B1621" i="3" s="1"/>
  <c r="B1622" i="3" a="1"/>
  <c r="B1622" i="3" s="1"/>
  <c r="B1623" i="3" a="1"/>
  <c r="B1623" i="3" s="1"/>
  <c r="B1624" i="3" a="1"/>
  <c r="B1624" i="3" s="1"/>
  <c r="B1625" i="3" a="1"/>
  <c r="B1625" i="3" s="1"/>
  <c r="B1626" i="3" a="1"/>
  <c r="B1626" i="3" s="1"/>
  <c r="B1627" i="3" a="1"/>
  <c r="B1627" i="3" s="1"/>
  <c r="B1628" i="3" a="1"/>
  <c r="B1628" i="3" s="1"/>
  <c r="B1629" i="3" a="1"/>
  <c r="B1629" i="3" s="1"/>
  <c r="B1630" i="3" a="1"/>
  <c r="B1630" i="3" s="1"/>
  <c r="B1631" i="3" a="1"/>
  <c r="B1631" i="3" s="1"/>
  <c r="B1632" i="3" a="1"/>
  <c r="B1632" i="3" s="1"/>
  <c r="B1633" i="3" a="1"/>
  <c r="B1633" i="3" s="1"/>
  <c r="B1634" i="3" a="1"/>
  <c r="B1634" i="3" s="1"/>
  <c r="B1635" i="3" a="1"/>
  <c r="B1635" i="3" s="1"/>
  <c r="B1636" i="3" a="1"/>
  <c r="B1636" i="3" s="1"/>
  <c r="B1637" i="3" a="1"/>
  <c r="B1637" i="3" s="1"/>
  <c r="B1638" i="3" a="1"/>
  <c r="B1638" i="3" s="1"/>
  <c r="B1639" i="3" a="1"/>
  <c r="B1639" i="3" s="1"/>
  <c r="B1640" i="3" a="1"/>
  <c r="B1640" i="3" s="1"/>
  <c r="B1641" i="3" a="1"/>
  <c r="B1641" i="3" s="1"/>
  <c r="B1642" i="3" a="1"/>
  <c r="B1642" i="3" s="1"/>
  <c r="B1643" i="3" a="1"/>
  <c r="B1643" i="3" s="1"/>
  <c r="B1644" i="3" a="1"/>
  <c r="B1644" i="3" s="1"/>
  <c r="B1645" i="3" a="1"/>
  <c r="B1645" i="3" s="1"/>
  <c r="B1646" i="3" a="1"/>
  <c r="B1646" i="3" s="1"/>
  <c r="B1647" i="3" a="1"/>
  <c r="B1647" i="3" s="1"/>
  <c r="B1648" i="3" a="1"/>
  <c r="B1648" i="3" s="1"/>
  <c r="B1649" i="3" a="1"/>
  <c r="B1649" i="3" s="1"/>
  <c r="B1650" i="3" a="1"/>
  <c r="B1650" i="3" s="1"/>
  <c r="B1651" i="3" a="1"/>
  <c r="B1651" i="3" s="1"/>
  <c r="B1652" i="3" a="1"/>
  <c r="B1652" i="3" s="1"/>
  <c r="B1653" i="3" a="1"/>
  <c r="B1653" i="3" s="1"/>
  <c r="B1654" i="3" a="1"/>
  <c r="B1654" i="3" s="1"/>
  <c r="B1655" i="3" a="1"/>
  <c r="B1655" i="3" s="1"/>
  <c r="B1656" i="3" a="1"/>
  <c r="B1656" i="3" s="1"/>
  <c r="B1657" i="3" a="1"/>
  <c r="B1657" i="3" s="1"/>
  <c r="B1658" i="3" a="1"/>
  <c r="B1658" i="3" s="1"/>
  <c r="B1659" i="3" a="1"/>
  <c r="B1659" i="3" s="1"/>
  <c r="B1660" i="3" a="1"/>
  <c r="B1660" i="3" s="1"/>
  <c r="B1661" i="3" a="1"/>
  <c r="B1661" i="3" s="1"/>
  <c r="B1662" i="3" a="1"/>
  <c r="B1662" i="3" s="1"/>
  <c r="B1663" i="3" a="1"/>
  <c r="B1663" i="3" s="1"/>
  <c r="B1664" i="3" a="1"/>
  <c r="B1664" i="3" s="1"/>
  <c r="B1665" i="3" a="1"/>
  <c r="B1665" i="3" s="1"/>
  <c r="B1666" i="3" a="1"/>
  <c r="B1666" i="3" s="1"/>
  <c r="B1667" i="3" a="1"/>
  <c r="B1667" i="3" s="1"/>
  <c r="B1668" i="3" a="1"/>
  <c r="B1668" i="3" s="1"/>
  <c r="B1669" i="3" a="1"/>
  <c r="B1669" i="3" s="1"/>
  <c r="B1670" i="3" a="1"/>
  <c r="B1670" i="3" s="1"/>
  <c r="B1671" i="3" a="1"/>
  <c r="B1671" i="3" s="1"/>
  <c r="B1672" i="3" a="1"/>
  <c r="B1672" i="3" s="1"/>
  <c r="B1673" i="3" a="1"/>
  <c r="B1673" i="3" s="1"/>
  <c r="B1674" i="3" a="1"/>
  <c r="B1674" i="3" s="1"/>
  <c r="B1675" i="3" a="1"/>
  <c r="B1675" i="3" s="1"/>
  <c r="B1676" i="3" a="1"/>
  <c r="B1676" i="3" s="1"/>
  <c r="B1677" i="3" a="1"/>
  <c r="B1677" i="3" s="1"/>
  <c r="B1678" i="3" a="1"/>
  <c r="B1678" i="3" s="1"/>
  <c r="B1679" i="3" a="1"/>
  <c r="B1679" i="3" s="1"/>
  <c r="B1680" i="3" a="1"/>
  <c r="B1680" i="3" s="1"/>
  <c r="B1681" i="3" a="1"/>
  <c r="B1681" i="3" s="1"/>
  <c r="B1682" i="3" a="1"/>
  <c r="B1682" i="3" s="1"/>
  <c r="B1683" i="3" a="1"/>
  <c r="B1683" i="3" s="1"/>
  <c r="B1684" i="3" a="1"/>
  <c r="B1684" i="3" s="1"/>
  <c r="B1685" i="3" a="1"/>
  <c r="B1685" i="3" s="1"/>
  <c r="B1686" i="3" a="1"/>
  <c r="B1686" i="3" s="1"/>
  <c r="B1687" i="3" a="1"/>
  <c r="B1687" i="3" s="1"/>
  <c r="B1688" i="3" a="1"/>
  <c r="B1688" i="3" s="1"/>
  <c r="B1689" i="3" a="1"/>
  <c r="B1689" i="3" s="1"/>
  <c r="B1690" i="3" a="1"/>
  <c r="B1690" i="3" s="1"/>
  <c r="B1691" i="3" a="1"/>
  <c r="B1691" i="3" s="1"/>
  <c r="B1692" i="3" a="1"/>
  <c r="B1692" i="3" s="1"/>
  <c r="B1693" i="3" a="1"/>
  <c r="B1693" i="3" s="1"/>
  <c r="B1694" i="3" a="1"/>
  <c r="B1694" i="3" s="1"/>
  <c r="B1695" i="3" a="1"/>
  <c r="B1695" i="3" s="1"/>
  <c r="B1696" i="3" a="1"/>
  <c r="B1696" i="3" s="1"/>
  <c r="B1697" i="3" a="1"/>
  <c r="B1697" i="3" s="1"/>
  <c r="B1698" i="3" a="1"/>
  <c r="B1698" i="3" s="1"/>
  <c r="B1699" i="3" a="1"/>
  <c r="B1699" i="3" s="1"/>
  <c r="B1700" i="3" a="1"/>
  <c r="B1700" i="3" s="1"/>
  <c r="B1701" i="3" a="1"/>
  <c r="B1701" i="3" s="1"/>
  <c r="B1702" i="3" a="1"/>
  <c r="B1702" i="3" s="1"/>
  <c r="B1703" i="3" a="1"/>
  <c r="B1703" i="3" s="1"/>
  <c r="B1704" i="3" a="1"/>
  <c r="B1704" i="3" s="1"/>
  <c r="B1705" i="3" a="1"/>
  <c r="B1705" i="3" s="1"/>
  <c r="B1706" i="3" a="1"/>
  <c r="B1706" i="3" s="1"/>
  <c r="B1707" i="3" a="1"/>
  <c r="B1707" i="3" s="1"/>
  <c r="B1708" i="3" a="1"/>
  <c r="B1708" i="3" s="1"/>
  <c r="B1709" i="3" a="1"/>
  <c r="B1709" i="3" s="1"/>
  <c r="B1710" i="3" a="1"/>
  <c r="B1710" i="3" s="1"/>
  <c r="B1711" i="3" a="1"/>
  <c r="B1711" i="3" s="1"/>
  <c r="B1712" i="3" a="1"/>
  <c r="B1712" i="3" s="1"/>
  <c r="B1713" i="3" a="1"/>
  <c r="B1713" i="3" s="1"/>
  <c r="B1714" i="3" a="1"/>
  <c r="B1714" i="3" s="1"/>
  <c r="B1715" i="3" a="1"/>
  <c r="B1715" i="3" s="1"/>
  <c r="B1716" i="3" a="1"/>
  <c r="B1716" i="3" s="1"/>
  <c r="B1717" i="3" a="1"/>
  <c r="B1717" i="3" s="1"/>
  <c r="B1718" i="3" a="1"/>
  <c r="B1718" i="3" s="1"/>
  <c r="B1719" i="3" a="1"/>
  <c r="B1719" i="3" s="1"/>
  <c r="B1720" i="3" a="1"/>
  <c r="B1720" i="3" s="1"/>
  <c r="B1721" i="3" a="1"/>
  <c r="B1721" i="3" s="1"/>
  <c r="B1722" i="3" a="1"/>
  <c r="B1722" i="3" s="1"/>
  <c r="B1723" i="3" a="1"/>
  <c r="B1723" i="3" s="1"/>
  <c r="B1724" i="3" a="1"/>
  <c r="B1724" i="3" s="1"/>
  <c r="B1725" i="3" a="1"/>
  <c r="B1725" i="3" s="1"/>
  <c r="B1726" i="3" a="1"/>
  <c r="B1726" i="3" s="1"/>
  <c r="B1727" i="3" a="1"/>
  <c r="B1727" i="3" s="1"/>
  <c r="B1728" i="3" a="1"/>
  <c r="B1728" i="3" s="1"/>
  <c r="B1729" i="3" a="1"/>
  <c r="B1729" i="3" s="1"/>
  <c r="B1730" i="3" a="1"/>
  <c r="B1730" i="3" s="1"/>
  <c r="B1731" i="3" a="1"/>
  <c r="B1731" i="3" s="1"/>
  <c r="B1732" i="3" a="1"/>
  <c r="B1732" i="3" s="1"/>
  <c r="B1733" i="3" a="1"/>
  <c r="B1733" i="3" s="1"/>
  <c r="B1734" i="3" a="1"/>
  <c r="B1734" i="3" s="1"/>
  <c r="B1735" i="3" a="1"/>
  <c r="B1735" i="3" s="1"/>
  <c r="B1736" i="3" a="1"/>
  <c r="B1736" i="3" s="1"/>
  <c r="B1737" i="3" a="1"/>
  <c r="B1737" i="3" s="1"/>
  <c r="B1738" i="3" a="1"/>
  <c r="B1738" i="3" s="1"/>
  <c r="B1739" i="3" a="1"/>
  <c r="B1739" i="3" s="1"/>
  <c r="B1740" i="3" a="1"/>
  <c r="B1740" i="3" s="1"/>
  <c r="B1741" i="3" a="1"/>
  <c r="B1741" i="3" s="1"/>
  <c r="B1742" i="3" a="1"/>
  <c r="B1742" i="3" s="1"/>
  <c r="B1743" i="3" a="1"/>
  <c r="B1743" i="3" s="1"/>
  <c r="B1744" i="3" a="1"/>
  <c r="B1744" i="3" s="1"/>
  <c r="B1745" i="3" a="1"/>
  <c r="B1745" i="3" s="1"/>
  <c r="B1746" i="3" a="1"/>
  <c r="B1746" i="3" s="1"/>
  <c r="B1747" i="3" a="1"/>
  <c r="B1747" i="3" s="1"/>
  <c r="B1748" i="3" a="1"/>
  <c r="B1748" i="3" s="1"/>
  <c r="B1749" i="3" a="1"/>
  <c r="B1749" i="3" s="1"/>
  <c r="B1750" i="3" a="1"/>
  <c r="B1750" i="3" s="1"/>
  <c r="B1751" i="3" a="1"/>
  <c r="B1751" i="3" s="1"/>
  <c r="B1752" i="3" a="1"/>
  <c r="B1752" i="3" s="1"/>
  <c r="B1753" i="3" a="1"/>
  <c r="B1753" i="3" s="1"/>
  <c r="B1754" i="3" a="1"/>
  <c r="B1754" i="3" s="1"/>
  <c r="B1755" i="3" a="1"/>
  <c r="B1755" i="3" s="1"/>
  <c r="B1756" i="3" a="1"/>
  <c r="B1756" i="3" s="1"/>
  <c r="B1757" i="3" a="1"/>
  <c r="B1757" i="3" s="1"/>
  <c r="B1758" i="3" a="1"/>
  <c r="B1758" i="3" s="1"/>
  <c r="B1759" i="3" a="1"/>
  <c r="B1759" i="3" s="1"/>
  <c r="B1760" i="3" a="1"/>
  <c r="B1760" i="3" s="1"/>
  <c r="B1761" i="3" a="1"/>
  <c r="B1761" i="3" s="1"/>
  <c r="B1762" i="3" a="1"/>
  <c r="B1762" i="3" s="1"/>
  <c r="B1763" i="3" a="1"/>
  <c r="B1763" i="3" s="1"/>
  <c r="B1764" i="3" a="1"/>
  <c r="B1764" i="3" s="1"/>
  <c r="B1765" i="3" a="1"/>
  <c r="B1765" i="3" s="1"/>
  <c r="B1766" i="3" a="1"/>
  <c r="B1766" i="3" s="1"/>
  <c r="B1767" i="3" a="1"/>
  <c r="B1767" i="3" s="1"/>
  <c r="B1768" i="3" a="1"/>
  <c r="B1768" i="3" s="1"/>
  <c r="B1769" i="3" a="1"/>
  <c r="B1769" i="3" s="1"/>
  <c r="B1770" i="3" a="1"/>
  <c r="B1770" i="3" s="1"/>
  <c r="B1771" i="3" a="1"/>
  <c r="B1771" i="3" s="1"/>
  <c r="B1772" i="3" a="1"/>
  <c r="B1772" i="3" s="1"/>
  <c r="B1773" i="3" a="1"/>
  <c r="B1773" i="3" s="1"/>
  <c r="B1774" i="3" a="1"/>
  <c r="B1774" i="3" s="1"/>
  <c r="B1775" i="3" a="1"/>
  <c r="B1775" i="3" s="1"/>
  <c r="B1776" i="3" a="1"/>
  <c r="B1776" i="3" s="1"/>
  <c r="B1777" i="3" a="1"/>
  <c r="B1777" i="3" s="1"/>
  <c r="B1778" i="3" a="1"/>
  <c r="B1778" i="3" s="1"/>
  <c r="B1779" i="3" a="1"/>
  <c r="B1779" i="3" s="1"/>
  <c r="B1780" i="3" a="1"/>
  <c r="B1780" i="3" s="1"/>
  <c r="B1781" i="3" a="1"/>
  <c r="B1781" i="3" s="1"/>
  <c r="B1782" i="3" a="1"/>
  <c r="B1782" i="3" s="1"/>
  <c r="B1783" i="3" a="1"/>
  <c r="B1783" i="3" s="1"/>
  <c r="B1784" i="3" a="1"/>
  <c r="B1784" i="3" s="1"/>
  <c r="B1785" i="3" a="1"/>
  <c r="B1785" i="3" s="1"/>
  <c r="B1786" i="3" a="1"/>
  <c r="B1786" i="3" s="1"/>
  <c r="B1787" i="3" a="1"/>
  <c r="B1787" i="3" s="1"/>
  <c r="B1788" i="3" a="1"/>
  <c r="B1788" i="3" s="1"/>
  <c r="B1789" i="3" a="1"/>
  <c r="B1789" i="3" s="1"/>
  <c r="B1790" i="3" a="1"/>
  <c r="B1790" i="3" s="1"/>
  <c r="B1791" i="3" a="1"/>
  <c r="B1791" i="3" s="1"/>
  <c r="B1792" i="3" a="1"/>
  <c r="B1792" i="3" s="1"/>
  <c r="B1793" i="3" a="1"/>
  <c r="B1793" i="3" s="1"/>
  <c r="B1794" i="3" a="1"/>
  <c r="B1794" i="3" s="1"/>
  <c r="B1795" i="3" a="1"/>
  <c r="B1795" i="3" s="1"/>
  <c r="B1796" i="3" a="1"/>
  <c r="B1796" i="3" s="1"/>
  <c r="B1797" i="3" a="1"/>
  <c r="B1797" i="3" s="1"/>
  <c r="B1798" i="3" a="1"/>
  <c r="B1798" i="3" s="1"/>
  <c r="B1799" i="3" a="1"/>
  <c r="B1799" i="3" s="1"/>
  <c r="B1800" i="3" a="1"/>
  <c r="B1800" i="3" s="1"/>
  <c r="B1801" i="3" a="1"/>
  <c r="B1801" i="3" s="1"/>
  <c r="B1802" i="3" a="1"/>
  <c r="B1802" i="3" s="1"/>
  <c r="B1803" i="3" a="1"/>
  <c r="B1803" i="3" s="1"/>
  <c r="B1804" i="3" a="1"/>
  <c r="B1804" i="3" s="1"/>
  <c r="B1805" i="3" a="1"/>
  <c r="B1805" i="3" s="1"/>
  <c r="B1806" i="3" a="1"/>
  <c r="B1806" i="3" s="1"/>
  <c r="B1807" i="3" a="1"/>
  <c r="B1807" i="3" s="1"/>
  <c r="B1808" i="3" a="1"/>
  <c r="B1808" i="3" s="1"/>
  <c r="B1809" i="3" a="1"/>
  <c r="B1809" i="3" s="1"/>
  <c r="B1810" i="3" a="1"/>
  <c r="B1810" i="3" s="1"/>
  <c r="B1811" i="3" a="1"/>
  <c r="B1811" i="3" s="1"/>
  <c r="B1812" i="3" a="1"/>
  <c r="B1812" i="3" s="1"/>
  <c r="B1813" i="3" a="1"/>
  <c r="B1813" i="3" s="1"/>
  <c r="B1814" i="3" a="1"/>
  <c r="B1814" i="3" s="1"/>
  <c r="B1815" i="3" a="1"/>
  <c r="B1815" i="3" s="1"/>
  <c r="B1816" i="3" a="1"/>
  <c r="B1816" i="3" s="1"/>
  <c r="B1817" i="3" a="1"/>
  <c r="B1817" i="3" s="1"/>
  <c r="B1818" i="3" a="1"/>
  <c r="B1818" i="3" s="1"/>
  <c r="B1819" i="3" a="1"/>
  <c r="B1819" i="3" s="1"/>
  <c r="B1820" i="3" a="1"/>
  <c r="B1820" i="3" s="1"/>
  <c r="B1821" i="3" a="1"/>
  <c r="B1821" i="3" s="1"/>
  <c r="B1822" i="3" a="1"/>
  <c r="B1822" i="3" s="1"/>
  <c r="B1823" i="3" a="1"/>
  <c r="B1823" i="3" s="1"/>
  <c r="B1824" i="3" a="1"/>
  <c r="B1824" i="3" s="1"/>
  <c r="B1825" i="3" a="1"/>
  <c r="B1825" i="3" s="1"/>
  <c r="B1826" i="3" a="1"/>
  <c r="B1826" i="3" s="1"/>
  <c r="B1827" i="3" a="1"/>
  <c r="B1827" i="3" s="1"/>
  <c r="B1828" i="3" a="1"/>
  <c r="B1828" i="3" s="1"/>
  <c r="B1829" i="3" a="1"/>
  <c r="B1829" i="3" s="1"/>
  <c r="B1830" i="3" a="1"/>
  <c r="B1830" i="3" s="1"/>
  <c r="B1831" i="3" a="1"/>
  <c r="B1831" i="3" s="1"/>
  <c r="B1832" i="3" a="1"/>
  <c r="B1832" i="3" s="1"/>
  <c r="B1833" i="3" a="1"/>
  <c r="B1833" i="3" s="1"/>
  <c r="B1834" i="3" a="1"/>
  <c r="B1834" i="3" s="1"/>
  <c r="B1835" i="3" a="1"/>
  <c r="B1835" i="3" s="1"/>
  <c r="B1836" i="3" a="1"/>
  <c r="B1836" i="3" s="1"/>
  <c r="B1837" i="3" a="1"/>
  <c r="B1837" i="3" s="1"/>
  <c r="B1838" i="3" a="1"/>
  <c r="B1838" i="3" s="1"/>
  <c r="B1839" i="3" a="1"/>
  <c r="B1839" i="3" s="1"/>
  <c r="B1840" i="3" a="1"/>
  <c r="B1840" i="3" s="1"/>
  <c r="B1841" i="3" a="1"/>
  <c r="B1841" i="3" s="1"/>
  <c r="B1842" i="3" a="1"/>
  <c r="B1842" i="3" s="1"/>
  <c r="B1843" i="3" a="1"/>
  <c r="B1843" i="3" s="1"/>
  <c r="B1844" i="3" a="1"/>
  <c r="B1844" i="3" s="1"/>
  <c r="B1845" i="3" a="1"/>
  <c r="B1845" i="3" s="1"/>
  <c r="B1846" i="3" a="1"/>
  <c r="B1846" i="3" s="1"/>
  <c r="B1847" i="3" a="1"/>
  <c r="B1847" i="3" s="1"/>
  <c r="B1848" i="3" a="1"/>
  <c r="B1848" i="3" s="1"/>
  <c r="B1849" i="3" a="1"/>
  <c r="B1849" i="3" s="1"/>
  <c r="B1850" i="3" a="1"/>
  <c r="B1850" i="3" s="1"/>
  <c r="B1851" i="3" a="1"/>
  <c r="B1851" i="3" s="1"/>
  <c r="B1852" i="3" a="1"/>
  <c r="B1852" i="3" s="1"/>
  <c r="B1853" i="3" a="1"/>
  <c r="B1853" i="3" s="1"/>
  <c r="B1854" i="3" a="1"/>
  <c r="B1854" i="3" s="1"/>
  <c r="B1855" i="3" a="1"/>
  <c r="B1855" i="3" s="1"/>
  <c r="B1856" i="3" a="1"/>
  <c r="B1856" i="3" s="1"/>
  <c r="B1857" i="3" a="1"/>
  <c r="B1857" i="3" s="1"/>
  <c r="B1858" i="3" a="1"/>
  <c r="B1858" i="3" s="1"/>
  <c r="B1859" i="3" a="1"/>
  <c r="B1859" i="3" s="1"/>
  <c r="B1860" i="3" a="1"/>
  <c r="B1860" i="3" s="1"/>
  <c r="B1861" i="3" a="1"/>
  <c r="B1861" i="3" s="1"/>
  <c r="B1862" i="3" a="1"/>
  <c r="B1862" i="3" s="1"/>
  <c r="B1863" i="3" a="1"/>
  <c r="B1863" i="3" s="1"/>
  <c r="B1864" i="3" a="1"/>
  <c r="B1864" i="3" s="1"/>
  <c r="B1865" i="3" a="1"/>
  <c r="B1865" i="3" s="1"/>
  <c r="B1866" i="3" a="1"/>
  <c r="B1866" i="3" s="1"/>
  <c r="B1867" i="3" a="1"/>
  <c r="B1867" i="3" s="1"/>
  <c r="B1868" i="3" a="1"/>
  <c r="B1868" i="3" s="1"/>
  <c r="B1869" i="3" a="1"/>
  <c r="B1869" i="3" s="1"/>
  <c r="B1870" i="3" a="1"/>
  <c r="B1870" i="3" s="1"/>
  <c r="B1871" i="3" a="1"/>
  <c r="B1871" i="3" s="1"/>
  <c r="B1872" i="3" a="1"/>
  <c r="B1872" i="3" s="1"/>
  <c r="B1873" i="3" a="1"/>
  <c r="B1873" i="3" s="1"/>
  <c r="B1874" i="3" a="1"/>
  <c r="B1874" i="3" s="1"/>
  <c r="B1875" i="3" a="1"/>
  <c r="B1875" i="3" s="1"/>
  <c r="B1876" i="3" a="1"/>
  <c r="B1876" i="3" s="1"/>
  <c r="B1877" i="3" a="1"/>
  <c r="B1877" i="3" s="1"/>
  <c r="B1878" i="3" a="1"/>
  <c r="B1878" i="3" s="1"/>
  <c r="B1879" i="3" a="1"/>
  <c r="B1879" i="3" s="1"/>
  <c r="B1880" i="3" a="1"/>
  <c r="B1880" i="3" s="1"/>
  <c r="B1881" i="3" a="1"/>
  <c r="B1881" i="3" s="1"/>
  <c r="B1882" i="3" a="1"/>
  <c r="B1882" i="3" s="1"/>
  <c r="B1883" i="3" a="1"/>
  <c r="B1883" i="3" s="1"/>
  <c r="B1884" i="3" a="1"/>
  <c r="B1884" i="3" s="1"/>
  <c r="B1885" i="3" a="1"/>
  <c r="B1885" i="3" s="1"/>
  <c r="B1886" i="3" a="1"/>
  <c r="B1886" i="3" s="1"/>
  <c r="B1887" i="3" a="1"/>
  <c r="B1887" i="3" s="1"/>
  <c r="B1888" i="3" a="1"/>
  <c r="B1888" i="3" s="1"/>
  <c r="B1889" i="3" a="1"/>
  <c r="B1889" i="3" s="1"/>
  <c r="B1890" i="3" a="1"/>
  <c r="B1890" i="3" s="1"/>
  <c r="B1891" i="3" a="1"/>
  <c r="B1891" i="3" s="1"/>
  <c r="B1892" i="3" a="1"/>
  <c r="B1892" i="3" s="1"/>
  <c r="B1893" i="3" a="1"/>
  <c r="B1893" i="3" s="1"/>
  <c r="B1894" i="3" a="1"/>
  <c r="B1894" i="3" s="1"/>
  <c r="B1895" i="3" a="1"/>
  <c r="B1895" i="3" s="1"/>
  <c r="B1896" i="3" a="1"/>
  <c r="B1896" i="3" s="1"/>
  <c r="B1897" i="3" a="1"/>
  <c r="B1897" i="3" s="1"/>
  <c r="B1898" i="3" a="1"/>
  <c r="B1898" i="3" s="1"/>
  <c r="B1899" i="3" a="1"/>
  <c r="B1899" i="3" s="1"/>
  <c r="B1900" i="3" a="1"/>
  <c r="B1900" i="3" s="1"/>
  <c r="B1901" i="3" a="1"/>
  <c r="B1901" i="3" s="1"/>
  <c r="B1902" i="3" a="1"/>
  <c r="B1902" i="3" s="1"/>
  <c r="B1903" i="3" a="1"/>
  <c r="B1903" i="3" s="1"/>
  <c r="B1904" i="3" a="1"/>
  <c r="B1904" i="3" s="1"/>
  <c r="B1905" i="3" a="1"/>
  <c r="B1905" i="3" s="1"/>
  <c r="B1906" i="3" a="1"/>
  <c r="B1906" i="3" s="1"/>
  <c r="B1907" i="3" a="1"/>
  <c r="B1907" i="3" s="1"/>
  <c r="B1908" i="3" a="1"/>
  <c r="B1908" i="3" s="1"/>
  <c r="B1909" i="3" a="1"/>
  <c r="B1909" i="3" s="1"/>
  <c r="B1910" i="3" a="1"/>
  <c r="B1910" i="3" s="1"/>
  <c r="B1911" i="3" a="1"/>
  <c r="B1911" i="3" s="1"/>
  <c r="B1912" i="3" a="1"/>
  <c r="B1912" i="3" s="1"/>
  <c r="B1913" i="3" a="1"/>
  <c r="B1913" i="3" s="1"/>
  <c r="B1914" i="3" a="1"/>
  <c r="B1914" i="3" s="1"/>
  <c r="B1915" i="3" a="1"/>
  <c r="B1915" i="3" s="1"/>
  <c r="B1916" i="3" a="1"/>
  <c r="B1916" i="3" s="1"/>
  <c r="B1917" i="3" a="1"/>
  <c r="B1917" i="3" s="1"/>
  <c r="B1918" i="3" a="1"/>
  <c r="B1918" i="3" s="1"/>
  <c r="B1919" i="3" a="1"/>
  <c r="B1919" i="3" s="1"/>
  <c r="B1920" i="3" a="1"/>
  <c r="B1920" i="3" s="1"/>
  <c r="B1921" i="3" a="1"/>
  <c r="B1921" i="3" s="1"/>
  <c r="B1922" i="3" a="1"/>
  <c r="B1922" i="3" s="1"/>
  <c r="B1923" i="3" a="1"/>
  <c r="B1923" i="3" s="1"/>
  <c r="B1924" i="3" a="1"/>
  <c r="B1924" i="3" s="1"/>
  <c r="B1925" i="3" a="1"/>
  <c r="B1925" i="3" s="1"/>
  <c r="B1926" i="3" a="1"/>
  <c r="B1926" i="3" s="1"/>
  <c r="B1927" i="3" a="1"/>
  <c r="B1927" i="3" s="1"/>
  <c r="B1928" i="3" a="1"/>
  <c r="B1928" i="3" s="1"/>
  <c r="B1929" i="3" a="1"/>
  <c r="B1929" i="3" s="1"/>
  <c r="B1930" i="3" a="1"/>
  <c r="B1930" i="3" s="1"/>
  <c r="B1931" i="3" a="1"/>
  <c r="B1931" i="3" s="1"/>
  <c r="B1932" i="3" a="1"/>
  <c r="B1932" i="3" s="1"/>
  <c r="B1933" i="3" a="1"/>
  <c r="B1933" i="3" s="1"/>
  <c r="B1934" i="3" a="1"/>
  <c r="B1934" i="3" s="1"/>
  <c r="B1935" i="3" a="1"/>
  <c r="B1935" i="3" s="1"/>
  <c r="B1936" i="3" a="1"/>
  <c r="B1936" i="3" s="1"/>
  <c r="B1937" i="3" a="1"/>
  <c r="B1937" i="3" s="1"/>
  <c r="B1938" i="3" a="1"/>
  <c r="B1938" i="3" s="1"/>
  <c r="B1939" i="3" a="1"/>
  <c r="B1939" i="3" s="1"/>
  <c r="B1940" i="3" a="1"/>
  <c r="B1940" i="3" s="1"/>
  <c r="B1941" i="3" a="1"/>
  <c r="B1941" i="3" s="1"/>
  <c r="B1942" i="3" a="1"/>
  <c r="B1942" i="3" s="1"/>
  <c r="B1943" i="3" a="1"/>
  <c r="B1943" i="3" s="1"/>
  <c r="B1944" i="3" a="1"/>
  <c r="B1944" i="3" s="1"/>
  <c r="B1945" i="3" a="1"/>
  <c r="B1945" i="3" s="1"/>
  <c r="B1946" i="3" a="1"/>
  <c r="B1946" i="3" s="1"/>
  <c r="B1947" i="3" a="1"/>
  <c r="B1947" i="3" s="1"/>
  <c r="B1948" i="3" a="1"/>
  <c r="B1948" i="3" s="1"/>
  <c r="B1949" i="3" a="1"/>
  <c r="B1949" i="3" s="1"/>
  <c r="B1950" i="3" a="1"/>
  <c r="B1950" i="3" s="1"/>
  <c r="B1951" i="3" a="1"/>
  <c r="B1951" i="3" s="1"/>
  <c r="B1952" i="3" a="1"/>
  <c r="B1952" i="3" s="1"/>
  <c r="B1953" i="3" a="1"/>
  <c r="B1953" i="3" s="1"/>
  <c r="B1954" i="3" a="1"/>
  <c r="B1954" i="3" s="1"/>
  <c r="B1955" i="3" a="1"/>
  <c r="B1955" i="3" s="1"/>
  <c r="B1956" i="3" a="1"/>
  <c r="B1956" i="3" s="1"/>
  <c r="B1957" i="3" a="1"/>
  <c r="B1957" i="3" s="1"/>
  <c r="B1958" i="3" a="1"/>
  <c r="B1958" i="3" s="1"/>
  <c r="B1959" i="3" a="1"/>
  <c r="B1959" i="3" s="1"/>
  <c r="B1960" i="3" a="1"/>
  <c r="B1960" i="3" s="1"/>
  <c r="B1961" i="3" a="1"/>
  <c r="B1961" i="3" s="1"/>
  <c r="B1962" i="3" a="1"/>
  <c r="B1962" i="3" s="1"/>
  <c r="B1963" i="3" a="1"/>
  <c r="B1963" i="3" s="1"/>
  <c r="B1964" i="3" a="1"/>
  <c r="B1964" i="3" s="1"/>
  <c r="B1965" i="3" a="1"/>
  <c r="B1965" i="3" s="1"/>
  <c r="B1966" i="3" a="1"/>
  <c r="B1966" i="3" s="1"/>
  <c r="B1967" i="3" a="1"/>
  <c r="B1967" i="3" s="1"/>
  <c r="B1968" i="3" a="1"/>
  <c r="B1968" i="3" s="1"/>
  <c r="B1969" i="3" a="1"/>
  <c r="B1969" i="3" s="1"/>
  <c r="B1970" i="3" a="1"/>
  <c r="B1970" i="3" s="1"/>
  <c r="B1971" i="3" a="1"/>
  <c r="B1971" i="3" s="1"/>
  <c r="B1972" i="3" a="1"/>
  <c r="B1972" i="3" s="1"/>
  <c r="B1973" i="3" a="1"/>
  <c r="B1973" i="3" s="1"/>
  <c r="B1974" i="3" a="1"/>
  <c r="B1974" i="3" s="1"/>
  <c r="B1975" i="3" a="1"/>
  <c r="B1975" i="3" s="1"/>
  <c r="B1976" i="3" a="1"/>
  <c r="B1976" i="3" s="1"/>
  <c r="B1977" i="3" a="1"/>
  <c r="B1977" i="3" s="1"/>
  <c r="B1978" i="3" a="1"/>
  <c r="B1978" i="3" s="1"/>
  <c r="B1979" i="3" a="1"/>
  <c r="B1979" i="3" s="1"/>
  <c r="B1980" i="3" a="1"/>
  <c r="B1980" i="3" s="1"/>
  <c r="B1981" i="3" a="1"/>
  <c r="B1981" i="3" s="1"/>
  <c r="B1982" i="3" a="1"/>
  <c r="B1982" i="3" s="1"/>
  <c r="B1983" i="3" a="1"/>
  <c r="B1983" i="3" s="1"/>
  <c r="B1984" i="3" a="1"/>
  <c r="B1984" i="3" s="1"/>
  <c r="B1985" i="3" a="1"/>
  <c r="B1985" i="3" s="1"/>
  <c r="B1986" i="3" a="1"/>
  <c r="B1986" i="3" s="1"/>
  <c r="B1987" i="3" a="1"/>
  <c r="B1987" i="3" s="1"/>
  <c r="B1988" i="3" a="1"/>
  <c r="B1988" i="3" s="1"/>
  <c r="B1989" i="3" a="1"/>
  <c r="B1989" i="3" s="1"/>
  <c r="B1990" i="3" a="1"/>
  <c r="B1990" i="3" s="1"/>
  <c r="B1991" i="3" a="1"/>
  <c r="B1991" i="3" s="1"/>
  <c r="B1992" i="3" a="1"/>
  <c r="B1992" i="3" s="1"/>
  <c r="B1993" i="3" a="1"/>
  <c r="B1993" i="3" s="1"/>
  <c r="B1994" i="3" a="1"/>
  <c r="B1994" i="3" s="1"/>
  <c r="B1995" i="3" a="1"/>
  <c r="B1995" i="3" s="1"/>
  <c r="B1996" i="3" a="1"/>
  <c r="B1996" i="3" s="1"/>
  <c r="B1997" i="3" a="1"/>
  <c r="B1997" i="3" s="1"/>
  <c r="B1998" i="3" a="1"/>
  <c r="B1998" i="3" s="1"/>
  <c r="B1999" i="3" a="1"/>
  <c r="B1999" i="3" s="1"/>
  <c r="B2000" i="3" a="1"/>
  <c r="B2000" i="3" s="1"/>
  <c r="B2001" i="3" a="1"/>
  <c r="B2001" i="3" s="1"/>
  <c r="B2002" i="3" a="1"/>
  <c r="B2002" i="3" s="1"/>
  <c r="B2003" i="3" a="1"/>
  <c r="B2003" i="3" s="1"/>
  <c r="B2004" i="3" a="1"/>
  <c r="B2004" i="3" s="1"/>
  <c r="B2005" i="3" a="1"/>
  <c r="B2005" i="3" s="1"/>
  <c r="B2006" i="3" a="1"/>
  <c r="B2006" i="3" s="1"/>
  <c r="B2007" i="3" a="1"/>
  <c r="B2007" i="3" s="1"/>
  <c r="B2008" i="3" a="1"/>
  <c r="B2008" i="3" s="1"/>
  <c r="B2009" i="3" a="1"/>
  <c r="B2009" i="3" s="1"/>
  <c r="B2010" i="3" a="1"/>
  <c r="B2010" i="3" s="1"/>
  <c r="B2011" i="3" a="1"/>
  <c r="B2011" i="3" s="1"/>
  <c r="B2012" i="3" a="1"/>
  <c r="B2012" i="3" s="1"/>
  <c r="B2013" i="3" a="1"/>
  <c r="B2013" i="3" s="1"/>
  <c r="B2014" i="3" a="1"/>
  <c r="B2014" i="3" s="1"/>
  <c r="B2015" i="3" a="1"/>
  <c r="B2015" i="3" s="1"/>
  <c r="B2016" i="3" a="1"/>
  <c r="B2016" i="3" s="1"/>
  <c r="B2017" i="3" a="1"/>
  <c r="B2017" i="3" s="1"/>
  <c r="B2018" i="3" a="1"/>
  <c r="B2018" i="3" s="1"/>
  <c r="B2019" i="3" a="1"/>
  <c r="B2019" i="3" s="1"/>
  <c r="B2020" i="3" a="1"/>
  <c r="B2020" i="3" s="1"/>
  <c r="B2021" i="3" a="1"/>
  <c r="B2021" i="3" s="1"/>
  <c r="B2022" i="3" a="1"/>
  <c r="B2022" i="3" s="1"/>
  <c r="B2023" i="3" a="1"/>
  <c r="B2023" i="3" s="1"/>
  <c r="B2024" i="3" a="1"/>
  <c r="B2024" i="3" s="1"/>
  <c r="B2025" i="3" a="1"/>
  <c r="B2025" i="3" s="1"/>
  <c r="B2026" i="3" a="1"/>
  <c r="B2026" i="3" s="1"/>
  <c r="B2027" i="3" a="1"/>
  <c r="B2027" i="3" s="1"/>
  <c r="B2028" i="3" a="1"/>
  <c r="B2028" i="3" s="1"/>
  <c r="B2029" i="3" a="1"/>
  <c r="B2029" i="3" s="1"/>
  <c r="B2030" i="3" a="1"/>
  <c r="B2030" i="3" s="1"/>
  <c r="B2031" i="3" a="1"/>
  <c r="B2031" i="3" s="1"/>
  <c r="B2032" i="3" a="1"/>
  <c r="B2032" i="3" s="1"/>
  <c r="B2033" i="3" a="1"/>
  <c r="B2033" i="3" s="1"/>
  <c r="B2034" i="3" a="1"/>
  <c r="B2034" i="3" s="1"/>
  <c r="B2035" i="3" a="1"/>
  <c r="B2035" i="3" s="1"/>
  <c r="B2036" i="3" a="1"/>
  <c r="B2036" i="3" s="1"/>
  <c r="B2037" i="3" a="1"/>
  <c r="B2037" i="3" s="1"/>
  <c r="B2038" i="3" a="1"/>
  <c r="B2038" i="3" s="1"/>
  <c r="B2039" i="3" a="1"/>
  <c r="B2039" i="3" s="1"/>
  <c r="B2040" i="3" a="1"/>
  <c r="B2040" i="3" s="1"/>
  <c r="B2041" i="3" a="1"/>
  <c r="B2041" i="3" s="1"/>
  <c r="B2042" i="3" a="1"/>
  <c r="B2042" i="3" s="1"/>
  <c r="B2043" i="3" a="1"/>
  <c r="B2043" i="3" s="1"/>
  <c r="B2044" i="3" a="1"/>
  <c r="B2044" i="3" s="1"/>
  <c r="B2045" i="3" a="1"/>
  <c r="B2045" i="3" s="1"/>
  <c r="B2046" i="3" a="1"/>
  <c r="B2046" i="3" s="1"/>
  <c r="B2047" i="3" a="1"/>
  <c r="B2047" i="3" s="1"/>
  <c r="B2048" i="3" a="1"/>
  <c r="B2048" i="3" s="1"/>
  <c r="B2049" i="3" a="1"/>
  <c r="B2049" i="3" s="1"/>
  <c r="B2050" i="3" a="1"/>
  <c r="B2050" i="3" s="1"/>
  <c r="B2051" i="3" a="1"/>
  <c r="B2051" i="3" s="1"/>
  <c r="B2052" i="3" a="1"/>
  <c r="B2052" i="3" s="1"/>
  <c r="B2053" i="3" a="1"/>
  <c r="B2053" i="3" s="1"/>
  <c r="B2054" i="3" a="1"/>
  <c r="B2054" i="3" s="1"/>
  <c r="B2055" i="3" a="1"/>
  <c r="B2055" i="3" s="1"/>
  <c r="B2056" i="3" a="1"/>
  <c r="B2056" i="3" s="1"/>
  <c r="B2057" i="3" a="1"/>
  <c r="B2057" i="3" s="1"/>
  <c r="B2058" i="3" a="1"/>
  <c r="B2058" i="3" s="1"/>
  <c r="B2059" i="3" a="1"/>
  <c r="B2059" i="3" s="1"/>
  <c r="B2060" i="3" a="1"/>
  <c r="B2060" i="3" s="1"/>
  <c r="B2061" i="3" a="1"/>
  <c r="B2061" i="3" s="1"/>
  <c r="B2062" i="3" a="1"/>
  <c r="B2062" i="3" s="1"/>
  <c r="B2063" i="3" a="1"/>
  <c r="B2063" i="3" s="1"/>
  <c r="B2064" i="3" a="1"/>
  <c r="B2064" i="3" s="1"/>
  <c r="B2065" i="3" a="1"/>
  <c r="B2065" i="3" s="1"/>
  <c r="B2066" i="3" a="1"/>
  <c r="B2066" i="3" s="1"/>
  <c r="B2067" i="3" a="1"/>
  <c r="B2067" i="3" s="1"/>
  <c r="B2068" i="3" a="1"/>
  <c r="B2068" i="3" s="1"/>
  <c r="B2069" i="3" a="1"/>
  <c r="B2069" i="3" s="1"/>
  <c r="B2070" i="3" a="1"/>
  <c r="B2070" i="3" s="1"/>
  <c r="B2071" i="3" a="1"/>
  <c r="B2071" i="3" s="1"/>
  <c r="B2072" i="3" a="1"/>
  <c r="B2072" i="3" s="1"/>
  <c r="B2073" i="3" a="1"/>
  <c r="B2073" i="3" s="1"/>
  <c r="B2074" i="3" a="1"/>
  <c r="B2074" i="3" s="1"/>
  <c r="B2075" i="3" a="1"/>
  <c r="B2075" i="3" s="1"/>
  <c r="B2076" i="3" a="1"/>
  <c r="B2076" i="3" s="1"/>
  <c r="B2077" i="3" a="1"/>
  <c r="B2077" i="3" s="1"/>
  <c r="B2078" i="3" a="1"/>
  <c r="B2078" i="3" s="1"/>
  <c r="B2079" i="3" a="1"/>
  <c r="B2079" i="3" s="1"/>
  <c r="B2080" i="3" a="1"/>
  <c r="B2080" i="3" s="1"/>
  <c r="B2081" i="3" a="1"/>
  <c r="B2081" i="3" s="1"/>
  <c r="B2082" i="3" a="1"/>
  <c r="B2082" i="3" s="1"/>
  <c r="B2083" i="3" a="1"/>
  <c r="B2083" i="3" s="1"/>
  <c r="B2084" i="3" a="1"/>
  <c r="B2084" i="3" s="1"/>
  <c r="B2085" i="3" a="1"/>
  <c r="B2085" i="3" s="1"/>
  <c r="B2086" i="3" a="1"/>
  <c r="B2086" i="3" s="1"/>
  <c r="B2087" i="3" a="1"/>
  <c r="B2087" i="3" s="1"/>
  <c r="B2088" i="3" a="1"/>
  <c r="B2088" i="3" s="1"/>
  <c r="B2089" i="3" a="1"/>
  <c r="B2089" i="3" s="1"/>
  <c r="B2090" i="3" a="1"/>
  <c r="B2090" i="3" s="1"/>
  <c r="B2091" i="3" a="1"/>
  <c r="B2091" i="3" s="1"/>
  <c r="B2092" i="3" a="1"/>
  <c r="B2092" i="3" s="1"/>
  <c r="B2093" i="3" a="1"/>
  <c r="B2093" i="3" s="1"/>
  <c r="B2094" i="3" a="1"/>
  <c r="B2094" i="3" s="1"/>
  <c r="B2095" i="3" a="1"/>
  <c r="B2095" i="3" s="1"/>
  <c r="B2096" i="3" a="1"/>
  <c r="B2096" i="3" s="1"/>
  <c r="B2097" i="3" a="1"/>
  <c r="B2097" i="3" s="1"/>
  <c r="B2098" i="3" a="1"/>
  <c r="B2098" i="3" s="1"/>
  <c r="B2099" i="3" a="1"/>
  <c r="B2099" i="3" s="1"/>
  <c r="B2100" i="3" a="1"/>
  <c r="B2100" i="3" s="1"/>
  <c r="B2101" i="3" a="1"/>
  <c r="B2101" i="3" s="1"/>
  <c r="B2102" i="3" a="1"/>
  <c r="B2102" i="3" s="1"/>
  <c r="B2103" i="3" a="1"/>
  <c r="B2103" i="3" s="1"/>
  <c r="B2104" i="3" a="1"/>
  <c r="B2104" i="3" s="1"/>
  <c r="B2105" i="3" a="1"/>
  <c r="B2105" i="3" s="1"/>
  <c r="B2106" i="3" a="1"/>
  <c r="B2106" i="3" s="1"/>
  <c r="B2107" i="3" a="1"/>
  <c r="B2107" i="3" s="1"/>
  <c r="B2108" i="3" a="1"/>
  <c r="B2108" i="3" s="1"/>
  <c r="B2109" i="3" a="1"/>
  <c r="B2109" i="3" s="1"/>
  <c r="B2110" i="3" a="1"/>
  <c r="B2110" i="3" s="1"/>
  <c r="B2111" i="3" a="1"/>
  <c r="B2111" i="3" s="1"/>
  <c r="B2112" i="3" a="1"/>
  <c r="B2112" i="3" s="1"/>
  <c r="B2113" i="3" a="1"/>
  <c r="B2113" i="3" s="1"/>
  <c r="B2114" i="3" a="1"/>
  <c r="B2114" i="3" s="1"/>
  <c r="B2115" i="3" a="1"/>
  <c r="B2115" i="3" s="1"/>
  <c r="B2116" i="3" a="1"/>
  <c r="B2116" i="3" s="1"/>
  <c r="B2117" i="3" a="1"/>
  <c r="B2117" i="3" s="1"/>
  <c r="B2118" i="3" a="1"/>
  <c r="B2118" i="3" s="1"/>
  <c r="B2119" i="3" a="1"/>
  <c r="B2119" i="3" s="1"/>
  <c r="B2120" i="3" a="1"/>
  <c r="B2120" i="3" s="1"/>
  <c r="B2121" i="3" a="1"/>
  <c r="B2121" i="3" s="1"/>
  <c r="B2122" i="3" a="1"/>
  <c r="B2122" i="3" s="1"/>
  <c r="B2123" i="3" a="1"/>
  <c r="B2123" i="3" s="1"/>
  <c r="B2124" i="3" a="1"/>
  <c r="B2124" i="3" s="1"/>
  <c r="B2125" i="3" a="1"/>
  <c r="B2125" i="3" s="1"/>
  <c r="B2126" i="3" a="1"/>
  <c r="B2126" i="3" s="1"/>
  <c r="B2127" i="3" a="1"/>
  <c r="B2127" i="3" s="1"/>
  <c r="B2128" i="3" a="1"/>
  <c r="B2128" i="3" s="1"/>
  <c r="B2129" i="3" a="1"/>
  <c r="B2129" i="3" s="1"/>
  <c r="B2130" i="3" a="1"/>
  <c r="B2130" i="3" s="1"/>
  <c r="B2131" i="3" a="1"/>
  <c r="B2131" i="3" s="1"/>
  <c r="B2132" i="3" a="1"/>
  <c r="B2132" i="3" s="1"/>
  <c r="B2133" i="3" a="1"/>
  <c r="B2133" i="3" s="1"/>
  <c r="B2134" i="3" a="1"/>
  <c r="B2134" i="3" s="1"/>
  <c r="B2135" i="3" a="1"/>
  <c r="B2135" i="3" s="1"/>
  <c r="B2136" i="3" a="1"/>
  <c r="B2136" i="3" s="1"/>
  <c r="B2137" i="3" a="1"/>
  <c r="B2137" i="3" s="1"/>
  <c r="B2138" i="3" a="1"/>
  <c r="B2138" i="3" s="1"/>
  <c r="B2139" i="3" a="1"/>
  <c r="B2139" i="3" s="1"/>
  <c r="B2140" i="3" a="1"/>
  <c r="B2140" i="3" s="1"/>
  <c r="B2141" i="3" a="1"/>
  <c r="B2141" i="3" s="1"/>
  <c r="B2142" i="3" a="1"/>
  <c r="B2142" i="3" s="1"/>
  <c r="B2143" i="3" a="1"/>
  <c r="B2143" i="3" s="1"/>
  <c r="B2144" i="3" a="1"/>
  <c r="B2144" i="3" s="1"/>
  <c r="B2145" i="3" a="1"/>
  <c r="B2145" i="3" s="1"/>
  <c r="B2146" i="3" a="1"/>
  <c r="B2146" i="3" s="1"/>
  <c r="B2147" i="3" a="1"/>
  <c r="B2147" i="3" s="1"/>
  <c r="B2148" i="3" a="1"/>
  <c r="B2148" i="3" s="1"/>
  <c r="B2149" i="3" a="1"/>
  <c r="B2149" i="3" s="1"/>
  <c r="B2150" i="3" a="1"/>
  <c r="B2150" i="3" s="1"/>
  <c r="B2151" i="3" a="1"/>
  <c r="B2151" i="3" s="1"/>
  <c r="B2152" i="3" a="1"/>
  <c r="B2152" i="3" s="1"/>
  <c r="B2153" i="3" a="1"/>
  <c r="B2153" i="3" s="1"/>
  <c r="B2154" i="3" a="1"/>
  <c r="B2154" i="3" s="1"/>
  <c r="B2155" i="3" a="1"/>
  <c r="B2155" i="3" s="1"/>
  <c r="B2156" i="3" a="1"/>
  <c r="B2156" i="3" s="1"/>
  <c r="B2157" i="3" a="1"/>
  <c r="B2157" i="3" s="1"/>
  <c r="B2158" i="3" a="1"/>
  <c r="B2158" i="3" s="1"/>
  <c r="B2159" i="3" a="1"/>
  <c r="B2159" i="3" s="1"/>
  <c r="B2160" i="3" a="1"/>
  <c r="B2160" i="3" s="1"/>
  <c r="B2161" i="3" a="1"/>
  <c r="B2161" i="3" s="1"/>
  <c r="B2162" i="3" a="1"/>
  <c r="B2162" i="3" s="1"/>
  <c r="B2163" i="3" a="1"/>
  <c r="B2163" i="3" s="1"/>
  <c r="B2164" i="3" a="1"/>
  <c r="B2164" i="3" s="1"/>
  <c r="B2165" i="3" a="1"/>
  <c r="B2165" i="3" s="1"/>
  <c r="B2166" i="3" a="1"/>
  <c r="B2166" i="3" s="1"/>
  <c r="B2167" i="3" a="1"/>
  <c r="B2167" i="3" s="1"/>
  <c r="B2168" i="3" a="1"/>
  <c r="B2168" i="3" s="1"/>
  <c r="B2169" i="3" a="1"/>
  <c r="B2169" i="3" s="1"/>
  <c r="B2170" i="3" a="1"/>
  <c r="B2170" i="3" s="1"/>
  <c r="B2171" i="3" a="1"/>
  <c r="B2171" i="3" s="1"/>
  <c r="B2172" i="3" a="1"/>
  <c r="B2172" i="3" s="1"/>
  <c r="B2173" i="3" a="1"/>
  <c r="B2173" i="3" s="1"/>
  <c r="B2174" i="3" a="1"/>
  <c r="B2174" i="3" s="1"/>
  <c r="B2175" i="3" a="1"/>
  <c r="B2175" i="3" s="1"/>
  <c r="B2176" i="3" a="1"/>
  <c r="B2176" i="3" s="1"/>
  <c r="B2177" i="3" a="1"/>
  <c r="B2177" i="3" s="1"/>
  <c r="B2178" i="3" a="1"/>
  <c r="B2178" i="3" s="1"/>
  <c r="B2179" i="3" a="1"/>
  <c r="B2179" i="3" s="1"/>
  <c r="B2180" i="3" a="1"/>
  <c r="B2180" i="3" s="1"/>
  <c r="B2181" i="3" a="1"/>
  <c r="B2181" i="3" s="1"/>
  <c r="B2182" i="3" a="1"/>
  <c r="B2182" i="3" s="1"/>
  <c r="B2183" i="3" a="1"/>
  <c r="B2183" i="3" s="1"/>
  <c r="B2184" i="3" a="1"/>
  <c r="B2184" i="3" s="1"/>
  <c r="B2185" i="3" a="1"/>
  <c r="B2185" i="3" s="1"/>
  <c r="B2186" i="3" a="1"/>
  <c r="B2186" i="3" s="1"/>
  <c r="B2187" i="3" a="1"/>
  <c r="B2187" i="3" s="1"/>
  <c r="B2188" i="3" a="1"/>
  <c r="B2188" i="3" s="1"/>
  <c r="B2189" i="3" a="1"/>
  <c r="B2189" i="3" s="1"/>
  <c r="B2190" i="3" a="1"/>
  <c r="B2190" i="3" s="1"/>
  <c r="B2191" i="3" a="1"/>
  <c r="B2191" i="3" s="1"/>
  <c r="B2192" i="3" a="1"/>
  <c r="B2192" i="3" s="1"/>
  <c r="B2193" i="3" a="1"/>
  <c r="B2193" i="3" s="1"/>
  <c r="B2194" i="3" a="1"/>
  <c r="B2194" i="3" s="1"/>
  <c r="B2195" i="3" a="1"/>
  <c r="B2195" i="3" s="1"/>
  <c r="B2196" i="3" a="1"/>
  <c r="B2196" i="3" s="1"/>
  <c r="B2197" i="3" a="1"/>
  <c r="B2197" i="3" s="1"/>
  <c r="B2198" i="3" a="1"/>
  <c r="B2198" i="3" s="1"/>
  <c r="B2199" i="3" a="1"/>
  <c r="B2199" i="3" s="1"/>
  <c r="B2200" i="3" a="1"/>
  <c r="B2200" i="3" s="1"/>
  <c r="B2" i="3" a="1"/>
  <c r="B2" i="3" s="1"/>
  <c r="A14" i="3"/>
  <c r="A15" i="3"/>
  <c r="A16" i="3"/>
  <c r="A17" i="3"/>
  <c r="A18" i="3"/>
  <c r="A19" i="3"/>
  <c r="A20" i="3"/>
  <c r="A21" i="3"/>
  <c r="A22" i="3"/>
  <c r="A23" i="3"/>
  <c r="A24" i="3"/>
  <c r="A25" i="3"/>
  <c r="A26" i="3"/>
  <c r="A27" i="3"/>
  <c r="A28" i="3"/>
  <c r="A29" i="3"/>
  <c r="A30" i="3"/>
  <c r="A31" i="3"/>
  <c r="A32" i="3"/>
  <c r="A33" i="3"/>
  <c r="A34" i="3"/>
  <c r="A35" i="3"/>
  <c r="A36" i="3"/>
  <c r="A37" i="3"/>
  <c r="A38" i="3"/>
  <c r="A39" i="3"/>
  <c r="A40" i="3"/>
  <c r="A41" i="3"/>
  <c r="A42" i="3"/>
  <c r="A43" i="3"/>
  <c r="A44" i="3"/>
  <c r="A45" i="3"/>
  <c r="A46" i="3"/>
  <c r="A47" i="3"/>
  <c r="A48" i="3"/>
  <c r="A49" i="3"/>
  <c r="A50" i="3"/>
  <c r="A51" i="3"/>
  <c r="A52" i="3"/>
  <c r="A53" i="3"/>
  <c r="A54" i="3"/>
  <c r="A55" i="3"/>
  <c r="A56" i="3"/>
  <c r="A57" i="3"/>
  <c r="A58" i="3"/>
  <c r="A59" i="3"/>
  <c r="A60" i="3"/>
  <c r="A61" i="3"/>
  <c r="A62" i="3"/>
  <c r="A63" i="3"/>
  <c r="A64" i="3"/>
  <c r="A65" i="3"/>
  <c r="A66" i="3"/>
  <c r="A67" i="3"/>
  <c r="A68" i="3"/>
  <c r="A69" i="3"/>
  <c r="A70" i="3"/>
  <c r="A71" i="3"/>
  <c r="A72" i="3"/>
  <c r="A73" i="3"/>
  <c r="A74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0" i="3"/>
  <c r="A101" i="3"/>
  <c r="A102" i="3"/>
  <c r="A103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A185" i="3"/>
  <c r="A186" i="3"/>
  <c r="A187" i="3"/>
  <c r="A188" i="3"/>
  <c r="A189" i="3"/>
  <c r="A190" i="3"/>
  <c r="A191" i="3"/>
  <c r="A192" i="3"/>
  <c r="A193" i="3"/>
  <c r="A194" i="3"/>
  <c r="A195" i="3"/>
  <c r="A196" i="3"/>
  <c r="A197" i="3"/>
  <c r="A198" i="3"/>
  <c r="A199" i="3"/>
  <c r="A200" i="3"/>
  <c r="A201" i="3"/>
  <c r="A202" i="3"/>
  <c r="A203" i="3"/>
  <c r="A204" i="3"/>
  <c r="A205" i="3"/>
  <c r="A206" i="3"/>
  <c r="A207" i="3"/>
  <c r="A208" i="3"/>
  <c r="A209" i="3"/>
  <c r="A210" i="3"/>
  <c r="A211" i="3"/>
  <c r="A212" i="3"/>
  <c r="A213" i="3"/>
  <c r="A214" i="3"/>
  <c r="A215" i="3"/>
  <c r="A216" i="3"/>
  <c r="A217" i="3"/>
  <c r="A218" i="3"/>
  <c r="A219" i="3"/>
  <c r="A220" i="3"/>
  <c r="A221" i="3"/>
  <c r="A222" i="3"/>
  <c r="A223" i="3"/>
  <c r="A224" i="3"/>
  <c r="A225" i="3"/>
  <c r="A226" i="3"/>
  <c r="A227" i="3"/>
  <c r="A228" i="3"/>
  <c r="A229" i="3"/>
  <c r="A230" i="3"/>
  <c r="A231" i="3"/>
  <c r="A232" i="3"/>
  <c r="A233" i="3"/>
  <c r="A234" i="3"/>
  <c r="A235" i="3"/>
  <c r="A236" i="3"/>
  <c r="A237" i="3"/>
  <c r="A238" i="3"/>
  <c r="A239" i="3"/>
  <c r="A240" i="3"/>
  <c r="A241" i="3"/>
  <c r="A242" i="3"/>
  <c r="A243" i="3"/>
  <c r="A244" i="3"/>
  <c r="A245" i="3"/>
  <c r="A246" i="3"/>
  <c r="A247" i="3"/>
  <c r="A248" i="3"/>
  <c r="A249" i="3"/>
  <c r="A250" i="3"/>
  <c r="A251" i="3"/>
  <c r="A252" i="3"/>
  <c r="A253" i="3"/>
  <c r="A254" i="3"/>
  <c r="A255" i="3"/>
  <c r="A256" i="3"/>
  <c r="A257" i="3"/>
  <c r="A258" i="3"/>
  <c r="A259" i="3"/>
  <c r="A260" i="3"/>
  <c r="A261" i="3"/>
  <c r="A262" i="3"/>
  <c r="A263" i="3"/>
  <c r="A264" i="3"/>
  <c r="A265" i="3"/>
  <c r="A266" i="3"/>
  <c r="A267" i="3"/>
  <c r="A268" i="3"/>
  <c r="A269" i="3"/>
  <c r="A270" i="3"/>
  <c r="A271" i="3"/>
  <c r="A272" i="3"/>
  <c r="A273" i="3"/>
  <c r="A274" i="3"/>
  <c r="A275" i="3"/>
  <c r="A276" i="3"/>
  <c r="A277" i="3"/>
  <c r="A278" i="3"/>
  <c r="A279" i="3"/>
  <c r="A280" i="3"/>
  <c r="A281" i="3"/>
  <c r="A282" i="3"/>
  <c r="A283" i="3"/>
  <c r="A284" i="3"/>
  <c r="A285" i="3"/>
  <c r="A286" i="3"/>
  <c r="A287" i="3"/>
  <c r="A288" i="3"/>
  <c r="A289" i="3"/>
  <c r="A290" i="3"/>
  <c r="A291" i="3"/>
  <c r="A292" i="3"/>
  <c r="A293" i="3"/>
  <c r="A294" i="3"/>
  <c r="A295" i="3"/>
  <c r="A296" i="3"/>
  <c r="A297" i="3"/>
  <c r="A298" i="3"/>
  <c r="A299" i="3"/>
  <c r="A300" i="3"/>
  <c r="A301" i="3"/>
  <c r="A302" i="3"/>
  <c r="A303" i="3"/>
  <c r="A304" i="3"/>
  <c r="A305" i="3"/>
  <c r="A306" i="3"/>
  <c r="A307" i="3"/>
  <c r="A308" i="3"/>
  <c r="A309" i="3"/>
  <c r="A310" i="3"/>
  <c r="A311" i="3"/>
  <c r="A312" i="3"/>
  <c r="A313" i="3"/>
  <c r="A314" i="3"/>
  <c r="A315" i="3"/>
  <c r="A316" i="3"/>
  <c r="A317" i="3"/>
  <c r="A318" i="3"/>
  <c r="A319" i="3"/>
  <c r="A320" i="3"/>
  <c r="A321" i="3"/>
  <c r="A322" i="3"/>
  <c r="A323" i="3"/>
  <c r="A324" i="3"/>
  <c r="A325" i="3"/>
  <c r="A326" i="3"/>
  <c r="A327" i="3"/>
  <c r="A328" i="3"/>
  <c r="A329" i="3"/>
  <c r="A330" i="3"/>
  <c r="A331" i="3"/>
  <c r="A332" i="3"/>
  <c r="A333" i="3"/>
  <c r="A334" i="3"/>
  <c r="A335" i="3"/>
  <c r="A336" i="3"/>
  <c r="A337" i="3"/>
  <c r="A338" i="3"/>
  <c r="A339" i="3"/>
  <c r="A340" i="3"/>
  <c r="A341" i="3"/>
  <c r="A342" i="3"/>
  <c r="A343" i="3"/>
  <c r="A344" i="3"/>
  <c r="A345" i="3"/>
  <c r="A346" i="3"/>
  <c r="A347" i="3"/>
  <c r="A348" i="3"/>
  <c r="A349" i="3"/>
  <c r="A350" i="3"/>
  <c r="A351" i="3"/>
  <c r="A352" i="3"/>
  <c r="A353" i="3"/>
  <c r="A354" i="3"/>
  <c r="A355" i="3"/>
  <c r="A356" i="3"/>
  <c r="A357" i="3"/>
  <c r="A358" i="3"/>
  <c r="A359" i="3"/>
  <c r="A360" i="3"/>
  <c r="A361" i="3"/>
  <c r="A362" i="3"/>
  <c r="A363" i="3"/>
  <c r="A364" i="3"/>
  <c r="A365" i="3"/>
  <c r="A366" i="3"/>
  <c r="A367" i="3"/>
  <c r="A368" i="3"/>
  <c r="A369" i="3"/>
  <c r="A370" i="3"/>
  <c r="A371" i="3"/>
  <c r="A372" i="3"/>
  <c r="A373" i="3"/>
  <c r="A374" i="3"/>
  <c r="A375" i="3"/>
  <c r="A376" i="3"/>
  <c r="A377" i="3"/>
  <c r="A378" i="3"/>
  <c r="A379" i="3"/>
  <c r="A380" i="3"/>
  <c r="A381" i="3"/>
  <c r="A382" i="3"/>
  <c r="A383" i="3"/>
  <c r="A384" i="3"/>
  <c r="A385" i="3"/>
  <c r="A386" i="3"/>
  <c r="A387" i="3"/>
  <c r="A388" i="3"/>
  <c r="A389" i="3"/>
  <c r="A390" i="3"/>
  <c r="A391" i="3"/>
  <c r="A392" i="3"/>
  <c r="A393" i="3"/>
  <c r="A394" i="3"/>
  <c r="A395" i="3"/>
  <c r="A396" i="3"/>
  <c r="A397" i="3"/>
  <c r="A398" i="3"/>
  <c r="A399" i="3"/>
  <c r="A400" i="3"/>
  <c r="A401" i="3"/>
  <c r="A402" i="3"/>
  <c r="A403" i="3"/>
  <c r="A404" i="3"/>
  <c r="A405" i="3"/>
  <c r="A406" i="3"/>
  <c r="A407" i="3"/>
  <c r="A408" i="3"/>
  <c r="A409" i="3"/>
  <c r="A410" i="3"/>
  <c r="A411" i="3"/>
  <c r="A412" i="3"/>
  <c r="A413" i="3"/>
  <c r="A414" i="3"/>
  <c r="A415" i="3"/>
  <c r="A416" i="3"/>
  <c r="A417" i="3"/>
  <c r="A418" i="3"/>
  <c r="A419" i="3"/>
  <c r="A420" i="3"/>
  <c r="A421" i="3"/>
  <c r="A422" i="3"/>
  <c r="A423" i="3"/>
  <c r="A424" i="3"/>
  <c r="A425" i="3"/>
  <c r="A426" i="3"/>
  <c r="A427" i="3"/>
  <c r="A428" i="3"/>
  <c r="A429" i="3"/>
  <c r="A430" i="3"/>
  <c r="A431" i="3"/>
  <c r="A432" i="3"/>
  <c r="A433" i="3"/>
  <c r="A434" i="3"/>
  <c r="A435" i="3"/>
  <c r="A436" i="3"/>
  <c r="A437" i="3"/>
  <c r="A438" i="3"/>
  <c r="A439" i="3"/>
  <c r="A440" i="3"/>
  <c r="A441" i="3"/>
  <c r="A442" i="3"/>
  <c r="A443" i="3"/>
  <c r="A444" i="3"/>
  <c r="A445" i="3"/>
  <c r="A446" i="3"/>
  <c r="A447" i="3"/>
  <c r="A448" i="3"/>
  <c r="A449" i="3"/>
  <c r="A450" i="3"/>
  <c r="A451" i="3"/>
  <c r="A452" i="3"/>
  <c r="A453" i="3"/>
  <c r="A454" i="3"/>
  <c r="A455" i="3"/>
  <c r="A456" i="3"/>
  <c r="A457" i="3"/>
  <c r="A458" i="3"/>
  <c r="A459" i="3"/>
  <c r="A460" i="3"/>
  <c r="A461" i="3"/>
  <c r="A462" i="3"/>
  <c r="A463" i="3"/>
  <c r="A464" i="3"/>
  <c r="A465" i="3"/>
  <c r="A466" i="3"/>
  <c r="A467" i="3"/>
  <c r="A468" i="3"/>
  <c r="A469" i="3"/>
  <c r="A470" i="3"/>
  <c r="A471" i="3"/>
  <c r="A472" i="3"/>
  <c r="A473" i="3"/>
  <c r="A474" i="3"/>
  <c r="A475" i="3"/>
  <c r="A476" i="3"/>
  <c r="A477" i="3"/>
  <c r="A478" i="3"/>
  <c r="A479" i="3"/>
  <c r="A480" i="3"/>
  <c r="A481" i="3"/>
  <c r="A482" i="3"/>
  <c r="A483" i="3"/>
  <c r="A484" i="3"/>
  <c r="A485" i="3"/>
  <c r="A486" i="3"/>
  <c r="A487" i="3"/>
  <c r="A488" i="3"/>
  <c r="A489" i="3"/>
  <c r="A490" i="3"/>
  <c r="A491" i="3"/>
  <c r="A492" i="3"/>
  <c r="A493" i="3"/>
  <c r="A494" i="3"/>
  <c r="A495" i="3"/>
  <c r="A496" i="3"/>
  <c r="A497" i="3"/>
  <c r="A498" i="3"/>
  <c r="A499" i="3"/>
  <c r="A500" i="3"/>
  <c r="A501" i="3"/>
  <c r="A502" i="3"/>
  <c r="A503" i="3"/>
  <c r="A504" i="3"/>
  <c r="A505" i="3"/>
  <c r="A506" i="3"/>
  <c r="A507" i="3"/>
  <c r="A508" i="3"/>
  <c r="A509" i="3"/>
  <c r="A510" i="3"/>
  <c r="A511" i="3"/>
  <c r="A512" i="3"/>
  <c r="A513" i="3"/>
  <c r="A514" i="3"/>
  <c r="A515" i="3"/>
  <c r="A516" i="3"/>
  <c r="A517" i="3"/>
  <c r="A518" i="3"/>
  <c r="A519" i="3"/>
  <c r="A520" i="3"/>
  <c r="A521" i="3"/>
  <c r="A522" i="3"/>
  <c r="A523" i="3"/>
  <c r="A524" i="3"/>
  <c r="A525" i="3"/>
  <c r="A526" i="3"/>
  <c r="A527" i="3"/>
  <c r="A528" i="3"/>
  <c r="A529" i="3"/>
  <c r="A530" i="3"/>
  <c r="A531" i="3"/>
  <c r="A532" i="3"/>
  <c r="A533" i="3"/>
  <c r="A534" i="3"/>
  <c r="A535" i="3"/>
  <c r="A536" i="3"/>
  <c r="A537" i="3"/>
  <c r="A538" i="3"/>
  <c r="A539" i="3"/>
  <c r="A540" i="3"/>
  <c r="A541" i="3"/>
  <c r="A542" i="3"/>
  <c r="A543" i="3"/>
  <c r="A544" i="3"/>
  <c r="A545" i="3"/>
  <c r="A546" i="3"/>
  <c r="A547" i="3"/>
  <c r="A548" i="3"/>
  <c r="A549" i="3"/>
  <c r="A550" i="3"/>
  <c r="A551" i="3"/>
  <c r="A552" i="3"/>
  <c r="A553" i="3"/>
  <c r="A554" i="3"/>
  <c r="A555" i="3"/>
  <c r="A556" i="3"/>
  <c r="A557" i="3"/>
  <c r="A558" i="3"/>
  <c r="A559" i="3"/>
  <c r="A560" i="3"/>
  <c r="A561" i="3"/>
  <c r="A562" i="3"/>
  <c r="A563" i="3"/>
  <c r="A564" i="3"/>
  <c r="A565" i="3"/>
  <c r="A566" i="3"/>
  <c r="A567" i="3"/>
  <c r="A568" i="3"/>
  <c r="A569" i="3"/>
  <c r="A570" i="3"/>
  <c r="A571" i="3"/>
  <c r="A572" i="3"/>
  <c r="A573" i="3"/>
  <c r="A574" i="3"/>
  <c r="A575" i="3"/>
  <c r="A576" i="3"/>
  <c r="A577" i="3"/>
  <c r="A578" i="3"/>
  <c r="A579" i="3"/>
  <c r="A580" i="3"/>
  <c r="A581" i="3"/>
  <c r="A582" i="3"/>
  <c r="A583" i="3"/>
  <c r="A584" i="3"/>
  <c r="A585" i="3"/>
  <c r="A586" i="3"/>
  <c r="A587" i="3"/>
  <c r="A588" i="3"/>
  <c r="A589" i="3"/>
  <c r="A590" i="3"/>
  <c r="A591" i="3"/>
  <c r="A592" i="3"/>
  <c r="A593" i="3"/>
  <c r="A594" i="3"/>
  <c r="A595" i="3"/>
  <c r="A596" i="3"/>
  <c r="A597" i="3"/>
  <c r="A598" i="3"/>
  <c r="A599" i="3"/>
  <c r="A600" i="3"/>
  <c r="A601" i="3"/>
  <c r="A602" i="3"/>
  <c r="A603" i="3"/>
  <c r="A604" i="3"/>
  <c r="A605" i="3"/>
  <c r="A606" i="3"/>
  <c r="A607" i="3"/>
  <c r="A608" i="3"/>
  <c r="A609" i="3"/>
  <c r="A610" i="3"/>
  <c r="A611" i="3"/>
  <c r="A612" i="3"/>
  <c r="A613" i="3"/>
  <c r="A614" i="3"/>
  <c r="A615" i="3"/>
  <c r="A616" i="3"/>
  <c r="A617" i="3"/>
  <c r="A618" i="3"/>
  <c r="A619" i="3"/>
  <c r="A620" i="3"/>
  <c r="A621" i="3"/>
  <c r="A622" i="3"/>
  <c r="A623" i="3"/>
  <c r="A624" i="3"/>
  <c r="A625" i="3"/>
  <c r="A626" i="3"/>
  <c r="A627" i="3"/>
  <c r="A628" i="3"/>
  <c r="A629" i="3"/>
  <c r="A630" i="3"/>
  <c r="A631" i="3"/>
  <c r="A632" i="3"/>
  <c r="A633" i="3"/>
  <c r="A634" i="3"/>
  <c r="A635" i="3"/>
  <c r="A636" i="3"/>
  <c r="A637" i="3"/>
  <c r="A638" i="3"/>
  <c r="A639" i="3"/>
  <c r="A640" i="3"/>
  <c r="A641" i="3"/>
  <c r="A642" i="3"/>
  <c r="A643" i="3"/>
  <c r="A644" i="3"/>
  <c r="A645" i="3"/>
  <c r="A646" i="3"/>
  <c r="A647" i="3"/>
  <c r="A648" i="3"/>
  <c r="A649" i="3"/>
  <c r="A650" i="3"/>
  <c r="A651" i="3"/>
  <c r="A652" i="3"/>
  <c r="A653" i="3"/>
  <c r="A654" i="3"/>
  <c r="A655" i="3"/>
  <c r="A656" i="3"/>
  <c r="A657" i="3"/>
  <c r="A658" i="3"/>
  <c r="A659" i="3"/>
  <c r="A660" i="3"/>
  <c r="A661" i="3"/>
  <c r="A662" i="3"/>
  <c r="A663" i="3"/>
  <c r="A664" i="3"/>
  <c r="A665" i="3"/>
  <c r="A666" i="3"/>
  <c r="A667" i="3"/>
  <c r="A668" i="3"/>
  <c r="A669" i="3"/>
  <c r="A670" i="3"/>
  <c r="A671" i="3"/>
  <c r="A672" i="3"/>
  <c r="A673" i="3"/>
  <c r="A674" i="3"/>
  <c r="A675" i="3"/>
  <c r="A676" i="3"/>
  <c r="A677" i="3"/>
  <c r="A678" i="3"/>
  <c r="A679" i="3"/>
  <c r="A680" i="3"/>
  <c r="A681" i="3"/>
  <c r="A682" i="3"/>
  <c r="A683" i="3"/>
  <c r="A684" i="3"/>
  <c r="A685" i="3"/>
  <c r="A686" i="3"/>
  <c r="A687" i="3"/>
  <c r="A688" i="3"/>
  <c r="A689" i="3"/>
  <c r="A690" i="3"/>
  <c r="A691" i="3"/>
  <c r="A692" i="3"/>
  <c r="A693" i="3"/>
  <c r="A694" i="3"/>
  <c r="A695" i="3"/>
  <c r="A696" i="3"/>
  <c r="A697" i="3"/>
  <c r="A698" i="3"/>
  <c r="A699" i="3"/>
  <c r="A700" i="3"/>
  <c r="A701" i="3"/>
  <c r="A702" i="3"/>
  <c r="A703" i="3"/>
  <c r="A704" i="3"/>
  <c r="A705" i="3"/>
  <c r="A706" i="3"/>
  <c r="A707" i="3"/>
  <c r="A708" i="3"/>
  <c r="A709" i="3"/>
  <c r="A710" i="3"/>
  <c r="A711" i="3"/>
  <c r="A712" i="3"/>
  <c r="A713" i="3"/>
  <c r="A714" i="3"/>
  <c r="A715" i="3"/>
  <c r="A716" i="3"/>
  <c r="A717" i="3"/>
  <c r="A718" i="3"/>
  <c r="A719" i="3"/>
  <c r="A720" i="3"/>
  <c r="A721" i="3"/>
  <c r="A722" i="3"/>
  <c r="A723" i="3"/>
  <c r="A724" i="3"/>
  <c r="A725" i="3"/>
  <c r="A726" i="3"/>
  <c r="A727" i="3"/>
  <c r="A728" i="3"/>
  <c r="A729" i="3"/>
  <c r="A730" i="3"/>
  <c r="A731" i="3"/>
  <c r="A732" i="3"/>
  <c r="A733" i="3"/>
  <c r="A734" i="3"/>
  <c r="A735" i="3"/>
  <c r="A736" i="3"/>
  <c r="A737" i="3"/>
  <c r="A738" i="3"/>
  <c r="A739" i="3"/>
  <c r="A740" i="3"/>
  <c r="A741" i="3"/>
  <c r="A742" i="3"/>
  <c r="A743" i="3"/>
  <c r="A744" i="3"/>
  <c r="A745" i="3"/>
  <c r="A746" i="3"/>
  <c r="A747" i="3"/>
  <c r="A748" i="3"/>
  <c r="A749" i="3"/>
  <c r="A750" i="3"/>
  <c r="A751" i="3"/>
  <c r="A752" i="3"/>
  <c r="A753" i="3"/>
  <c r="A754" i="3"/>
  <c r="A755" i="3"/>
  <c r="A756" i="3"/>
  <c r="A757" i="3"/>
  <c r="A758" i="3"/>
  <c r="A759" i="3"/>
  <c r="A760" i="3"/>
  <c r="A761" i="3"/>
  <c r="A762" i="3"/>
  <c r="A763" i="3"/>
  <c r="A764" i="3"/>
  <c r="A765" i="3"/>
  <c r="A766" i="3"/>
  <c r="A767" i="3"/>
  <c r="A768" i="3"/>
  <c r="A769" i="3"/>
  <c r="A770" i="3"/>
  <c r="A771" i="3"/>
  <c r="A772" i="3"/>
  <c r="A773" i="3"/>
  <c r="A774" i="3"/>
  <c r="A775" i="3"/>
  <c r="A776" i="3"/>
  <c r="A777" i="3"/>
  <c r="A778" i="3"/>
  <c r="A779" i="3"/>
  <c r="A780" i="3"/>
  <c r="A781" i="3"/>
  <c r="A782" i="3"/>
  <c r="A783" i="3"/>
  <c r="A784" i="3"/>
  <c r="A785" i="3"/>
  <c r="A786" i="3"/>
  <c r="A787" i="3"/>
  <c r="A788" i="3"/>
  <c r="A789" i="3"/>
  <c r="A790" i="3"/>
  <c r="A791" i="3"/>
  <c r="A792" i="3"/>
  <c r="A793" i="3"/>
  <c r="A794" i="3"/>
  <c r="A795" i="3"/>
  <c r="A796" i="3"/>
  <c r="A797" i="3"/>
  <c r="A798" i="3"/>
  <c r="A799" i="3"/>
  <c r="A800" i="3"/>
  <c r="A801" i="3"/>
  <c r="A802" i="3"/>
  <c r="A803" i="3"/>
  <c r="A804" i="3"/>
  <c r="A805" i="3"/>
  <c r="A806" i="3"/>
  <c r="A807" i="3"/>
  <c r="A808" i="3"/>
  <c r="A809" i="3"/>
  <c r="A810" i="3"/>
  <c r="A811" i="3"/>
  <c r="A812" i="3"/>
  <c r="A813" i="3"/>
  <c r="A814" i="3"/>
  <c r="A815" i="3"/>
  <c r="A816" i="3"/>
  <c r="A817" i="3"/>
  <c r="A818" i="3"/>
  <c r="A819" i="3"/>
  <c r="A820" i="3"/>
  <c r="A821" i="3"/>
  <c r="A822" i="3"/>
  <c r="A823" i="3"/>
  <c r="A824" i="3"/>
  <c r="A825" i="3"/>
  <c r="A826" i="3"/>
  <c r="A827" i="3"/>
  <c r="A828" i="3"/>
  <c r="A829" i="3"/>
  <c r="A830" i="3"/>
  <c r="A831" i="3"/>
  <c r="A832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847" i="3"/>
  <c r="A848" i="3"/>
  <c r="A849" i="3"/>
  <c r="A850" i="3"/>
  <c r="A851" i="3"/>
  <c r="A852" i="3"/>
  <c r="A853" i="3"/>
  <c r="A854" i="3"/>
  <c r="A855" i="3"/>
  <c r="A856" i="3"/>
  <c r="A857" i="3"/>
  <c r="A858" i="3"/>
  <c r="A859" i="3"/>
  <c r="A860" i="3"/>
  <c r="A861" i="3"/>
  <c r="A862" i="3"/>
  <c r="A863" i="3"/>
  <c r="A864" i="3"/>
  <c r="A865" i="3"/>
  <c r="A866" i="3"/>
  <c r="A867" i="3"/>
  <c r="A868" i="3"/>
  <c r="A869" i="3"/>
  <c r="A870" i="3"/>
  <c r="A871" i="3"/>
  <c r="A872" i="3"/>
  <c r="A873" i="3"/>
  <c r="A874" i="3"/>
  <c r="A875" i="3"/>
  <c r="A876" i="3"/>
  <c r="A877" i="3"/>
  <c r="A878" i="3"/>
  <c r="A879" i="3"/>
  <c r="A880" i="3"/>
  <c r="A881" i="3"/>
  <c r="A882" i="3"/>
  <c r="A883" i="3"/>
  <c r="A884" i="3"/>
  <c r="A885" i="3"/>
  <c r="A886" i="3"/>
  <c r="A887" i="3"/>
  <c r="A888" i="3"/>
  <c r="A889" i="3"/>
  <c r="A890" i="3"/>
  <c r="A891" i="3"/>
  <c r="A892" i="3"/>
  <c r="A893" i="3"/>
  <c r="A894" i="3"/>
  <c r="A895" i="3"/>
  <c r="A896" i="3"/>
  <c r="A897" i="3"/>
  <c r="A898" i="3"/>
  <c r="A899" i="3"/>
  <c r="A900" i="3"/>
  <c r="A901" i="3"/>
  <c r="A902" i="3"/>
  <c r="A903" i="3"/>
  <c r="A904" i="3"/>
  <c r="A905" i="3"/>
  <c r="A906" i="3"/>
  <c r="A907" i="3"/>
  <c r="A908" i="3"/>
  <c r="A909" i="3"/>
  <c r="A910" i="3"/>
  <c r="A911" i="3"/>
  <c r="A912" i="3"/>
  <c r="A913" i="3"/>
  <c r="A914" i="3"/>
  <c r="A915" i="3"/>
  <c r="A916" i="3"/>
  <c r="A917" i="3"/>
  <c r="A918" i="3"/>
  <c r="A919" i="3"/>
  <c r="A920" i="3"/>
  <c r="A921" i="3"/>
  <c r="A922" i="3"/>
  <c r="A923" i="3"/>
  <c r="A924" i="3"/>
  <c r="A925" i="3"/>
  <c r="A926" i="3"/>
  <c r="A927" i="3"/>
  <c r="A928" i="3"/>
  <c r="A929" i="3"/>
  <c r="A930" i="3"/>
  <c r="A931" i="3"/>
  <c r="A932" i="3"/>
  <c r="A933" i="3"/>
  <c r="A934" i="3"/>
  <c r="A935" i="3"/>
  <c r="A936" i="3"/>
  <c r="A937" i="3"/>
  <c r="A938" i="3"/>
  <c r="A939" i="3"/>
  <c r="A940" i="3"/>
  <c r="A941" i="3"/>
  <c r="A942" i="3"/>
  <c r="A943" i="3"/>
  <c r="A944" i="3"/>
  <c r="A945" i="3"/>
  <c r="A946" i="3"/>
  <c r="A947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1" i="3"/>
  <c r="A962" i="3"/>
  <c r="A963" i="3"/>
  <c r="A964" i="3"/>
  <c r="A965" i="3"/>
  <c r="A966" i="3"/>
  <c r="A967" i="3"/>
  <c r="A968" i="3"/>
  <c r="A969" i="3"/>
  <c r="A970" i="3"/>
  <c r="A971" i="3"/>
  <c r="A972" i="3"/>
  <c r="A973" i="3"/>
  <c r="A974" i="3"/>
  <c r="A975" i="3"/>
  <c r="A976" i="3"/>
  <c r="A977" i="3"/>
  <c r="A978" i="3"/>
  <c r="A979" i="3"/>
  <c r="A980" i="3"/>
  <c r="A981" i="3"/>
  <c r="A982" i="3"/>
  <c r="A983" i="3"/>
  <c r="A984" i="3"/>
  <c r="A985" i="3"/>
  <c r="A986" i="3"/>
  <c r="A987" i="3"/>
  <c r="A988" i="3"/>
  <c r="A989" i="3"/>
  <c r="A990" i="3"/>
  <c r="A991" i="3"/>
  <c r="A992" i="3"/>
  <c r="A993" i="3"/>
  <c r="A994" i="3"/>
  <c r="A995" i="3"/>
  <c r="A996" i="3"/>
  <c r="A997" i="3"/>
  <c r="A998" i="3"/>
  <c r="A999" i="3"/>
  <c r="A1000" i="3"/>
  <c r="A1001" i="3"/>
  <c r="A1002" i="3"/>
  <c r="A1003" i="3"/>
  <c r="A1004" i="3"/>
  <c r="A1005" i="3"/>
  <c r="A1006" i="3"/>
  <c r="A1007" i="3"/>
  <c r="A1008" i="3"/>
  <c r="A1009" i="3"/>
  <c r="A1010" i="3"/>
  <c r="A1011" i="3"/>
  <c r="A1012" i="3"/>
  <c r="A1013" i="3"/>
  <c r="A1014" i="3"/>
  <c r="A1015" i="3"/>
  <c r="A1016" i="3"/>
  <c r="A1017" i="3"/>
  <c r="A1018" i="3"/>
  <c r="A1019" i="3"/>
  <c r="A1020" i="3"/>
  <c r="A1021" i="3"/>
  <c r="A1022" i="3"/>
  <c r="A1023" i="3"/>
  <c r="A1024" i="3"/>
  <c r="A1025" i="3"/>
  <c r="A1026" i="3"/>
  <c r="A1027" i="3"/>
  <c r="A1028" i="3"/>
  <c r="A1029" i="3"/>
  <c r="A1030" i="3"/>
  <c r="A1031" i="3"/>
  <c r="A1032" i="3"/>
  <c r="A1033" i="3"/>
  <c r="A1034" i="3"/>
  <c r="A1035" i="3"/>
  <c r="A1036" i="3"/>
  <c r="A1037" i="3"/>
  <c r="A1038" i="3"/>
  <c r="A1039" i="3"/>
  <c r="A1040" i="3"/>
  <c r="A1041" i="3"/>
  <c r="A1042" i="3"/>
  <c r="A1043" i="3"/>
  <c r="A1044" i="3"/>
  <c r="A1045" i="3"/>
  <c r="A1046" i="3"/>
  <c r="A1047" i="3"/>
  <c r="A1048" i="3"/>
  <c r="A1049" i="3"/>
  <c r="A1050" i="3"/>
  <c r="A1051" i="3"/>
  <c r="A1052" i="3"/>
  <c r="A1053" i="3"/>
  <c r="A1054" i="3"/>
  <c r="A1055" i="3"/>
  <c r="A1056" i="3"/>
  <c r="A1057" i="3"/>
  <c r="A1058" i="3"/>
  <c r="A1059" i="3"/>
  <c r="A1060" i="3"/>
  <c r="A1061" i="3"/>
  <c r="A1062" i="3"/>
  <c r="A1063" i="3"/>
  <c r="A1064" i="3"/>
  <c r="A1065" i="3"/>
  <c r="A1066" i="3"/>
  <c r="A1067" i="3"/>
  <c r="A1068" i="3"/>
  <c r="A1069" i="3"/>
  <c r="A1070" i="3"/>
  <c r="A1071" i="3"/>
  <c r="A1072" i="3"/>
  <c r="A1073" i="3"/>
  <c r="A1074" i="3"/>
  <c r="A1075" i="3"/>
  <c r="A1076" i="3"/>
  <c r="A1077" i="3"/>
  <c r="A1078" i="3"/>
  <c r="A1079" i="3"/>
  <c r="A1080" i="3"/>
  <c r="A1081" i="3"/>
  <c r="A1082" i="3"/>
  <c r="A1083" i="3"/>
  <c r="A1084" i="3"/>
  <c r="A1085" i="3"/>
  <c r="A1086" i="3"/>
  <c r="A1087" i="3"/>
  <c r="A1088" i="3"/>
  <c r="A1089" i="3"/>
  <c r="A1090" i="3"/>
  <c r="A1091" i="3"/>
  <c r="A1092" i="3"/>
  <c r="A1093" i="3"/>
  <c r="A1094" i="3"/>
  <c r="A1095" i="3"/>
  <c r="A1096" i="3"/>
  <c r="A1097" i="3"/>
  <c r="A1098" i="3"/>
  <c r="A1099" i="3"/>
  <c r="A1100" i="3"/>
  <c r="A1101" i="3"/>
  <c r="A1102" i="3"/>
  <c r="A1103" i="3"/>
  <c r="A1104" i="3"/>
  <c r="A1105" i="3"/>
  <c r="A1106" i="3"/>
  <c r="A1107" i="3"/>
  <c r="A1108" i="3"/>
  <c r="A1109" i="3"/>
  <c r="A1110" i="3"/>
  <c r="A1111" i="3"/>
  <c r="A1112" i="3"/>
  <c r="A1113" i="3"/>
  <c r="A1114" i="3"/>
  <c r="A1115" i="3"/>
  <c r="A1116" i="3"/>
  <c r="A1117" i="3"/>
  <c r="A1118" i="3"/>
  <c r="A1119" i="3"/>
  <c r="A1120" i="3"/>
  <c r="A1121" i="3"/>
  <c r="A1122" i="3"/>
  <c r="A1123" i="3"/>
  <c r="A1124" i="3"/>
  <c r="A1125" i="3"/>
  <c r="A1126" i="3"/>
  <c r="A1127" i="3"/>
  <c r="A1128" i="3"/>
  <c r="A1129" i="3"/>
  <c r="A1130" i="3"/>
  <c r="A1131" i="3"/>
  <c r="A1132" i="3"/>
  <c r="A1133" i="3"/>
  <c r="A1134" i="3"/>
  <c r="A1135" i="3"/>
  <c r="A1136" i="3"/>
  <c r="A1137" i="3"/>
  <c r="A1138" i="3"/>
  <c r="A1139" i="3"/>
  <c r="A1140" i="3"/>
  <c r="A1141" i="3"/>
  <c r="A1142" i="3"/>
  <c r="A1143" i="3"/>
  <c r="A1144" i="3"/>
  <c r="A1145" i="3"/>
  <c r="A1146" i="3"/>
  <c r="A1147" i="3"/>
  <c r="A1148" i="3"/>
  <c r="A1149" i="3"/>
  <c r="A1150" i="3"/>
  <c r="A1151" i="3"/>
  <c r="A1152" i="3"/>
  <c r="A1153" i="3"/>
  <c r="A1154" i="3"/>
  <c r="A1155" i="3"/>
  <c r="A1156" i="3"/>
  <c r="A1157" i="3"/>
  <c r="A1158" i="3"/>
  <c r="A1159" i="3"/>
  <c r="A1160" i="3"/>
  <c r="A1161" i="3"/>
  <c r="A1162" i="3"/>
  <c r="A1163" i="3"/>
  <c r="A1164" i="3"/>
  <c r="A1165" i="3"/>
  <c r="A1166" i="3"/>
  <c r="A1167" i="3"/>
  <c r="A1168" i="3"/>
  <c r="A1169" i="3"/>
  <c r="A1170" i="3"/>
  <c r="A1171" i="3"/>
  <c r="A1172" i="3"/>
  <c r="A1173" i="3"/>
  <c r="A1174" i="3"/>
  <c r="A1175" i="3"/>
  <c r="A1176" i="3"/>
  <c r="A1177" i="3"/>
  <c r="A1178" i="3"/>
  <c r="A1179" i="3"/>
  <c r="A1180" i="3"/>
  <c r="A1181" i="3"/>
  <c r="A1182" i="3"/>
  <c r="A1183" i="3"/>
  <c r="A1184" i="3"/>
  <c r="A1185" i="3"/>
  <c r="A1186" i="3"/>
  <c r="A1187" i="3"/>
  <c r="A1188" i="3"/>
  <c r="A1189" i="3"/>
  <c r="A1190" i="3"/>
  <c r="A1191" i="3"/>
  <c r="A1192" i="3"/>
  <c r="A1193" i="3"/>
  <c r="A1194" i="3"/>
  <c r="A1195" i="3"/>
  <c r="A1196" i="3"/>
  <c r="A1197" i="3"/>
  <c r="A1198" i="3"/>
  <c r="A1199" i="3"/>
  <c r="A1200" i="3"/>
  <c r="A1201" i="3"/>
  <c r="A1202" i="3"/>
  <c r="A1203" i="3"/>
  <c r="A1204" i="3"/>
  <c r="A1205" i="3"/>
  <c r="A1206" i="3"/>
  <c r="A1207" i="3"/>
  <c r="A1208" i="3"/>
  <c r="A1209" i="3"/>
  <c r="A1210" i="3"/>
  <c r="A1211" i="3"/>
  <c r="A1212" i="3"/>
  <c r="A1213" i="3"/>
  <c r="A1214" i="3"/>
  <c r="A1215" i="3"/>
  <c r="A1216" i="3"/>
  <c r="A1217" i="3"/>
  <c r="A1218" i="3"/>
  <c r="A1219" i="3"/>
  <c r="A1220" i="3"/>
  <c r="A1221" i="3"/>
  <c r="A1222" i="3"/>
  <c r="A1223" i="3"/>
  <c r="A1224" i="3"/>
  <c r="A1225" i="3"/>
  <c r="A1226" i="3"/>
  <c r="A1227" i="3"/>
  <c r="A1228" i="3"/>
  <c r="A1229" i="3"/>
  <c r="A1230" i="3"/>
  <c r="A1231" i="3"/>
  <c r="A1232" i="3"/>
  <c r="A1233" i="3"/>
  <c r="A1234" i="3"/>
  <c r="A1235" i="3"/>
  <c r="A1236" i="3"/>
  <c r="A1237" i="3"/>
  <c r="A1238" i="3"/>
  <c r="A1239" i="3"/>
  <c r="A1240" i="3"/>
  <c r="A1241" i="3"/>
  <c r="A1242" i="3"/>
  <c r="A1243" i="3"/>
  <c r="A1244" i="3"/>
  <c r="A1245" i="3"/>
  <c r="A1246" i="3"/>
  <c r="A1247" i="3"/>
  <c r="A1248" i="3"/>
  <c r="A1249" i="3"/>
  <c r="A1250" i="3"/>
  <c r="A1251" i="3"/>
  <c r="A1252" i="3"/>
  <c r="A1253" i="3"/>
  <c r="A1254" i="3"/>
  <c r="A1255" i="3"/>
  <c r="A1256" i="3"/>
  <c r="A1257" i="3"/>
  <c r="A1258" i="3"/>
  <c r="A1259" i="3"/>
  <c r="A1260" i="3"/>
  <c r="A1261" i="3"/>
  <c r="A1262" i="3"/>
  <c r="A1263" i="3"/>
  <c r="A1264" i="3"/>
  <c r="A1265" i="3"/>
  <c r="A1266" i="3"/>
  <c r="A1267" i="3"/>
  <c r="A1268" i="3"/>
  <c r="A1269" i="3"/>
  <c r="A1270" i="3"/>
  <c r="A1271" i="3"/>
  <c r="A1272" i="3"/>
  <c r="A1273" i="3"/>
  <c r="A1274" i="3"/>
  <c r="A1275" i="3"/>
  <c r="A1276" i="3"/>
  <c r="A1277" i="3"/>
  <c r="A1278" i="3"/>
  <c r="A1279" i="3"/>
  <c r="A1280" i="3"/>
  <c r="A1281" i="3"/>
  <c r="A1282" i="3"/>
  <c r="A1283" i="3"/>
  <c r="A1284" i="3"/>
  <c r="A1285" i="3"/>
  <c r="A1286" i="3"/>
  <c r="A1287" i="3"/>
  <c r="A1288" i="3"/>
  <c r="A1289" i="3"/>
  <c r="A1290" i="3"/>
  <c r="A1291" i="3"/>
  <c r="A1292" i="3"/>
  <c r="A1293" i="3"/>
  <c r="A1294" i="3"/>
  <c r="A1295" i="3"/>
  <c r="A1296" i="3"/>
  <c r="A1297" i="3"/>
  <c r="A1298" i="3"/>
  <c r="A1299" i="3"/>
  <c r="A1300" i="3"/>
  <c r="A1301" i="3"/>
  <c r="A1302" i="3"/>
  <c r="A1303" i="3"/>
  <c r="A1304" i="3"/>
  <c r="A1305" i="3"/>
  <c r="A1306" i="3"/>
  <c r="A1307" i="3"/>
  <c r="A1308" i="3"/>
  <c r="A1309" i="3"/>
  <c r="A1310" i="3"/>
  <c r="A1311" i="3"/>
  <c r="A1312" i="3"/>
  <c r="A1313" i="3"/>
  <c r="A1314" i="3"/>
  <c r="A1315" i="3"/>
  <c r="A1316" i="3"/>
  <c r="A1317" i="3"/>
  <c r="A1318" i="3"/>
  <c r="A1319" i="3"/>
  <c r="A1320" i="3"/>
  <c r="A1321" i="3"/>
  <c r="A1322" i="3"/>
  <c r="A1323" i="3"/>
  <c r="A1324" i="3"/>
  <c r="A1325" i="3"/>
  <c r="A1326" i="3"/>
  <c r="A1327" i="3"/>
  <c r="A1328" i="3"/>
  <c r="A1329" i="3"/>
  <c r="A1330" i="3"/>
  <c r="A1331" i="3"/>
  <c r="A1332" i="3"/>
  <c r="A1333" i="3"/>
  <c r="A1334" i="3"/>
  <c r="A1335" i="3"/>
  <c r="A1336" i="3"/>
  <c r="A1337" i="3"/>
  <c r="A1338" i="3"/>
  <c r="A1339" i="3"/>
  <c r="A1340" i="3"/>
  <c r="A1341" i="3"/>
  <c r="A1342" i="3"/>
  <c r="A1343" i="3"/>
  <c r="A1344" i="3"/>
  <c r="A1345" i="3"/>
  <c r="A1346" i="3"/>
  <c r="A1347" i="3"/>
  <c r="A1348" i="3"/>
  <c r="A1349" i="3"/>
  <c r="A1350" i="3"/>
  <c r="A1351" i="3"/>
  <c r="A1352" i="3"/>
  <c r="A1353" i="3"/>
  <c r="A1354" i="3"/>
  <c r="A1355" i="3"/>
  <c r="A1356" i="3"/>
  <c r="A1357" i="3"/>
  <c r="A1358" i="3"/>
  <c r="A1359" i="3"/>
  <c r="A1360" i="3"/>
  <c r="A1361" i="3"/>
  <c r="A1362" i="3"/>
  <c r="A1363" i="3"/>
  <c r="A1364" i="3"/>
  <c r="A1365" i="3"/>
  <c r="A1366" i="3"/>
  <c r="A1367" i="3"/>
  <c r="A1368" i="3"/>
  <c r="A1369" i="3"/>
  <c r="A1370" i="3"/>
  <c r="A1371" i="3"/>
  <c r="A1372" i="3"/>
  <c r="A1373" i="3"/>
  <c r="A1374" i="3"/>
  <c r="A1375" i="3"/>
  <c r="A1376" i="3"/>
  <c r="A1377" i="3"/>
  <c r="A1378" i="3"/>
  <c r="A1379" i="3"/>
  <c r="A1380" i="3"/>
  <c r="A1381" i="3"/>
  <c r="A1382" i="3"/>
  <c r="A1383" i="3"/>
  <c r="A1384" i="3"/>
  <c r="A1385" i="3"/>
  <c r="A1386" i="3"/>
  <c r="A1387" i="3"/>
  <c r="A1388" i="3"/>
  <c r="A1389" i="3"/>
  <c r="A1390" i="3"/>
  <c r="A1391" i="3"/>
  <c r="A1392" i="3"/>
  <c r="A1393" i="3"/>
  <c r="A1394" i="3"/>
  <c r="A1395" i="3"/>
  <c r="A1396" i="3"/>
  <c r="A1397" i="3"/>
  <c r="A1398" i="3"/>
  <c r="A1399" i="3"/>
  <c r="A1400" i="3"/>
  <c r="A1401" i="3"/>
  <c r="A1402" i="3"/>
  <c r="A1403" i="3"/>
  <c r="A1404" i="3"/>
  <c r="A1405" i="3"/>
  <c r="A1406" i="3"/>
  <c r="A1407" i="3"/>
  <c r="A1408" i="3"/>
  <c r="A1409" i="3"/>
  <c r="A1410" i="3"/>
  <c r="A1411" i="3"/>
  <c r="A1412" i="3"/>
  <c r="A1413" i="3"/>
  <c r="A1414" i="3"/>
  <c r="A1415" i="3"/>
  <c r="A1416" i="3"/>
  <c r="A1417" i="3"/>
  <c r="A1418" i="3"/>
  <c r="A1419" i="3"/>
  <c r="A1420" i="3"/>
  <c r="A1421" i="3"/>
  <c r="A1422" i="3"/>
  <c r="A1423" i="3"/>
  <c r="A1424" i="3"/>
  <c r="A1425" i="3"/>
  <c r="A1426" i="3"/>
  <c r="A1427" i="3"/>
  <c r="A1428" i="3"/>
  <c r="A1429" i="3"/>
  <c r="A1430" i="3"/>
  <c r="A1431" i="3"/>
  <c r="A1432" i="3"/>
  <c r="A1433" i="3"/>
  <c r="A1434" i="3"/>
  <c r="A1435" i="3"/>
  <c r="A1436" i="3"/>
  <c r="A1437" i="3"/>
  <c r="A1438" i="3"/>
  <c r="A1439" i="3"/>
  <c r="A1440" i="3"/>
  <c r="A1441" i="3"/>
  <c r="A1442" i="3"/>
  <c r="A1443" i="3"/>
  <c r="A1444" i="3"/>
  <c r="A1445" i="3"/>
  <c r="A1446" i="3"/>
  <c r="A1447" i="3"/>
  <c r="A1448" i="3"/>
  <c r="A1449" i="3"/>
  <c r="A1450" i="3"/>
  <c r="A1451" i="3"/>
  <c r="A1452" i="3"/>
  <c r="A1453" i="3"/>
  <c r="A1454" i="3"/>
  <c r="A1455" i="3"/>
  <c r="A1456" i="3"/>
  <c r="A1457" i="3"/>
  <c r="A1458" i="3"/>
  <c r="A1459" i="3"/>
  <c r="A1460" i="3"/>
  <c r="A1461" i="3"/>
  <c r="A1462" i="3"/>
  <c r="A1463" i="3"/>
  <c r="A1464" i="3"/>
  <c r="A1465" i="3"/>
  <c r="A1466" i="3"/>
  <c r="A1467" i="3"/>
  <c r="A1468" i="3"/>
  <c r="A1469" i="3"/>
  <c r="A1470" i="3"/>
  <c r="A1471" i="3"/>
  <c r="A1472" i="3"/>
  <c r="A1473" i="3"/>
  <c r="A1474" i="3"/>
  <c r="A1475" i="3"/>
  <c r="A1476" i="3"/>
  <c r="A1477" i="3"/>
  <c r="A1478" i="3"/>
  <c r="A1479" i="3"/>
  <c r="A1480" i="3"/>
  <c r="A1481" i="3"/>
  <c r="A1482" i="3"/>
  <c r="A1483" i="3"/>
  <c r="A1484" i="3"/>
  <c r="A1485" i="3"/>
  <c r="A1486" i="3"/>
  <c r="A1487" i="3"/>
  <c r="A1488" i="3"/>
  <c r="A1489" i="3"/>
  <c r="A1490" i="3"/>
  <c r="A1491" i="3"/>
  <c r="A1492" i="3"/>
  <c r="A1493" i="3"/>
  <c r="A1494" i="3"/>
  <c r="A1495" i="3"/>
  <c r="A1496" i="3"/>
  <c r="A1497" i="3"/>
  <c r="A1498" i="3"/>
  <c r="A1499" i="3"/>
  <c r="A1500" i="3"/>
  <c r="A1501" i="3"/>
  <c r="A1502" i="3"/>
  <c r="A1503" i="3"/>
  <c r="A1504" i="3"/>
  <c r="A1505" i="3"/>
  <c r="A1506" i="3"/>
  <c r="A1507" i="3"/>
  <c r="A1508" i="3"/>
  <c r="A1509" i="3"/>
  <c r="A1510" i="3"/>
  <c r="A1511" i="3"/>
  <c r="A1512" i="3"/>
  <c r="A1513" i="3"/>
  <c r="A1514" i="3"/>
  <c r="A1515" i="3"/>
  <c r="A1516" i="3"/>
  <c r="A1517" i="3"/>
  <c r="A1518" i="3"/>
  <c r="A1519" i="3"/>
  <c r="A1520" i="3"/>
  <c r="A1521" i="3"/>
  <c r="A1522" i="3"/>
  <c r="A1523" i="3"/>
  <c r="A1524" i="3"/>
  <c r="A1525" i="3"/>
  <c r="A1526" i="3"/>
  <c r="A1527" i="3"/>
  <c r="A1528" i="3"/>
  <c r="A1529" i="3"/>
  <c r="A1530" i="3"/>
  <c r="A1531" i="3"/>
  <c r="A1532" i="3"/>
  <c r="A1533" i="3"/>
  <c r="A1534" i="3"/>
  <c r="A1535" i="3"/>
  <c r="A1536" i="3"/>
  <c r="A1537" i="3"/>
  <c r="A1538" i="3"/>
  <c r="A1539" i="3"/>
  <c r="A1540" i="3"/>
  <c r="A1541" i="3"/>
  <c r="A1542" i="3"/>
  <c r="A1543" i="3"/>
  <c r="A1544" i="3"/>
  <c r="A1545" i="3"/>
  <c r="A1546" i="3"/>
  <c r="A1547" i="3"/>
  <c r="A1548" i="3"/>
  <c r="A1549" i="3"/>
  <c r="A1550" i="3"/>
  <c r="A1551" i="3"/>
  <c r="A1552" i="3"/>
  <c r="A1553" i="3"/>
  <c r="A1554" i="3"/>
  <c r="A1555" i="3"/>
  <c r="A1556" i="3"/>
  <c r="A1557" i="3"/>
  <c r="A1558" i="3"/>
  <c r="A1559" i="3"/>
  <c r="A1560" i="3"/>
  <c r="A1561" i="3"/>
  <c r="A1562" i="3"/>
  <c r="A1563" i="3"/>
  <c r="A1564" i="3"/>
  <c r="A1565" i="3"/>
  <c r="A1566" i="3"/>
  <c r="A1567" i="3"/>
  <c r="A1568" i="3"/>
  <c r="A1569" i="3"/>
  <c r="A1570" i="3"/>
  <c r="A1571" i="3"/>
  <c r="A1572" i="3"/>
  <c r="A1573" i="3"/>
  <c r="A1574" i="3"/>
  <c r="A1575" i="3"/>
  <c r="A1576" i="3"/>
  <c r="A1577" i="3"/>
  <c r="A1578" i="3"/>
  <c r="A1579" i="3"/>
  <c r="A1580" i="3"/>
  <c r="A1581" i="3"/>
  <c r="A1582" i="3"/>
  <c r="A1583" i="3"/>
  <c r="A1584" i="3"/>
  <c r="A1585" i="3"/>
  <c r="A1586" i="3"/>
  <c r="A1587" i="3"/>
  <c r="A1588" i="3"/>
  <c r="A1589" i="3"/>
  <c r="A1590" i="3"/>
  <c r="A1591" i="3"/>
  <c r="A1592" i="3"/>
  <c r="A1593" i="3"/>
  <c r="A1594" i="3"/>
  <c r="A1595" i="3"/>
  <c r="A1596" i="3"/>
  <c r="A1597" i="3"/>
  <c r="A1598" i="3"/>
  <c r="A1599" i="3"/>
  <c r="A1600" i="3"/>
  <c r="A1601" i="3"/>
  <c r="A1602" i="3"/>
  <c r="A1603" i="3"/>
  <c r="A1604" i="3"/>
  <c r="A1605" i="3"/>
  <c r="A1606" i="3"/>
  <c r="A1607" i="3"/>
  <c r="A1608" i="3"/>
  <c r="A1609" i="3"/>
  <c r="A1610" i="3"/>
  <c r="A1611" i="3"/>
  <c r="A1612" i="3"/>
  <c r="A1613" i="3"/>
  <c r="A1614" i="3"/>
  <c r="A1615" i="3"/>
  <c r="A1616" i="3"/>
  <c r="A1617" i="3"/>
  <c r="A1618" i="3"/>
  <c r="A1619" i="3"/>
  <c r="A1620" i="3"/>
  <c r="A1621" i="3"/>
  <c r="A1622" i="3"/>
  <c r="A1623" i="3"/>
  <c r="A1624" i="3"/>
  <c r="A1625" i="3"/>
  <c r="A1626" i="3"/>
  <c r="A1627" i="3"/>
  <c r="A1628" i="3"/>
  <c r="A1629" i="3"/>
  <c r="A1630" i="3"/>
  <c r="A1631" i="3"/>
  <c r="A1632" i="3"/>
  <c r="A1633" i="3"/>
  <c r="A1634" i="3"/>
  <c r="A1635" i="3"/>
  <c r="A1636" i="3"/>
  <c r="A1637" i="3"/>
  <c r="A1638" i="3"/>
  <c r="A1639" i="3"/>
  <c r="A1640" i="3"/>
  <c r="A1641" i="3"/>
  <c r="A1642" i="3"/>
  <c r="A1643" i="3"/>
  <c r="A1644" i="3"/>
  <c r="A1645" i="3"/>
  <c r="A1646" i="3"/>
  <c r="A1647" i="3"/>
  <c r="A1648" i="3"/>
  <c r="A1649" i="3"/>
  <c r="A1650" i="3"/>
  <c r="A1651" i="3"/>
  <c r="A1652" i="3"/>
  <c r="A1653" i="3"/>
  <c r="A1654" i="3"/>
  <c r="A1655" i="3"/>
  <c r="A1656" i="3"/>
  <c r="A1657" i="3"/>
  <c r="A1658" i="3"/>
  <c r="A1659" i="3"/>
  <c r="A1660" i="3"/>
  <c r="A1661" i="3"/>
  <c r="A1662" i="3"/>
  <c r="A1663" i="3"/>
  <c r="A1664" i="3"/>
  <c r="A1665" i="3"/>
  <c r="A1666" i="3"/>
  <c r="A1667" i="3"/>
  <c r="A1668" i="3"/>
  <c r="A1669" i="3"/>
  <c r="A1670" i="3"/>
  <c r="A1671" i="3"/>
  <c r="A1672" i="3"/>
  <c r="A1673" i="3"/>
  <c r="A1674" i="3"/>
  <c r="A1675" i="3"/>
  <c r="A1676" i="3"/>
  <c r="A1677" i="3"/>
  <c r="A1678" i="3"/>
  <c r="A1679" i="3"/>
  <c r="A1680" i="3"/>
  <c r="A1681" i="3"/>
  <c r="A1682" i="3"/>
  <c r="A1683" i="3"/>
  <c r="A1684" i="3"/>
  <c r="A1685" i="3"/>
  <c r="A1686" i="3"/>
  <c r="A1687" i="3"/>
  <c r="A1688" i="3"/>
  <c r="A1689" i="3"/>
  <c r="A1690" i="3"/>
  <c r="A1691" i="3"/>
  <c r="A1692" i="3"/>
  <c r="A1693" i="3"/>
  <c r="A1694" i="3"/>
  <c r="A1695" i="3"/>
  <c r="A1696" i="3"/>
  <c r="A1697" i="3"/>
  <c r="A1698" i="3"/>
  <c r="A1699" i="3"/>
  <c r="A1700" i="3"/>
  <c r="A1701" i="3"/>
  <c r="A1702" i="3"/>
  <c r="A1703" i="3"/>
  <c r="A1704" i="3"/>
  <c r="A1705" i="3"/>
  <c r="A1706" i="3"/>
  <c r="A1707" i="3"/>
  <c r="A1708" i="3"/>
  <c r="A1709" i="3"/>
  <c r="A1710" i="3"/>
  <c r="A1711" i="3"/>
  <c r="A1712" i="3"/>
  <c r="A1713" i="3"/>
  <c r="A1714" i="3"/>
  <c r="A1715" i="3"/>
  <c r="A1716" i="3"/>
  <c r="A1717" i="3"/>
  <c r="A1718" i="3"/>
  <c r="A1719" i="3"/>
  <c r="A1720" i="3"/>
  <c r="A1721" i="3"/>
  <c r="A1722" i="3"/>
  <c r="A1723" i="3"/>
  <c r="A1724" i="3"/>
  <c r="A1725" i="3"/>
  <c r="A1726" i="3"/>
  <c r="A1727" i="3"/>
  <c r="A1728" i="3"/>
  <c r="A1729" i="3"/>
  <c r="A1730" i="3"/>
  <c r="A1731" i="3"/>
  <c r="A1732" i="3"/>
  <c r="A1733" i="3"/>
  <c r="A1734" i="3"/>
  <c r="A1735" i="3"/>
  <c r="A1736" i="3"/>
  <c r="A1737" i="3"/>
  <c r="A1738" i="3"/>
  <c r="A1739" i="3"/>
  <c r="A1740" i="3"/>
  <c r="A1741" i="3"/>
  <c r="A1742" i="3"/>
  <c r="A1743" i="3"/>
  <c r="A1744" i="3"/>
  <c r="A1745" i="3"/>
  <c r="A1746" i="3"/>
  <c r="A1747" i="3"/>
  <c r="A1748" i="3"/>
  <c r="A1749" i="3"/>
  <c r="A1750" i="3"/>
  <c r="A1751" i="3"/>
  <c r="A1752" i="3"/>
  <c r="A1753" i="3"/>
  <c r="A1754" i="3"/>
  <c r="A1755" i="3"/>
  <c r="A1756" i="3"/>
  <c r="A1757" i="3"/>
  <c r="A1758" i="3"/>
  <c r="A1759" i="3"/>
  <c r="A1760" i="3"/>
  <c r="A1761" i="3"/>
  <c r="A1762" i="3"/>
  <c r="A1763" i="3"/>
  <c r="A1764" i="3"/>
  <c r="A1765" i="3"/>
  <c r="A1766" i="3"/>
  <c r="A1767" i="3"/>
  <c r="A1768" i="3"/>
  <c r="A1769" i="3"/>
  <c r="A1770" i="3"/>
  <c r="A1771" i="3"/>
  <c r="A1772" i="3"/>
  <c r="A1773" i="3"/>
  <c r="A1774" i="3"/>
  <c r="A1775" i="3"/>
  <c r="A1776" i="3"/>
  <c r="A1777" i="3"/>
  <c r="A1778" i="3"/>
  <c r="A1779" i="3"/>
  <c r="A1780" i="3"/>
  <c r="A1781" i="3"/>
  <c r="A1782" i="3"/>
  <c r="A1783" i="3"/>
  <c r="A1784" i="3"/>
  <c r="A1785" i="3"/>
  <c r="A1786" i="3"/>
  <c r="A1787" i="3"/>
  <c r="A1788" i="3"/>
  <c r="A1789" i="3"/>
  <c r="A1790" i="3"/>
  <c r="A1791" i="3"/>
  <c r="A1792" i="3"/>
  <c r="A1793" i="3"/>
  <c r="A1794" i="3"/>
  <c r="A1795" i="3"/>
  <c r="A1796" i="3"/>
  <c r="A1797" i="3"/>
  <c r="A1798" i="3"/>
  <c r="A1799" i="3"/>
  <c r="A1800" i="3"/>
  <c r="A1801" i="3"/>
  <c r="A1802" i="3"/>
  <c r="A1803" i="3"/>
  <c r="A1804" i="3"/>
  <c r="A1805" i="3"/>
  <c r="A1806" i="3"/>
  <c r="A1807" i="3"/>
  <c r="A1808" i="3"/>
  <c r="A1809" i="3"/>
  <c r="A1810" i="3"/>
  <c r="A1811" i="3"/>
  <c r="A1812" i="3"/>
  <c r="A1813" i="3"/>
  <c r="A1814" i="3"/>
  <c r="A1815" i="3"/>
  <c r="A1816" i="3"/>
  <c r="A1817" i="3"/>
  <c r="A1818" i="3"/>
  <c r="A1819" i="3"/>
  <c r="A1820" i="3"/>
  <c r="A1821" i="3"/>
  <c r="A1822" i="3"/>
  <c r="A1823" i="3"/>
  <c r="A1824" i="3"/>
  <c r="A1825" i="3"/>
  <c r="A1826" i="3"/>
  <c r="A1827" i="3"/>
  <c r="A1828" i="3"/>
  <c r="A1829" i="3"/>
  <c r="A1830" i="3"/>
  <c r="A1831" i="3"/>
  <c r="A1832" i="3"/>
  <c r="A1833" i="3"/>
  <c r="A1834" i="3"/>
  <c r="A1835" i="3"/>
  <c r="A1836" i="3"/>
  <c r="A1837" i="3"/>
  <c r="A1838" i="3"/>
  <c r="A1839" i="3"/>
  <c r="A1840" i="3"/>
  <c r="A1841" i="3"/>
  <c r="A1842" i="3"/>
  <c r="A1843" i="3"/>
  <c r="A1844" i="3"/>
  <c r="A1845" i="3"/>
  <c r="A1846" i="3"/>
  <c r="A1847" i="3"/>
  <c r="A1848" i="3"/>
  <c r="A1849" i="3"/>
  <c r="A1850" i="3"/>
  <c r="A1851" i="3"/>
  <c r="A1852" i="3"/>
  <c r="A1853" i="3"/>
  <c r="A1854" i="3"/>
  <c r="A1855" i="3"/>
  <c r="A1856" i="3"/>
  <c r="A1857" i="3"/>
  <c r="A1858" i="3"/>
  <c r="A1859" i="3"/>
  <c r="A1860" i="3"/>
  <c r="A1861" i="3"/>
  <c r="A1862" i="3"/>
  <c r="A1863" i="3"/>
  <c r="A1864" i="3"/>
  <c r="A1865" i="3"/>
  <c r="A1866" i="3"/>
  <c r="A1867" i="3"/>
  <c r="A1868" i="3"/>
  <c r="A1869" i="3"/>
  <c r="A1870" i="3"/>
  <c r="A1871" i="3"/>
  <c r="A1872" i="3"/>
  <c r="A1873" i="3"/>
  <c r="A1874" i="3"/>
  <c r="A1875" i="3"/>
  <c r="A1876" i="3"/>
  <c r="A1877" i="3"/>
  <c r="A1878" i="3"/>
  <c r="A1879" i="3"/>
  <c r="A1880" i="3"/>
  <c r="A1881" i="3"/>
  <c r="A1882" i="3"/>
  <c r="A1883" i="3"/>
  <c r="A1884" i="3"/>
  <c r="A1885" i="3"/>
  <c r="A1886" i="3"/>
  <c r="A1887" i="3"/>
  <c r="A1888" i="3"/>
  <c r="A1889" i="3"/>
  <c r="A1890" i="3"/>
  <c r="A1891" i="3"/>
  <c r="A1892" i="3"/>
  <c r="A1893" i="3"/>
  <c r="A1894" i="3"/>
  <c r="A1895" i="3"/>
  <c r="A1896" i="3"/>
  <c r="A1897" i="3"/>
  <c r="A1898" i="3"/>
  <c r="A1899" i="3"/>
  <c r="A1900" i="3"/>
  <c r="A1901" i="3"/>
  <c r="A1902" i="3"/>
  <c r="A1903" i="3"/>
  <c r="A1904" i="3"/>
  <c r="A1905" i="3"/>
  <c r="A1906" i="3"/>
  <c r="A1907" i="3"/>
  <c r="A1908" i="3"/>
  <c r="A1909" i="3"/>
  <c r="A1910" i="3"/>
  <c r="A1911" i="3"/>
  <c r="A1912" i="3"/>
  <c r="A1913" i="3"/>
  <c r="A1914" i="3"/>
  <c r="A1915" i="3"/>
  <c r="A1916" i="3"/>
  <c r="A1917" i="3"/>
  <c r="A1918" i="3"/>
  <c r="A1919" i="3"/>
  <c r="A1920" i="3"/>
  <c r="A1921" i="3"/>
  <c r="A1922" i="3"/>
  <c r="A1923" i="3"/>
  <c r="A1924" i="3"/>
  <c r="A1925" i="3"/>
  <c r="A1926" i="3"/>
  <c r="A1927" i="3"/>
  <c r="A1928" i="3"/>
  <c r="A1929" i="3"/>
  <c r="A1930" i="3"/>
  <c r="A1931" i="3"/>
  <c r="A1932" i="3"/>
  <c r="A1933" i="3"/>
  <c r="A1934" i="3"/>
  <c r="A1935" i="3"/>
  <c r="A1936" i="3"/>
  <c r="A1937" i="3"/>
  <c r="A1938" i="3"/>
  <c r="A1939" i="3"/>
  <c r="A1940" i="3"/>
  <c r="A1941" i="3"/>
  <c r="A1942" i="3"/>
  <c r="A1943" i="3"/>
  <c r="A1944" i="3"/>
  <c r="A1945" i="3"/>
  <c r="A1946" i="3"/>
  <c r="A1947" i="3"/>
  <c r="A1948" i="3"/>
  <c r="A1949" i="3"/>
  <c r="A1950" i="3"/>
  <c r="A1951" i="3"/>
  <c r="A1952" i="3"/>
  <c r="A1953" i="3"/>
  <c r="A1954" i="3"/>
  <c r="A1955" i="3"/>
  <c r="A1956" i="3"/>
  <c r="A1957" i="3"/>
  <c r="A1958" i="3"/>
  <c r="A1959" i="3"/>
  <c r="A1960" i="3"/>
  <c r="A1961" i="3"/>
  <c r="A1962" i="3"/>
  <c r="A1963" i="3"/>
  <c r="A1964" i="3"/>
  <c r="A1965" i="3"/>
  <c r="A1966" i="3"/>
  <c r="A1967" i="3"/>
  <c r="A1968" i="3"/>
  <c r="A1969" i="3"/>
  <c r="A1970" i="3"/>
  <c r="A1971" i="3"/>
  <c r="A1972" i="3"/>
  <c r="A1973" i="3"/>
  <c r="A1974" i="3"/>
  <c r="A1975" i="3"/>
  <c r="A1976" i="3"/>
  <c r="A1977" i="3"/>
  <c r="A1978" i="3"/>
  <c r="A1979" i="3"/>
  <c r="A1980" i="3"/>
  <c r="A1981" i="3"/>
  <c r="A1982" i="3"/>
  <c r="A1983" i="3"/>
  <c r="A1984" i="3"/>
  <c r="A1985" i="3"/>
  <c r="A1986" i="3"/>
  <c r="A1987" i="3"/>
  <c r="A1988" i="3"/>
  <c r="A1989" i="3"/>
  <c r="A1990" i="3"/>
  <c r="A1991" i="3"/>
  <c r="A1992" i="3"/>
  <c r="A1993" i="3"/>
  <c r="A1994" i="3"/>
  <c r="A1995" i="3"/>
  <c r="A1996" i="3"/>
  <c r="A1997" i="3"/>
  <c r="A1998" i="3"/>
  <c r="A1999" i="3"/>
  <c r="A2000" i="3"/>
  <c r="A2001" i="3"/>
  <c r="A2002" i="3"/>
  <c r="A2003" i="3"/>
  <c r="A2004" i="3"/>
  <c r="A2005" i="3"/>
  <c r="A2006" i="3"/>
  <c r="A2007" i="3"/>
  <c r="A2008" i="3"/>
  <c r="A2009" i="3"/>
  <c r="A2010" i="3"/>
  <c r="A2011" i="3"/>
  <c r="A2012" i="3"/>
  <c r="A2013" i="3"/>
  <c r="A2014" i="3"/>
  <c r="A2015" i="3"/>
  <c r="A2016" i="3"/>
  <c r="A2017" i="3"/>
  <c r="A2018" i="3"/>
  <c r="A2019" i="3"/>
  <c r="A2020" i="3"/>
  <c r="A2021" i="3"/>
  <c r="A2022" i="3"/>
  <c r="A2023" i="3"/>
  <c r="A2024" i="3"/>
  <c r="A2025" i="3"/>
  <c r="A2026" i="3"/>
  <c r="A2027" i="3"/>
  <c r="A2028" i="3"/>
  <c r="A2029" i="3"/>
  <c r="A2030" i="3"/>
  <c r="A2031" i="3"/>
  <c r="A2032" i="3"/>
  <c r="A2033" i="3"/>
  <c r="A2034" i="3"/>
  <c r="A2035" i="3"/>
  <c r="A2036" i="3"/>
  <c r="A2037" i="3"/>
  <c r="A2038" i="3"/>
  <c r="A2039" i="3"/>
  <c r="A2040" i="3"/>
  <c r="A2041" i="3"/>
  <c r="A2042" i="3"/>
  <c r="A2043" i="3"/>
  <c r="A2044" i="3"/>
  <c r="A2045" i="3"/>
  <c r="A2046" i="3"/>
  <c r="A2047" i="3"/>
  <c r="A2048" i="3"/>
  <c r="A2049" i="3"/>
  <c r="A2050" i="3"/>
  <c r="A2051" i="3"/>
  <c r="A2052" i="3"/>
  <c r="A2053" i="3"/>
  <c r="A2054" i="3"/>
  <c r="A2055" i="3"/>
  <c r="A2056" i="3"/>
  <c r="A2057" i="3"/>
  <c r="A2058" i="3"/>
  <c r="A2059" i="3"/>
  <c r="A2060" i="3"/>
  <c r="A2061" i="3"/>
  <c r="A2062" i="3"/>
  <c r="A2063" i="3"/>
  <c r="A2064" i="3"/>
  <c r="A2065" i="3"/>
  <c r="A2066" i="3"/>
  <c r="A2067" i="3"/>
  <c r="A2068" i="3"/>
  <c r="A2069" i="3"/>
  <c r="A2070" i="3"/>
  <c r="A2071" i="3"/>
  <c r="A2072" i="3"/>
  <c r="A2073" i="3"/>
  <c r="A2074" i="3"/>
  <c r="A2075" i="3"/>
  <c r="A2076" i="3"/>
  <c r="A2077" i="3"/>
  <c r="A2078" i="3"/>
  <c r="A2079" i="3"/>
  <c r="A2080" i="3"/>
  <c r="A2081" i="3"/>
  <c r="A2082" i="3"/>
  <c r="A2083" i="3"/>
  <c r="A2084" i="3"/>
  <c r="A2085" i="3"/>
  <c r="A2086" i="3"/>
  <c r="A2087" i="3"/>
  <c r="A2088" i="3"/>
  <c r="A2089" i="3"/>
  <c r="A2090" i="3"/>
  <c r="A2091" i="3"/>
  <c r="A2092" i="3"/>
  <c r="A2093" i="3"/>
  <c r="A2094" i="3"/>
  <c r="A2095" i="3"/>
  <c r="A2096" i="3"/>
  <c r="A2097" i="3"/>
  <c r="A2098" i="3"/>
  <c r="A2099" i="3"/>
  <c r="A2100" i="3"/>
  <c r="A2101" i="3"/>
  <c r="A2102" i="3"/>
  <c r="A2103" i="3"/>
  <c r="A2104" i="3"/>
  <c r="A2105" i="3"/>
  <c r="A2106" i="3"/>
  <c r="A2107" i="3"/>
  <c r="A2108" i="3"/>
  <c r="A2109" i="3"/>
  <c r="A2110" i="3"/>
  <c r="A2111" i="3"/>
  <c r="A2112" i="3"/>
  <c r="A2113" i="3"/>
  <c r="A2114" i="3"/>
  <c r="A2115" i="3"/>
  <c r="A2116" i="3"/>
  <c r="A2117" i="3"/>
  <c r="A2118" i="3"/>
  <c r="A2119" i="3"/>
  <c r="A2120" i="3"/>
  <c r="A2121" i="3"/>
  <c r="A2122" i="3"/>
  <c r="A2123" i="3"/>
  <c r="A2124" i="3"/>
  <c r="A2125" i="3"/>
  <c r="A2126" i="3"/>
  <c r="A2127" i="3"/>
  <c r="A2128" i="3"/>
  <c r="A2129" i="3"/>
  <c r="A2130" i="3"/>
  <c r="A2131" i="3"/>
  <c r="A2132" i="3"/>
  <c r="A2133" i="3"/>
  <c r="A2134" i="3"/>
  <c r="A2135" i="3"/>
  <c r="A2136" i="3"/>
  <c r="A2137" i="3"/>
  <c r="A2138" i="3"/>
  <c r="A2139" i="3"/>
  <c r="A2140" i="3"/>
  <c r="A2141" i="3"/>
  <c r="A2142" i="3"/>
  <c r="A2143" i="3"/>
  <c r="A2144" i="3"/>
  <c r="A2145" i="3"/>
  <c r="A2146" i="3"/>
  <c r="A2147" i="3"/>
  <c r="A2148" i="3"/>
  <c r="A2149" i="3"/>
  <c r="A2150" i="3"/>
  <c r="A2151" i="3"/>
  <c r="A2152" i="3"/>
  <c r="A2153" i="3"/>
  <c r="A2154" i="3"/>
  <c r="A2155" i="3"/>
  <c r="A2156" i="3"/>
  <c r="A2157" i="3"/>
  <c r="A2158" i="3"/>
  <c r="A2159" i="3"/>
  <c r="A2160" i="3"/>
  <c r="A2161" i="3"/>
  <c r="A2162" i="3"/>
  <c r="A2163" i="3"/>
  <c r="A2164" i="3"/>
  <c r="A2165" i="3"/>
  <c r="A2166" i="3"/>
  <c r="A2167" i="3"/>
  <c r="A2168" i="3"/>
  <c r="A2169" i="3"/>
  <c r="A2170" i="3"/>
  <c r="A2171" i="3"/>
  <c r="A2172" i="3"/>
  <c r="A2173" i="3"/>
  <c r="A2174" i="3"/>
  <c r="A2175" i="3"/>
  <c r="A2176" i="3"/>
  <c r="A2177" i="3"/>
  <c r="A2178" i="3"/>
  <c r="A2179" i="3"/>
  <c r="A2180" i="3"/>
  <c r="A2181" i="3"/>
  <c r="A2182" i="3"/>
  <c r="A2183" i="3"/>
  <c r="A2184" i="3"/>
  <c r="A2185" i="3"/>
  <c r="A2186" i="3"/>
  <c r="A2187" i="3"/>
  <c r="A2188" i="3"/>
  <c r="A2189" i="3"/>
  <c r="A2190" i="3"/>
  <c r="A2191" i="3"/>
  <c r="A2192" i="3"/>
  <c r="A2193" i="3"/>
  <c r="A2194" i="3"/>
  <c r="A2195" i="3"/>
  <c r="A2196" i="3"/>
  <c r="A2197" i="3"/>
  <c r="A2198" i="3"/>
  <c r="A2199" i="3"/>
  <c r="A2200" i="3"/>
  <c r="A3" i="3"/>
  <c r="A4" i="3"/>
  <c r="A5" i="3"/>
  <c r="A6" i="3"/>
  <c r="A7" i="3"/>
  <c r="A8" i="3"/>
  <c r="A9" i="3"/>
  <c r="A10" i="3"/>
  <c r="A11" i="3"/>
  <c r="A12" i="3"/>
  <c r="A13" i="3"/>
  <c r="A2" i="3"/>
  <c r="I20" i="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<sst xmlns="http://schemas.openxmlformats.org/spreadsheetml/2006/main" count="4604" uniqueCount="108">
  <si>
    <t>#262429</t>
  </si>
  <si>
    <t>Haiti</t>
  </si>
  <si>
    <t>#171720</t>
  </si>
  <si>
    <t>Black Russian</t>
  </si>
  <si>
    <t>#418E84</t>
  </si>
  <si>
    <t>#6900B3</t>
  </si>
  <si>
    <t>Purple Heart</t>
  </si>
  <si>
    <t>Lochinvar</t>
  </si>
  <si>
    <t>Tw Cen MT</t>
  </si>
  <si>
    <t>#E9D271</t>
  </si>
  <si>
    <t>Golden Sand</t>
  </si>
  <si>
    <t>#FFFFFF</t>
  </si>
  <si>
    <t>White</t>
  </si>
  <si>
    <t>#000000</t>
  </si>
  <si>
    <t>Black</t>
  </si>
  <si>
    <t>#F2AA3C</t>
  </si>
  <si>
    <t>Lightning Yellow</t>
  </si>
  <si>
    <t>Arial</t>
  </si>
  <si>
    <t>TIPOGRAFIA:</t>
  </si>
  <si>
    <t>COLORES:</t>
  </si>
  <si>
    <t>Mes</t>
  </si>
  <si>
    <t>Icono</t>
  </si>
  <si>
    <t>Gastos</t>
  </si>
  <si>
    <t>Ingresos</t>
  </si>
  <si>
    <t>Gasto de capital</t>
  </si>
  <si>
    <t>Gastos operativos</t>
  </si>
  <si>
    <t>Suministros medicos</t>
  </si>
  <si>
    <t>Area</t>
  </si>
  <si>
    <t>Utilidades</t>
  </si>
  <si>
    <t>Publicidad</t>
  </si>
  <si>
    <t>Equipo</t>
  </si>
  <si>
    <t>Ganancias</t>
  </si>
  <si>
    <t>Deudas</t>
  </si>
  <si>
    <t>Impuestos</t>
  </si>
  <si>
    <t>Ingresos netos</t>
  </si>
  <si>
    <t>Ingresos netos en %</t>
  </si>
  <si>
    <t>Ene</t>
  </si>
  <si>
    <t>Feb</t>
  </si>
  <si>
    <t>Mar</t>
  </si>
  <si>
    <t>Abr</t>
  </si>
  <si>
    <t>May</t>
  </si>
  <si>
    <t>Jun</t>
  </si>
  <si>
    <t>Jul</t>
  </si>
  <si>
    <t>Ago</t>
  </si>
  <si>
    <t>Sep</t>
  </si>
  <si>
    <t>Oct</t>
  </si>
  <si>
    <t>Nov</t>
  </si>
  <si>
    <t>Dic</t>
  </si>
  <si>
    <t>Cardiologia</t>
  </si>
  <si>
    <t>Pediatria</t>
  </si>
  <si>
    <t>Traumatología</t>
  </si>
  <si>
    <t>Área</t>
  </si>
  <si>
    <t>N° Mes</t>
  </si>
  <si>
    <t>Salario de medicos</t>
  </si>
  <si>
    <t>#1E2D31</t>
  </si>
  <si>
    <t>Suma de Ingresos netos</t>
  </si>
  <si>
    <t>Promedio de Ingresos netos en %</t>
  </si>
  <si>
    <t>Total de deudas</t>
  </si>
  <si>
    <t>Suma de Deudas</t>
  </si>
  <si>
    <t>Impuestos Totales</t>
  </si>
  <si>
    <t>Etiquetas de fila</t>
  </si>
  <si>
    <t>Total general</t>
  </si>
  <si>
    <t>Suma de Impuestos</t>
  </si>
  <si>
    <t>Titulo</t>
  </si>
  <si>
    <t>Detalles</t>
  </si>
  <si>
    <t>Sitio web</t>
  </si>
  <si>
    <t>N° de empleados</t>
  </si>
  <si>
    <t>Horas de trabajo</t>
  </si>
  <si>
    <t>Encargado del area</t>
  </si>
  <si>
    <t>www.a2capacitacion.com</t>
  </si>
  <si>
    <t>3 femeninos, 4 masculinos</t>
  </si>
  <si>
    <t>07:00 - 22:00</t>
  </si>
  <si>
    <t>08:00 - 20:00</t>
  </si>
  <si>
    <t>Eduardo Joaquín Gutierrez Sánchez</t>
  </si>
  <si>
    <t>2 femeninos, 1 masculino</t>
  </si>
  <si>
    <t>Elizabeth Martinez Flores</t>
  </si>
  <si>
    <t>3 femeninos, 5 masculinos</t>
  </si>
  <si>
    <t>Ruben Alejandro Orozco Vinueza</t>
  </si>
  <si>
    <t>Ultima actualización</t>
  </si>
  <si>
    <t>Martes 19 de abril del 2022</t>
  </si>
  <si>
    <t>Cardiología</t>
  </si>
  <si>
    <t>Oftamología</t>
  </si>
  <si>
    <t>Urgencias</t>
  </si>
  <si>
    <t>Segmentador</t>
  </si>
  <si>
    <t>Áreas</t>
  </si>
  <si>
    <t xml:space="preserve">Ganancias por cada mes </t>
  </si>
  <si>
    <t>Suma de Ganancias</t>
  </si>
  <si>
    <t>Valor del indicador</t>
  </si>
  <si>
    <t>Forma del indicador</t>
  </si>
  <si>
    <t>Suma de Gasto de capital</t>
  </si>
  <si>
    <t>Suma de Gastos operativos</t>
  </si>
  <si>
    <t>Distribución del costo</t>
  </si>
  <si>
    <t>Distribución de Gastos</t>
  </si>
  <si>
    <t>Suma de Gastos</t>
  </si>
  <si>
    <t>Suma de Ingresos</t>
  </si>
  <si>
    <t>Ingresos y Gastos Totales</t>
  </si>
  <si>
    <t>Ingresos y Gastos por mes</t>
  </si>
  <si>
    <t>Detalle de todos los gastos</t>
  </si>
  <si>
    <t>Suma de Salario de medicos</t>
  </si>
  <si>
    <t>Suma de Suministros medicos</t>
  </si>
  <si>
    <t>Suma de Utilidades</t>
  </si>
  <si>
    <t>Suma de Publicidad</t>
  </si>
  <si>
    <t>Suma de Equipo</t>
  </si>
  <si>
    <t>👀</t>
  </si>
  <si>
    <t>🚑</t>
  </si>
  <si>
    <t>❤</t>
  </si>
  <si>
    <t>Christian Rodriguez Solis</t>
  </si>
  <si>
    <t>https://www.linkedin.com/in/christian-rodr%C3%ADguez-site/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</si>
</sst>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7">
    <numFmt numFmtId="8" formatCode="&quot;$&quot;#,##0.00;[Red]\-&quot;$&quot;#,##0.00"/>
    <numFmt numFmtId="44" formatCode="_-&quot;$&quot;* #,##0.00_-;\-&quot;$&quot;* #,##0.00_-;_-&quot;$&quot;* &quot;-&quot;??_-;_-@_-"/>
    <numFmt numFmtId="43" formatCode="_-* #,##0.00_-;\-* #,##0.00_-;_-* &quot;-&quot;??_-;_-@_-"/>
    <numFmt numFmtId="164" formatCode="0.0%"/>
    <numFmt numFmtId="165" formatCode="[$-F800]dddd\,\ mmmm\ dd\,\ yyyy"/>
    <numFmt numFmtId="166" formatCode="_-* #,##0_-;\-* #,##0_-;_-* &quot;-&quot;??_-;_-@_-"/>
    <numFmt numFmtId="167" formatCode="[&lt;999950]0.0,&quot;K&quot;;[&lt;999950000]0.0,,&quot;M&quot;;0.0,,,&quot;B&quot;"/>
  </numFmts>
  <fonts count="1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Tw Cen MT"/>
      <family val="2"/>
    </font>
    <font>
      <sz val="11"/>
      <color theme="1"/>
      <name val="Arial"/>
      <family val="2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000000"/>
      <name val="Calibri"/>
      <family val="2"/>
      <scheme val="minor"/>
    </font>
    <font>
      <sz val="14"/>
      <color theme="1"/>
      <name val="Calibri"/>
      <family val="2"/>
      <scheme val="minor"/>
    </font>
    <font>
      <sz val="14"/>
      <color rgb="FF05877C"/>
      <name val="Calibri"/>
      <family val="2"/>
      <scheme val="minor"/>
    </font>
    <font>
      <sz val="14"/>
      <color rgb="FFF05261"/>
      <name val="Calibri"/>
      <family val="2"/>
      <scheme val="minor"/>
    </font>
    <font>
      <sz val="14"/>
      <color rgb="FF6900B3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rgb="FF262429"/>
        <bgColor indexed="64"/>
      </patternFill>
    </fill>
    <fill>
      <patternFill patternType="solid">
        <fgColor rgb="FF171720"/>
        <bgColor indexed="64"/>
      </patternFill>
    </fill>
    <fill>
      <patternFill patternType="solid">
        <fgColor rgb="FF418E84"/>
        <bgColor indexed="64"/>
      </patternFill>
    </fill>
    <fill>
      <patternFill patternType="solid">
        <fgColor rgb="FF6900B3"/>
        <bgColor indexed="64"/>
      </patternFill>
    </fill>
    <fill>
      <patternFill patternType="solid">
        <fgColor rgb="FFE9D27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2AA3C"/>
        <bgColor indexed="64"/>
      </patternFill>
    </fill>
    <fill>
      <patternFill patternType="solid">
        <fgColor rgb="FFB4E5FE"/>
        <bgColor indexed="64"/>
      </patternFill>
    </fill>
    <fill>
      <patternFill patternType="solid">
        <fgColor rgb="FF1E2D31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34998626667073579"/>
        <bgColor indexed="64"/>
      </patternFill>
    </fill>
  </fills>
  <borders count="5">
    <border>
      <left/>
      <right/>
      <top/>
      <bottom/>
      <diagonal/>
    </border>
    <border>
      <left/>
      <right style="medium">
        <color rgb="FF418E84"/>
      </right>
      <top/>
      <bottom/>
      <diagonal/>
    </border>
    <border>
      <left style="medium">
        <color rgb="FF418E84"/>
      </left>
      <right/>
      <top/>
      <bottom/>
      <diagonal/>
    </border>
    <border>
      <left/>
      <right/>
      <top/>
      <bottom style="medium">
        <color rgb="FF418E84"/>
      </bottom>
      <diagonal/>
    </border>
    <border>
      <left/>
      <right/>
      <top/>
      <bottom style="thin">
        <color theme="4" tint="0.39997558519241921"/>
      </bottom>
      <diagonal/>
    </border>
  </borders>
  <cellStyleXfs count="5">
    <xf numFmtId="0" fontId="0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7" fillId="0" borderId="0" applyNumberFormat="0" applyFill="0" applyBorder="0" applyAlignment="0" applyProtection="0"/>
    <xf numFmtId="43" fontId="4" fillId="0" borderId="0" applyFont="0" applyFill="0" applyBorder="0" applyAlignment="0" applyProtection="0"/>
  </cellStyleXfs>
  <cellXfs count="72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2" fillId="0" borderId="0" xfId="0" applyFont="1"/>
    <xf numFmtId="0" fontId="3" fillId="0" borderId="0" xfId="0" applyFont="1"/>
    <xf numFmtId="0" fontId="1" fillId="0" borderId="0" xfId="0" applyFont="1"/>
    <xf numFmtId="0" fontId="1" fillId="0" borderId="0" xfId="0" applyFont="1" applyAlignment="1">
      <alignment horizontal="left"/>
    </xf>
    <xf numFmtId="0" fontId="0" fillId="10" borderId="0" xfId="0" applyFill="1"/>
    <xf numFmtId="0" fontId="0" fillId="11" borderId="0" xfId="0" applyFill="1"/>
    <xf numFmtId="9" fontId="0" fillId="0" borderId="0" xfId="2" applyFont="1" applyFill="1"/>
    <xf numFmtId="9" fontId="0" fillId="10" borderId="0" xfId="2" applyFont="1" applyFill="1"/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9" fontId="0" fillId="0" borderId="0" xfId="2" applyFont="1" applyAlignment="1">
      <alignment horizontal="center"/>
    </xf>
    <xf numFmtId="0" fontId="0" fillId="12" borderId="0" xfId="0" applyFill="1"/>
    <xf numFmtId="9" fontId="0" fillId="12" borderId="0" xfId="2" applyFont="1" applyFill="1" applyAlignment="1">
      <alignment horizontal="center"/>
    </xf>
    <xf numFmtId="0" fontId="0" fillId="12" borderId="0" xfId="0" applyFill="1" applyAlignment="1">
      <alignment horizontal="center"/>
    </xf>
    <xf numFmtId="44" fontId="0" fillId="0" borderId="0" xfId="1" applyFont="1" applyAlignment="1">
      <alignment horizontal="center"/>
    </xf>
    <xf numFmtId="44" fontId="0" fillId="12" borderId="0" xfId="1" applyFont="1" applyFill="1" applyAlignment="1">
      <alignment horizontal="center"/>
    </xf>
    <xf numFmtId="0" fontId="0" fillId="0" borderId="0" xfId="0" applyAlignment="1">
      <alignment horizontal="right"/>
    </xf>
    <xf numFmtId="0" fontId="6" fillId="4" borderId="0" xfId="0" applyFont="1" applyFill="1"/>
    <xf numFmtId="44" fontId="0" fillId="0" borderId="0" xfId="0" applyNumberFormat="1"/>
    <xf numFmtId="9" fontId="0" fillId="0" borderId="0" xfId="0" applyNumberFormat="1"/>
    <xf numFmtId="0" fontId="0" fillId="0" borderId="1" xfId="0" applyBorder="1"/>
    <xf numFmtId="0" fontId="1" fillId="0" borderId="1" xfId="0" applyFont="1" applyBorder="1"/>
    <xf numFmtId="0" fontId="6" fillId="4" borderId="0" xfId="0" applyFont="1" applyFill="1" applyAlignment="1">
      <alignment horizontal="left"/>
    </xf>
    <xf numFmtId="44" fontId="0" fillId="0" borderId="0" xfId="1" applyFont="1" applyBorder="1"/>
    <xf numFmtId="0" fontId="1" fillId="0" borderId="2" xfId="0" applyFont="1" applyBorder="1"/>
    <xf numFmtId="0" fontId="0" fillId="0" borderId="2" xfId="0" applyBorder="1"/>
    <xf numFmtId="0" fontId="0" fillId="13" borderId="0" xfId="0" applyFill="1"/>
    <xf numFmtId="0" fontId="7" fillId="13" borderId="0" xfId="3" applyFill="1"/>
    <xf numFmtId="0" fontId="1" fillId="0" borderId="0" xfId="0" applyFont="1" applyAlignment="1">
      <alignment horizontal="center" vertical="center"/>
    </xf>
    <xf numFmtId="44" fontId="1" fillId="0" borderId="0" xfId="1" applyFont="1" applyAlignment="1">
      <alignment horizontal="center" vertical="center"/>
    </xf>
    <xf numFmtId="0" fontId="1" fillId="12" borderId="0" xfId="0" applyFont="1" applyFill="1" applyAlignment="1">
      <alignment vertical="center"/>
    </xf>
    <xf numFmtId="0" fontId="5" fillId="8" borderId="0" xfId="0" applyFont="1" applyFill="1" applyAlignment="1">
      <alignment horizontal="center" vertical="center"/>
    </xf>
    <xf numFmtId="0" fontId="0" fillId="13" borderId="3" xfId="0" applyFill="1" applyBorder="1"/>
    <xf numFmtId="165" fontId="0" fillId="13" borderId="0" xfId="0" applyNumberFormat="1" applyFill="1"/>
    <xf numFmtId="0" fontId="8" fillId="14" borderId="0" xfId="0" applyFont="1" applyFill="1" applyAlignment="1">
      <alignment horizontal="right" vertical="center" textRotation="90"/>
    </xf>
    <xf numFmtId="8" fontId="0" fillId="12" borderId="0" xfId="0" applyNumberFormat="1" applyFill="1"/>
    <xf numFmtId="9" fontId="0" fillId="0" borderId="0" xfId="2" applyFont="1" applyAlignment="1">
      <alignment horizontal="center" vertical="center"/>
    </xf>
    <xf numFmtId="0" fontId="5" fillId="4" borderId="4" xfId="0" applyFont="1" applyFill="1" applyBorder="1"/>
    <xf numFmtId="166" fontId="1" fillId="0" borderId="0" xfId="4" applyNumberFormat="1" applyFont="1" applyAlignment="1">
      <alignment horizontal="center" vertical="center"/>
    </xf>
    <xf numFmtId="166" fontId="0" fillId="0" borderId="0" xfId="4" applyNumberFormat="1" applyFont="1" applyBorder="1" applyAlignment="1">
      <alignment horizontal="center" vertical="center"/>
    </xf>
    <xf numFmtId="166" fontId="0" fillId="0" borderId="0" xfId="4" applyNumberFormat="1" applyFont="1" applyAlignment="1">
      <alignment horizontal="center" vertical="center"/>
    </xf>
    <xf numFmtId="167" fontId="0" fillId="0" borderId="0" xfId="4" applyNumberFormat="1" applyFont="1" applyBorder="1" applyAlignment="1">
      <alignment horizontal="center" vertical="center"/>
    </xf>
    <xf numFmtId="166" fontId="5" fillId="4" borderId="0" xfId="4" applyNumberFormat="1" applyFont="1" applyFill="1" applyBorder="1" applyAlignment="1">
      <alignment horizontal="center" vertical="center"/>
    </xf>
    <xf numFmtId="166" fontId="5" fillId="4" borderId="4" xfId="4" applyNumberFormat="1" applyFont="1" applyFill="1" applyBorder="1" applyAlignment="1">
      <alignment horizontal="center" vertical="center"/>
    </xf>
    <xf numFmtId="9" fontId="0" fillId="0" borderId="0" xfId="2" applyFont="1"/>
    <xf numFmtId="166" fontId="0" fillId="0" borderId="0" xfId="4" applyNumberFormat="1" applyFont="1"/>
    <xf numFmtId="166" fontId="0" fillId="0" borderId="0" xfId="0" applyNumberFormat="1"/>
    <xf numFmtId="166" fontId="5" fillId="4" borderId="0" xfId="0" applyNumberFormat="1" applyFont="1" applyFill="1" applyAlignment="1">
      <alignment horizontal="center" vertical="center"/>
    </xf>
    <xf numFmtId="166" fontId="6" fillId="4" borderId="0" xfId="0" applyNumberFormat="1" applyFont="1" applyFill="1" applyAlignment="1">
      <alignment horizontal="center" vertical="center"/>
    </xf>
    <xf numFmtId="2" fontId="0" fillId="12" borderId="0" xfId="2" applyNumberFormat="1" applyFont="1" applyFill="1" applyAlignment="1">
      <alignment horizontal="center"/>
    </xf>
    <xf numFmtId="0" fontId="9" fillId="12" borderId="0" xfId="0" applyFont="1" applyFill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2" fillId="0" borderId="0" xfId="0" applyFont="1" applyAlignment="1">
      <alignment horizontal="center"/>
    </xf>
    <xf numFmtId="0" fontId="1" fillId="0" borderId="0" xfId="0" applyFont="1" applyAlignment="1">
      <alignment horizontal="left"/>
    </xf>
    <xf numFmtId="0" fontId="8" fillId="14" borderId="0" xfId="0" applyFont="1" applyFill="1" applyAlignment="1">
      <alignment horizontal="right" vertical="center" textRotation="90"/>
    </xf>
    <xf numFmtId="0" fontId="0" fillId="0" borderId="0" xfId="0" applyNumberFormat="1"/>
    <xf numFmtId="44" fontId="0" fillId="0" borderId="0" xfId="0" applyNumberFormat="1" applyBorder="1"/>
    <xf numFmtId="44" fontId="6" fillId="4" borderId="0" xfId="0" applyNumberFormat="1" applyFont="1" applyFill="1" applyBorder="1"/>
    <xf numFmtId="0" fontId="6" fillId="4" borderId="0" xfId="0" applyFont="1" applyFill="1" applyBorder="1"/>
    <xf numFmtId="166" fontId="0" fillId="0" borderId="0" xfId="0" applyNumberFormat="1" applyBorder="1" applyAlignment="1">
      <alignment horizontal="center" vertical="center"/>
    </xf>
    <xf numFmtId="166" fontId="6" fillId="4" borderId="0" xfId="0" applyNumberFormat="1" applyFont="1" applyFill="1" applyBorder="1" applyAlignment="1">
      <alignment horizontal="center" vertical="center"/>
    </xf>
    <xf numFmtId="0" fontId="7" fillId="0" borderId="0" xfId="3"/>
  </cellXfs>
  <cellStyles count="5">
    <cellStyle name="Hipervínculo" xfId="3" builtinId="8"/>
    <cellStyle name="Millares" xfId="4" builtinId="3"/>
    <cellStyle name="Moneda" xfId="1" builtinId="4"/>
    <cellStyle name="Normal" xfId="0" builtinId="0"/>
    <cellStyle name="Porcentaje" xfId="2" builtinId="5"/>
  </cellStyles>
  <dxfs count="446">
    <dxf>
      <fill>
        <patternFill patternType="solid">
          <bgColor rgb="FF418E84"/>
        </patternFill>
      </fill>
    </dxf>
    <dxf>
      <font>
        <color theme="0"/>
      </font>
    </dxf>
    <dxf>
      <numFmt numFmtId="34" formatCode="_-&quot;$&quot;* #,##0.00_-;\-&quot;$&quot;* #,##0.00_-;_-&quot;$&quot;* &quot;-&quot;??_-;_-@_-"/>
    </dxf>
    <dxf>
      <fill>
        <patternFill patternType="solid">
          <bgColor rgb="FF418E84"/>
        </patternFill>
      </fill>
    </dxf>
    <dxf>
      <font>
        <color theme="0"/>
      </font>
    </dxf>
    <dxf>
      <fill>
        <patternFill patternType="solid">
          <bgColor rgb="FF418E84"/>
        </patternFill>
      </fill>
    </dxf>
    <dxf>
      <fill>
        <patternFill patternType="solid">
          <bgColor rgb="FF418E84"/>
        </patternFill>
      </fill>
    </dxf>
    <dxf>
      <font>
        <color theme="0"/>
      </font>
    </dxf>
    <dxf>
      <font>
        <color theme="0"/>
      </font>
    </dxf>
    <dxf>
      <border>
        <right/>
      </border>
    </dxf>
    <dxf>
      <border>
        <right/>
      </border>
    </dxf>
    <dxf>
      <fill>
        <patternFill patternType="solid">
          <bgColor rgb="FF418E84"/>
        </patternFill>
      </fill>
    </dxf>
    <dxf>
      <font>
        <color theme="0"/>
      </font>
    </dxf>
    <dxf>
      <numFmt numFmtId="34" formatCode="_-&quot;$&quot;* #,##0.00_-;\-&quot;$&quot;* #,##0.00_-;_-&quot;$&quot;* &quot;-&quot;??_-;_-@_-"/>
    </dxf>
    <dxf>
      <font>
        <b/>
        <color theme="0"/>
      </font>
      <numFmt numFmtId="166" formatCode="_-* #,##0_-;\-* #,##0_-;_-* &quot;-&quot;??_-;_-@_-"/>
      <fill>
        <patternFill patternType="solid">
          <fgColor indexed="64"/>
          <bgColor rgb="FF418E84"/>
        </patternFill>
      </fill>
      <alignment horizontal="center" vertical="center"/>
    </dxf>
    <dxf>
      <numFmt numFmtId="166" formatCode="_-* #,##0_-;\-* #,##0_-;_-* &quot;-&quot;??_-;_-@_-"/>
    </dxf>
    <dxf>
      <font>
        <b/>
        <color theme="0"/>
      </font>
      <numFmt numFmtId="166" formatCode="_-* #,##0_-;\-* #,##0_-;_-* &quot;-&quot;??_-;_-@_-"/>
      <fill>
        <patternFill patternType="solid">
          <fgColor indexed="64"/>
          <bgColor rgb="FF418E84"/>
        </patternFill>
      </fill>
      <alignment horizontal="center" vertical="center"/>
    </dxf>
    <dxf>
      <numFmt numFmtId="34" formatCode="_-&quot;$&quot;* #,##0.00_-;\-&quot;$&quot;* #,##0.00_-;_-&quot;$&quot;* &quot;-&quot;??_-;_-@_-"/>
    </dxf>
    <dxf>
      <font>
        <b/>
        <color theme="0"/>
      </font>
      <numFmt numFmtId="166" formatCode="_-* #,##0_-;\-* #,##0_-;_-* &quot;-&quot;??_-;_-@_-"/>
      <fill>
        <patternFill patternType="solid">
          <fgColor indexed="64"/>
          <bgColor rgb="FF418E84"/>
        </patternFill>
      </fill>
      <alignment horizontal="center" vertical="center"/>
    </dxf>
    <dxf>
      <numFmt numFmtId="166" formatCode="_-* #,##0_-;\-* #,##0_-;_-* &quot;-&quot;??_-;_-@_-"/>
    </dxf>
    <dxf>
      <font>
        <b/>
        <color theme="0"/>
      </font>
      <numFmt numFmtId="166" formatCode="_-* #,##0_-;\-* #,##0_-;_-* &quot;-&quot;??_-;_-@_-"/>
      <fill>
        <patternFill patternType="solid">
          <fgColor indexed="64"/>
          <bgColor rgb="FF418E84"/>
        </patternFill>
      </fill>
      <alignment horizontal="center" vertical="center"/>
    </dxf>
    <dxf>
      <font>
        <b/>
        <color theme="0"/>
      </font>
      <numFmt numFmtId="166" formatCode="_-* #,##0_-;\-* #,##0_-;_-* &quot;-&quot;??_-;_-@_-"/>
      <fill>
        <patternFill patternType="solid">
          <fgColor indexed="64"/>
          <bgColor rgb="FF418E84"/>
        </patternFill>
      </fill>
      <alignment horizontal="center" vertical="center"/>
    </dxf>
    <dxf>
      <font>
        <color theme="0"/>
      </font>
      <numFmt numFmtId="166" formatCode="_-* #,##0_-;\-* #,##0_-;_-* &quot;-&quot;??_-;_-@_-"/>
      <fill>
        <patternFill patternType="solid">
          <fgColor indexed="64"/>
          <bgColor rgb="FF418E84"/>
        </patternFill>
      </fill>
      <alignment horizontal="center" vertical="center"/>
    </dxf>
    <dxf>
      <fill>
        <patternFill patternType="solid">
          <bgColor rgb="FF418E84"/>
        </patternFill>
      </fill>
    </dxf>
    <dxf>
      <font>
        <color theme="0"/>
      </font>
    </dxf>
    <dxf>
      <numFmt numFmtId="13" formatCode="0%"/>
    </dxf>
    <dxf>
      <fill>
        <patternFill patternType="solid">
          <bgColor rgb="FF418E84"/>
        </patternFill>
      </fill>
    </dxf>
    <dxf>
      <font>
        <color theme="0"/>
      </font>
    </dxf>
    <dxf>
      <numFmt numFmtId="34" formatCode="_-&quot;$&quot;* #,##0.00_-;\-&quot;$&quot;* #,##0.00_-;_-&quot;$&quot;* &quot;-&quot;??_-;_-@_-"/>
    </dxf>
    <dxf>
      <fill>
        <patternFill patternType="solid">
          <bgColor rgb="FF418E84"/>
        </patternFill>
      </fill>
    </dxf>
    <dxf>
      <font>
        <color theme="0"/>
      </font>
    </dxf>
    <dxf>
      <fill>
        <patternFill patternType="solid">
          <bgColor rgb="FF418E84"/>
        </patternFill>
      </fill>
    </dxf>
    <dxf>
      <fill>
        <patternFill patternType="solid">
          <bgColor rgb="FF418E84"/>
        </patternFill>
      </fill>
    </dxf>
    <dxf>
      <font>
        <color theme="0"/>
      </font>
    </dxf>
    <dxf>
      <font>
        <color theme="0"/>
      </font>
    </dxf>
    <dxf>
      <border>
        <right/>
      </border>
    </dxf>
    <dxf>
      <border>
        <right/>
      </border>
    </dxf>
    <dxf>
      <fill>
        <patternFill patternType="solid">
          <bgColor rgb="FF418E84"/>
        </patternFill>
      </fill>
    </dxf>
    <dxf>
      <font>
        <color theme="0"/>
      </font>
    </dxf>
    <dxf>
      <numFmt numFmtId="166" formatCode="_-* #,##0_-;\-* #,##0_-;_-* &quot;-&quot;??_-;_-@_-"/>
    </dxf>
    <dxf>
      <numFmt numFmtId="166" formatCode="_-* #,##0_-;\-* #,##0_-;_-* &quot;-&quot;??_-;_-@_-"/>
    </dxf>
    <dxf>
      <alignment vertical="center"/>
    </dxf>
    <dxf>
      <alignment vertical="center"/>
    </dxf>
    <dxf>
      <alignment horizontal="center"/>
    </dxf>
    <dxf>
      <alignment horizontal="center"/>
    </dxf>
    <dxf>
      <fill>
        <patternFill patternType="solid">
          <bgColor rgb="FF418E84"/>
        </patternFill>
      </fill>
    </dxf>
    <dxf>
      <font>
        <color theme="0"/>
      </font>
    </dxf>
    <dxf>
      <numFmt numFmtId="34" formatCode="_-&quot;$&quot;* #,##0.00_-;\-&quot;$&quot;* #,##0.00_-;_-&quot;$&quot;* &quot;-&quot;??_-;_-@_-"/>
    </dxf>
    <dxf>
      <fill>
        <patternFill patternType="solid">
          <bgColor rgb="FF418E84"/>
        </patternFill>
      </fill>
    </dxf>
    <dxf>
      <font>
        <color theme="0"/>
      </font>
    </dxf>
    <dxf>
      <fill>
        <patternFill patternType="solid">
          <bgColor rgb="FF418E84"/>
        </patternFill>
      </fill>
    </dxf>
    <dxf>
      <fill>
        <patternFill patternType="solid">
          <bgColor rgb="FF418E84"/>
        </patternFill>
      </fill>
    </dxf>
    <dxf>
      <font>
        <color theme="0"/>
      </font>
    </dxf>
    <dxf>
      <font>
        <color theme="0"/>
      </font>
    </dxf>
    <dxf>
      <border>
        <right/>
      </border>
    </dxf>
    <dxf>
      <border>
        <right/>
      </border>
    </dxf>
    <dxf>
      <fill>
        <patternFill patternType="solid">
          <bgColor rgb="FF418E84"/>
        </patternFill>
      </fill>
    </dxf>
    <dxf>
      <font>
        <color theme="0"/>
      </font>
    </dxf>
    <dxf>
      <fill>
        <patternFill patternType="solid">
          <bgColor rgb="FF418E84"/>
        </patternFill>
      </fill>
    </dxf>
    <dxf>
      <font>
        <color theme="0"/>
      </font>
    </dxf>
    <dxf>
      <numFmt numFmtId="34" formatCode="_-&quot;$&quot;* #,##0.00_-;\-&quot;$&quot;* #,##0.00_-;_-&quot;$&quot;* &quot;-&quot;??_-;_-@_-"/>
    </dxf>
    <dxf>
      <fill>
        <patternFill patternType="solid">
          <bgColor rgb="FF418E84"/>
        </patternFill>
      </fill>
    </dxf>
    <dxf>
      <font>
        <color theme="0"/>
      </font>
    </dxf>
    <dxf>
      <fill>
        <patternFill patternType="solid">
          <bgColor rgb="FF418E84"/>
        </patternFill>
      </fill>
    </dxf>
    <dxf>
      <fill>
        <patternFill patternType="solid">
          <bgColor rgb="FF418E84"/>
        </patternFill>
      </fill>
    </dxf>
    <dxf>
      <font>
        <color theme="0"/>
      </font>
    </dxf>
    <dxf>
      <font>
        <color theme="0"/>
      </font>
    </dxf>
    <dxf>
      <border>
        <right/>
      </border>
    </dxf>
    <dxf>
      <border>
        <right/>
      </border>
    </dxf>
    <dxf>
      <fill>
        <patternFill patternType="solid">
          <bgColor rgb="FF418E84"/>
        </patternFill>
      </fill>
    </dxf>
    <dxf>
      <font>
        <color theme="0"/>
      </font>
    </dxf>
    <dxf>
      <numFmt numFmtId="34" formatCode="_-&quot;$&quot;* #,##0.00_-;\-&quot;$&quot;* #,##0.00_-;_-&quot;$&quot;* &quot;-&quot;??_-;_-@_-"/>
    </dxf>
    <dxf>
      <fill>
        <patternFill patternType="solid">
          <bgColor rgb="FF418E84"/>
        </patternFill>
      </fill>
    </dxf>
    <dxf>
      <font>
        <color theme="0"/>
      </font>
    </dxf>
    <dxf>
      <numFmt numFmtId="34" formatCode="_-&quot;$&quot;* #,##0.00_-;\-&quot;$&quot;* #,##0.00_-;_-&quot;$&quot;* &quot;-&quot;??_-;_-@_-"/>
    </dxf>
    <dxf>
      <fill>
        <patternFill patternType="solid">
          <bgColor rgb="FF418E84"/>
        </patternFill>
      </fill>
    </dxf>
    <dxf>
      <font>
        <color theme="0"/>
      </font>
    </dxf>
    <dxf>
      <fill>
        <patternFill patternType="solid">
          <bgColor rgb="FF418E84"/>
        </patternFill>
      </fill>
    </dxf>
    <dxf>
      <fill>
        <patternFill patternType="solid">
          <bgColor rgb="FF418E84"/>
        </patternFill>
      </fill>
    </dxf>
    <dxf>
      <font>
        <color theme="0"/>
      </font>
    </dxf>
    <dxf>
      <font>
        <color theme="0"/>
      </font>
    </dxf>
    <dxf>
      <border>
        <right/>
      </border>
    </dxf>
    <dxf>
      <border>
        <right/>
      </border>
    </dxf>
    <dxf>
      <fill>
        <patternFill patternType="solid">
          <bgColor rgb="FF418E84"/>
        </patternFill>
      </fill>
    </dxf>
    <dxf>
      <font>
        <color theme="0"/>
      </font>
    </dxf>
    <dxf>
      <fill>
        <patternFill patternType="solid">
          <bgColor rgb="FF418E84"/>
        </patternFill>
      </fill>
    </dxf>
    <dxf>
      <font>
        <color theme="0"/>
      </font>
    </dxf>
    <dxf>
      <numFmt numFmtId="34" formatCode="_-&quot;$&quot;* #,##0.00_-;\-&quot;$&quot;* #,##0.00_-;_-&quot;$&quot;* &quot;-&quot;??_-;_-@_-"/>
    </dxf>
    <dxf>
      <fill>
        <patternFill patternType="solid">
          <bgColor rgb="FF418E84"/>
        </patternFill>
      </fill>
    </dxf>
    <dxf>
      <font>
        <color theme="0"/>
      </font>
    </dxf>
    <dxf>
      <fill>
        <patternFill patternType="solid">
          <bgColor rgb="FF418E84"/>
        </patternFill>
      </fill>
    </dxf>
    <dxf>
      <fill>
        <patternFill patternType="solid">
          <bgColor rgb="FF418E84"/>
        </patternFill>
      </fill>
    </dxf>
    <dxf>
      <font>
        <color theme="0"/>
      </font>
    </dxf>
    <dxf>
      <font>
        <color theme="0"/>
      </font>
    </dxf>
    <dxf>
      <border>
        <right/>
      </border>
    </dxf>
    <dxf>
      <border>
        <right/>
      </border>
    </dxf>
    <dxf>
      <fill>
        <patternFill patternType="solid">
          <bgColor rgb="FF418E84"/>
        </patternFill>
      </fill>
    </dxf>
    <dxf>
      <font>
        <color theme="0"/>
      </font>
    </dxf>
    <dxf>
      <numFmt numFmtId="34" formatCode="_-&quot;$&quot;* #,##0.00_-;\-&quot;$&quot;* #,##0.00_-;_-&quot;$&quot;* &quot;-&quot;??_-;_-@_-"/>
    </dxf>
    <dxf>
      <font>
        <b/>
        <color theme="0"/>
      </font>
      <numFmt numFmtId="166" formatCode="_-* #,##0_-;\-* #,##0_-;_-* &quot;-&quot;??_-;_-@_-"/>
      <fill>
        <patternFill patternType="solid">
          <fgColor indexed="64"/>
          <bgColor rgb="FF418E84"/>
        </patternFill>
      </fill>
      <alignment horizontal="center" vertical="center"/>
    </dxf>
    <dxf>
      <numFmt numFmtId="166" formatCode="_-* #,##0_-;\-* #,##0_-;_-* &quot;-&quot;??_-;_-@_-"/>
    </dxf>
    <dxf>
      <font>
        <b/>
        <color theme="0"/>
      </font>
      <numFmt numFmtId="166" formatCode="_-* #,##0_-;\-* #,##0_-;_-* &quot;-&quot;??_-;_-@_-"/>
      <fill>
        <patternFill patternType="solid">
          <fgColor indexed="64"/>
          <bgColor rgb="FF418E84"/>
        </patternFill>
      </fill>
      <alignment horizontal="center" vertical="center"/>
    </dxf>
    <dxf>
      <numFmt numFmtId="34" formatCode="_-&quot;$&quot;* #,##0.00_-;\-&quot;$&quot;* #,##0.00_-;_-&quot;$&quot;* &quot;-&quot;??_-;_-@_-"/>
    </dxf>
    <dxf>
      <font>
        <b/>
        <color theme="0"/>
      </font>
      <numFmt numFmtId="166" formatCode="_-* #,##0_-;\-* #,##0_-;_-* &quot;-&quot;??_-;_-@_-"/>
      <fill>
        <patternFill patternType="solid">
          <fgColor indexed="64"/>
          <bgColor rgb="FF418E84"/>
        </patternFill>
      </fill>
      <alignment horizontal="center" vertical="center"/>
    </dxf>
    <dxf>
      <numFmt numFmtId="166" formatCode="_-* #,##0_-;\-* #,##0_-;_-* &quot;-&quot;??_-;_-@_-"/>
    </dxf>
    <dxf>
      <font>
        <b/>
        <color theme="0"/>
      </font>
      <numFmt numFmtId="166" formatCode="_-* #,##0_-;\-* #,##0_-;_-* &quot;-&quot;??_-;_-@_-"/>
      <fill>
        <patternFill patternType="solid">
          <fgColor indexed="64"/>
          <bgColor rgb="FF418E84"/>
        </patternFill>
      </fill>
      <alignment horizontal="center" vertical="center"/>
    </dxf>
    <dxf>
      <font>
        <b/>
        <color theme="0"/>
      </font>
      <numFmt numFmtId="166" formatCode="_-* #,##0_-;\-* #,##0_-;_-* &quot;-&quot;??_-;_-@_-"/>
      <fill>
        <patternFill patternType="solid">
          <fgColor indexed="64"/>
          <bgColor rgb="FF418E84"/>
        </patternFill>
      </fill>
      <alignment horizontal="center" vertical="center"/>
    </dxf>
    <dxf>
      <font>
        <color theme="0"/>
      </font>
      <numFmt numFmtId="166" formatCode="_-* #,##0_-;\-* #,##0_-;_-* &quot;-&quot;??_-;_-@_-"/>
      <fill>
        <patternFill patternType="solid">
          <fgColor indexed="64"/>
          <bgColor rgb="FF418E84"/>
        </patternFill>
      </fill>
      <alignment horizontal="center" vertical="center"/>
    </dxf>
    <dxf>
      <fill>
        <patternFill patternType="solid">
          <bgColor rgb="FF418E84"/>
        </patternFill>
      </fill>
    </dxf>
    <dxf>
      <font>
        <color theme="0"/>
      </font>
    </dxf>
    <dxf>
      <numFmt numFmtId="13" formatCode="0%"/>
    </dxf>
    <dxf>
      <fill>
        <patternFill patternType="solid">
          <bgColor rgb="FF418E84"/>
        </patternFill>
      </fill>
    </dxf>
    <dxf>
      <font>
        <color theme="0"/>
      </font>
    </dxf>
    <dxf>
      <numFmt numFmtId="34" formatCode="_-&quot;$&quot;* #,##0.00_-;\-&quot;$&quot;* #,##0.00_-;_-&quot;$&quot;* &quot;-&quot;??_-;_-@_-"/>
    </dxf>
    <dxf>
      <fill>
        <patternFill patternType="solid">
          <bgColor rgb="FF418E84"/>
        </patternFill>
      </fill>
    </dxf>
    <dxf>
      <font>
        <color theme="0"/>
      </font>
    </dxf>
    <dxf>
      <fill>
        <patternFill patternType="solid">
          <bgColor rgb="FF418E84"/>
        </patternFill>
      </fill>
    </dxf>
    <dxf>
      <fill>
        <patternFill patternType="solid">
          <bgColor rgb="FF418E84"/>
        </patternFill>
      </fill>
    </dxf>
    <dxf>
      <font>
        <color theme="0"/>
      </font>
    </dxf>
    <dxf>
      <font>
        <color theme="0"/>
      </font>
    </dxf>
    <dxf>
      <border>
        <right/>
      </border>
    </dxf>
    <dxf>
      <border>
        <right/>
      </border>
    </dxf>
    <dxf>
      <fill>
        <patternFill patternType="solid">
          <bgColor rgb="FF418E84"/>
        </patternFill>
      </fill>
    </dxf>
    <dxf>
      <font>
        <color theme="0"/>
      </font>
    </dxf>
    <dxf>
      <numFmt numFmtId="166" formatCode="_-* #,##0_-;\-* #,##0_-;_-* &quot;-&quot;??_-;_-@_-"/>
    </dxf>
    <dxf>
      <numFmt numFmtId="166" formatCode="_-* #,##0_-;\-* #,##0_-;_-* &quot;-&quot;??_-;_-@_-"/>
    </dxf>
    <dxf>
      <alignment vertical="center"/>
    </dxf>
    <dxf>
      <alignment vertical="center"/>
    </dxf>
    <dxf>
      <alignment horizontal="center"/>
    </dxf>
    <dxf>
      <alignment horizontal="center"/>
    </dxf>
    <dxf>
      <fill>
        <patternFill patternType="solid">
          <bgColor rgb="FF418E84"/>
        </patternFill>
      </fill>
    </dxf>
    <dxf>
      <font>
        <color theme="0"/>
      </font>
    </dxf>
    <dxf>
      <numFmt numFmtId="34" formatCode="_-&quot;$&quot;* #,##0.00_-;\-&quot;$&quot;* #,##0.00_-;_-&quot;$&quot;* &quot;-&quot;??_-;_-@_-"/>
    </dxf>
    <dxf>
      <fill>
        <patternFill patternType="solid">
          <bgColor rgb="FF418E84"/>
        </patternFill>
      </fill>
    </dxf>
    <dxf>
      <font>
        <color theme="0"/>
      </font>
    </dxf>
    <dxf>
      <fill>
        <patternFill patternType="solid">
          <bgColor rgb="FF418E84"/>
        </patternFill>
      </fill>
    </dxf>
    <dxf>
      <fill>
        <patternFill patternType="solid">
          <bgColor rgb="FF418E84"/>
        </patternFill>
      </fill>
    </dxf>
    <dxf>
      <font>
        <color theme="0"/>
      </font>
    </dxf>
    <dxf>
      <font>
        <color theme="0"/>
      </font>
    </dxf>
    <dxf>
      <border>
        <right/>
      </border>
    </dxf>
    <dxf>
      <border>
        <right/>
      </border>
    </dxf>
    <dxf>
      <fill>
        <patternFill patternType="solid">
          <bgColor rgb="FF418E84"/>
        </patternFill>
      </fill>
    </dxf>
    <dxf>
      <font>
        <color theme="0"/>
      </font>
    </dxf>
    <dxf>
      <fill>
        <patternFill patternType="solid">
          <bgColor rgb="FF418E84"/>
        </patternFill>
      </fill>
    </dxf>
    <dxf>
      <font>
        <color theme="0"/>
      </font>
    </dxf>
    <dxf>
      <numFmt numFmtId="34" formatCode="_-&quot;$&quot;* #,##0.00_-;\-&quot;$&quot;* #,##0.00_-;_-&quot;$&quot;* &quot;-&quot;??_-;_-@_-"/>
    </dxf>
    <dxf>
      <fill>
        <patternFill patternType="solid">
          <bgColor rgb="FF418E84"/>
        </patternFill>
      </fill>
    </dxf>
    <dxf>
      <font>
        <color theme="0"/>
      </font>
    </dxf>
    <dxf>
      <fill>
        <patternFill patternType="solid">
          <bgColor rgb="FF418E84"/>
        </patternFill>
      </fill>
    </dxf>
    <dxf>
      <fill>
        <patternFill patternType="solid">
          <bgColor rgb="FF418E84"/>
        </patternFill>
      </fill>
    </dxf>
    <dxf>
      <font>
        <color theme="0"/>
      </font>
    </dxf>
    <dxf>
      <font>
        <color theme="0"/>
      </font>
    </dxf>
    <dxf>
      <border>
        <right/>
      </border>
    </dxf>
    <dxf>
      <border>
        <right/>
      </border>
    </dxf>
    <dxf>
      <fill>
        <patternFill patternType="solid">
          <bgColor rgb="FF418E84"/>
        </patternFill>
      </fill>
    </dxf>
    <dxf>
      <font>
        <color theme="0"/>
      </font>
    </dxf>
    <dxf>
      <numFmt numFmtId="34" formatCode="_-&quot;$&quot;* #,##0.00_-;\-&quot;$&quot;* #,##0.00_-;_-&quot;$&quot;* &quot;-&quot;??_-;_-@_-"/>
    </dxf>
    <dxf>
      <fill>
        <patternFill patternType="solid">
          <bgColor rgb="FF418E84"/>
        </patternFill>
      </fill>
    </dxf>
    <dxf>
      <font>
        <color theme="0"/>
      </font>
    </dxf>
    <dxf>
      <numFmt numFmtId="34" formatCode="_-&quot;$&quot;* #,##0.00_-;\-&quot;$&quot;* #,##0.00_-;_-&quot;$&quot;* &quot;-&quot;??_-;_-@_-"/>
    </dxf>
    <dxf>
      <fill>
        <patternFill patternType="solid">
          <bgColor rgb="FF418E84"/>
        </patternFill>
      </fill>
    </dxf>
    <dxf>
      <font>
        <color theme="0"/>
      </font>
    </dxf>
    <dxf>
      <fill>
        <patternFill patternType="solid">
          <bgColor rgb="FF418E84"/>
        </patternFill>
      </fill>
    </dxf>
    <dxf>
      <fill>
        <patternFill patternType="solid">
          <bgColor rgb="FF418E84"/>
        </patternFill>
      </fill>
    </dxf>
    <dxf>
      <font>
        <color theme="0"/>
      </font>
    </dxf>
    <dxf>
      <font>
        <color theme="0"/>
      </font>
    </dxf>
    <dxf>
      <border>
        <right/>
      </border>
    </dxf>
    <dxf>
      <border>
        <right/>
      </border>
    </dxf>
    <dxf>
      <fill>
        <patternFill patternType="solid">
          <bgColor rgb="FF418E84"/>
        </patternFill>
      </fill>
    </dxf>
    <dxf>
      <font>
        <color theme="0"/>
      </font>
    </dxf>
    <dxf>
      <fill>
        <patternFill patternType="solid">
          <bgColor rgb="FF418E84"/>
        </patternFill>
      </fill>
    </dxf>
    <dxf>
      <font>
        <color theme="0"/>
      </font>
    </dxf>
    <dxf>
      <numFmt numFmtId="34" formatCode="_-&quot;$&quot;* #,##0.00_-;\-&quot;$&quot;* #,##0.00_-;_-&quot;$&quot;* &quot;-&quot;??_-;_-@_-"/>
    </dxf>
    <dxf>
      <fill>
        <patternFill patternType="solid">
          <bgColor rgb="FF418E84"/>
        </patternFill>
      </fill>
    </dxf>
    <dxf>
      <font>
        <color theme="0"/>
      </font>
    </dxf>
    <dxf>
      <fill>
        <patternFill patternType="solid">
          <bgColor rgb="FF418E84"/>
        </patternFill>
      </fill>
    </dxf>
    <dxf>
      <fill>
        <patternFill patternType="solid">
          <bgColor rgb="FF418E84"/>
        </patternFill>
      </fill>
    </dxf>
    <dxf>
      <font>
        <color theme="0"/>
      </font>
    </dxf>
    <dxf>
      <font>
        <color theme="0"/>
      </font>
    </dxf>
    <dxf>
      <border>
        <right/>
      </border>
    </dxf>
    <dxf>
      <border>
        <right/>
      </border>
    </dxf>
    <dxf>
      <fill>
        <patternFill patternType="solid">
          <bgColor rgb="FF418E84"/>
        </patternFill>
      </fill>
    </dxf>
    <dxf>
      <font>
        <color theme="0"/>
      </font>
    </dxf>
    <dxf>
      <numFmt numFmtId="34" formatCode="_-&quot;$&quot;* #,##0.00_-;\-&quot;$&quot;* #,##0.00_-;_-&quot;$&quot;* &quot;-&quot;??_-;_-@_-"/>
    </dxf>
    <dxf>
      <font>
        <b/>
        <color theme="0"/>
      </font>
      <numFmt numFmtId="166" formatCode="_-* #,##0_-;\-* #,##0_-;_-* &quot;-&quot;??_-;_-@_-"/>
      <fill>
        <patternFill patternType="solid">
          <fgColor indexed="64"/>
          <bgColor rgb="FF418E84"/>
        </patternFill>
      </fill>
      <alignment horizontal="center" vertical="center"/>
    </dxf>
    <dxf>
      <numFmt numFmtId="166" formatCode="_-* #,##0_-;\-* #,##0_-;_-* &quot;-&quot;??_-;_-@_-"/>
    </dxf>
    <dxf>
      <font>
        <b/>
        <color theme="0"/>
      </font>
      <numFmt numFmtId="166" formatCode="_-* #,##0_-;\-* #,##0_-;_-* &quot;-&quot;??_-;_-@_-"/>
      <fill>
        <patternFill patternType="solid">
          <fgColor indexed="64"/>
          <bgColor rgb="FF418E84"/>
        </patternFill>
      </fill>
      <alignment horizontal="center" vertical="center"/>
    </dxf>
    <dxf>
      <numFmt numFmtId="34" formatCode="_-&quot;$&quot;* #,##0.00_-;\-&quot;$&quot;* #,##0.00_-;_-&quot;$&quot;* &quot;-&quot;??_-;_-@_-"/>
    </dxf>
    <dxf>
      <font>
        <b/>
        <color theme="0"/>
      </font>
      <numFmt numFmtId="166" formatCode="_-* #,##0_-;\-* #,##0_-;_-* &quot;-&quot;??_-;_-@_-"/>
      <fill>
        <patternFill patternType="solid">
          <fgColor indexed="64"/>
          <bgColor rgb="FF418E84"/>
        </patternFill>
      </fill>
      <alignment horizontal="center" vertical="center"/>
    </dxf>
    <dxf>
      <numFmt numFmtId="166" formatCode="_-* #,##0_-;\-* #,##0_-;_-* &quot;-&quot;??_-;_-@_-"/>
    </dxf>
    <dxf>
      <font>
        <b/>
        <color theme="0"/>
      </font>
      <numFmt numFmtId="166" formatCode="_-* #,##0_-;\-* #,##0_-;_-* &quot;-&quot;??_-;_-@_-"/>
      <fill>
        <patternFill patternType="solid">
          <fgColor indexed="64"/>
          <bgColor rgb="FF418E84"/>
        </patternFill>
      </fill>
      <alignment horizontal="center" vertical="center"/>
    </dxf>
    <dxf>
      <font>
        <b/>
        <color theme="0"/>
      </font>
      <numFmt numFmtId="166" formatCode="_-* #,##0_-;\-* #,##0_-;_-* &quot;-&quot;??_-;_-@_-"/>
      <fill>
        <patternFill patternType="solid">
          <fgColor indexed="64"/>
          <bgColor rgb="FF418E84"/>
        </patternFill>
      </fill>
      <alignment horizontal="center" vertical="center"/>
    </dxf>
    <dxf>
      <font>
        <color theme="0"/>
      </font>
      <numFmt numFmtId="166" formatCode="_-* #,##0_-;\-* #,##0_-;_-* &quot;-&quot;??_-;_-@_-"/>
      <fill>
        <patternFill patternType="solid">
          <fgColor indexed="64"/>
          <bgColor rgb="FF418E84"/>
        </patternFill>
      </fill>
      <alignment horizontal="center" vertical="center"/>
    </dxf>
    <dxf>
      <fill>
        <patternFill patternType="solid">
          <bgColor rgb="FF418E84"/>
        </patternFill>
      </fill>
    </dxf>
    <dxf>
      <font>
        <color theme="0"/>
      </font>
    </dxf>
    <dxf>
      <numFmt numFmtId="13" formatCode="0%"/>
    </dxf>
    <dxf>
      <fill>
        <patternFill patternType="solid">
          <bgColor rgb="FF418E84"/>
        </patternFill>
      </fill>
    </dxf>
    <dxf>
      <font>
        <color theme="0"/>
      </font>
    </dxf>
    <dxf>
      <numFmt numFmtId="34" formatCode="_-&quot;$&quot;* #,##0.00_-;\-&quot;$&quot;* #,##0.00_-;_-&quot;$&quot;* &quot;-&quot;??_-;_-@_-"/>
    </dxf>
    <dxf>
      <fill>
        <patternFill patternType="solid">
          <bgColor rgb="FF418E84"/>
        </patternFill>
      </fill>
    </dxf>
    <dxf>
      <font>
        <color theme="0"/>
      </font>
    </dxf>
    <dxf>
      <fill>
        <patternFill patternType="solid">
          <bgColor rgb="FF418E84"/>
        </patternFill>
      </fill>
    </dxf>
    <dxf>
      <fill>
        <patternFill patternType="solid">
          <bgColor rgb="FF418E84"/>
        </patternFill>
      </fill>
    </dxf>
    <dxf>
      <font>
        <color theme="0"/>
      </font>
    </dxf>
    <dxf>
      <font>
        <color theme="0"/>
      </font>
    </dxf>
    <dxf>
      <border>
        <right/>
      </border>
    </dxf>
    <dxf>
      <border>
        <right/>
      </border>
    </dxf>
    <dxf>
      <fill>
        <patternFill patternType="solid">
          <bgColor rgb="FF418E84"/>
        </patternFill>
      </fill>
    </dxf>
    <dxf>
      <font>
        <color theme="0"/>
      </font>
    </dxf>
    <dxf>
      <numFmt numFmtId="166" formatCode="_-* #,##0_-;\-* #,##0_-;_-* &quot;-&quot;??_-;_-@_-"/>
    </dxf>
    <dxf>
      <numFmt numFmtId="166" formatCode="_-* #,##0_-;\-* #,##0_-;_-* &quot;-&quot;??_-;_-@_-"/>
    </dxf>
    <dxf>
      <alignment vertical="center"/>
    </dxf>
    <dxf>
      <alignment vertical="center"/>
    </dxf>
    <dxf>
      <alignment horizontal="center"/>
    </dxf>
    <dxf>
      <alignment horizontal="center"/>
    </dxf>
    <dxf>
      <fill>
        <patternFill patternType="solid">
          <bgColor rgb="FF418E84"/>
        </patternFill>
      </fill>
    </dxf>
    <dxf>
      <font>
        <color theme="0"/>
      </font>
    </dxf>
    <dxf>
      <numFmt numFmtId="34" formatCode="_-&quot;$&quot;* #,##0.00_-;\-&quot;$&quot;* #,##0.00_-;_-&quot;$&quot;* &quot;-&quot;??_-;_-@_-"/>
    </dxf>
    <dxf>
      <fill>
        <patternFill patternType="solid">
          <bgColor rgb="FF418E84"/>
        </patternFill>
      </fill>
    </dxf>
    <dxf>
      <font>
        <color theme="0"/>
      </font>
    </dxf>
    <dxf>
      <fill>
        <patternFill patternType="solid">
          <bgColor rgb="FF418E84"/>
        </patternFill>
      </fill>
    </dxf>
    <dxf>
      <fill>
        <patternFill patternType="solid">
          <bgColor rgb="FF418E84"/>
        </patternFill>
      </fill>
    </dxf>
    <dxf>
      <font>
        <color theme="0"/>
      </font>
    </dxf>
    <dxf>
      <font>
        <color theme="0"/>
      </font>
    </dxf>
    <dxf>
      <border>
        <right/>
      </border>
    </dxf>
    <dxf>
      <border>
        <right/>
      </border>
    </dxf>
    <dxf>
      <fill>
        <patternFill patternType="solid">
          <bgColor rgb="FF418E84"/>
        </patternFill>
      </fill>
    </dxf>
    <dxf>
      <font>
        <color theme="0"/>
      </font>
    </dxf>
    <dxf>
      <fill>
        <patternFill patternType="solid">
          <bgColor rgb="FF418E84"/>
        </patternFill>
      </fill>
    </dxf>
    <dxf>
      <font>
        <color theme="0"/>
      </font>
    </dxf>
    <dxf>
      <numFmt numFmtId="34" formatCode="_-&quot;$&quot;* #,##0.00_-;\-&quot;$&quot;* #,##0.00_-;_-&quot;$&quot;* &quot;-&quot;??_-;_-@_-"/>
    </dxf>
    <dxf>
      <fill>
        <patternFill patternType="solid">
          <bgColor rgb="FF418E84"/>
        </patternFill>
      </fill>
    </dxf>
    <dxf>
      <font>
        <color theme="0"/>
      </font>
    </dxf>
    <dxf>
      <fill>
        <patternFill patternType="solid">
          <bgColor rgb="FF418E84"/>
        </patternFill>
      </fill>
    </dxf>
    <dxf>
      <fill>
        <patternFill patternType="solid">
          <bgColor rgb="FF418E84"/>
        </patternFill>
      </fill>
    </dxf>
    <dxf>
      <font>
        <color theme="0"/>
      </font>
    </dxf>
    <dxf>
      <font>
        <color theme="0"/>
      </font>
    </dxf>
    <dxf>
      <border>
        <right/>
      </border>
    </dxf>
    <dxf>
      <border>
        <right/>
      </border>
    </dxf>
    <dxf>
      <fill>
        <patternFill patternType="solid">
          <bgColor rgb="FF418E84"/>
        </patternFill>
      </fill>
    </dxf>
    <dxf>
      <font>
        <color theme="0"/>
      </font>
    </dxf>
    <dxf>
      <numFmt numFmtId="34" formatCode="_-&quot;$&quot;* #,##0.00_-;\-&quot;$&quot;* #,##0.00_-;_-&quot;$&quot;* &quot;-&quot;??_-;_-@_-"/>
    </dxf>
    <dxf>
      <fill>
        <patternFill patternType="solid">
          <bgColor rgb="FF418E84"/>
        </patternFill>
      </fill>
    </dxf>
    <dxf>
      <font>
        <color theme="0"/>
      </font>
    </dxf>
    <dxf>
      <numFmt numFmtId="34" formatCode="_-&quot;$&quot;* #,##0.00_-;\-&quot;$&quot;* #,##0.00_-;_-&quot;$&quot;* &quot;-&quot;??_-;_-@_-"/>
    </dxf>
    <dxf>
      <fill>
        <patternFill patternType="solid">
          <bgColor rgb="FF418E84"/>
        </patternFill>
      </fill>
    </dxf>
    <dxf>
      <font>
        <color theme="0"/>
      </font>
    </dxf>
    <dxf>
      <fill>
        <patternFill patternType="solid">
          <bgColor rgb="FF418E84"/>
        </patternFill>
      </fill>
    </dxf>
    <dxf>
      <fill>
        <patternFill patternType="solid">
          <bgColor rgb="FF418E84"/>
        </patternFill>
      </fill>
    </dxf>
    <dxf>
      <font>
        <color theme="0"/>
      </font>
    </dxf>
    <dxf>
      <font>
        <color theme="0"/>
      </font>
    </dxf>
    <dxf>
      <border>
        <right/>
      </border>
    </dxf>
    <dxf>
      <border>
        <right/>
      </border>
    </dxf>
    <dxf>
      <fill>
        <patternFill patternType="solid">
          <bgColor rgb="FF418E84"/>
        </patternFill>
      </fill>
    </dxf>
    <dxf>
      <font>
        <color theme="0"/>
      </font>
    </dxf>
    <dxf>
      <fill>
        <patternFill patternType="solid">
          <bgColor rgb="FF418E84"/>
        </patternFill>
      </fill>
    </dxf>
    <dxf>
      <font>
        <color theme="0"/>
      </font>
    </dxf>
    <dxf>
      <numFmt numFmtId="34" formatCode="_-&quot;$&quot;* #,##0.00_-;\-&quot;$&quot;* #,##0.00_-;_-&quot;$&quot;* &quot;-&quot;??_-;_-@_-"/>
    </dxf>
    <dxf>
      <fill>
        <patternFill patternType="solid">
          <bgColor rgb="FF418E84"/>
        </patternFill>
      </fill>
    </dxf>
    <dxf>
      <font>
        <color theme="0"/>
      </font>
    </dxf>
    <dxf>
      <fill>
        <patternFill patternType="solid">
          <bgColor rgb="FF418E84"/>
        </patternFill>
      </fill>
    </dxf>
    <dxf>
      <fill>
        <patternFill patternType="solid">
          <bgColor rgb="FF418E84"/>
        </patternFill>
      </fill>
    </dxf>
    <dxf>
      <font>
        <color theme="0"/>
      </font>
    </dxf>
    <dxf>
      <font>
        <color theme="0"/>
      </font>
    </dxf>
    <dxf>
      <border>
        <right/>
      </border>
    </dxf>
    <dxf>
      <border>
        <right/>
      </border>
    </dxf>
    <dxf>
      <fill>
        <patternFill patternType="solid">
          <bgColor rgb="FF418E84"/>
        </patternFill>
      </fill>
    </dxf>
    <dxf>
      <font>
        <color theme="0"/>
      </font>
    </dxf>
    <dxf>
      <numFmt numFmtId="34" formatCode="_-&quot;$&quot;* #,##0.00_-;\-&quot;$&quot;* #,##0.00_-;_-&quot;$&quot;* &quot;-&quot;??_-;_-@_-"/>
    </dxf>
    <dxf>
      <font>
        <b/>
        <color theme="0"/>
      </font>
      <numFmt numFmtId="166" formatCode="_-* #,##0_-;\-* #,##0_-;_-* &quot;-&quot;??_-;_-@_-"/>
      <fill>
        <patternFill patternType="solid">
          <fgColor indexed="64"/>
          <bgColor rgb="FF418E84"/>
        </patternFill>
      </fill>
      <alignment horizontal="center" vertical="center"/>
    </dxf>
    <dxf>
      <numFmt numFmtId="166" formatCode="_-* #,##0_-;\-* #,##0_-;_-* &quot;-&quot;??_-;_-@_-"/>
    </dxf>
    <dxf>
      <font>
        <b/>
        <color theme="0"/>
      </font>
      <numFmt numFmtId="166" formatCode="_-* #,##0_-;\-* #,##0_-;_-* &quot;-&quot;??_-;_-@_-"/>
      <fill>
        <patternFill patternType="solid">
          <fgColor indexed="64"/>
          <bgColor rgb="FF418E84"/>
        </patternFill>
      </fill>
      <alignment horizontal="center" vertical="center"/>
    </dxf>
    <dxf>
      <numFmt numFmtId="34" formatCode="_-&quot;$&quot;* #,##0.00_-;\-&quot;$&quot;* #,##0.00_-;_-&quot;$&quot;* &quot;-&quot;??_-;_-@_-"/>
    </dxf>
    <dxf>
      <font>
        <b/>
        <color theme="0"/>
      </font>
      <numFmt numFmtId="166" formatCode="_-* #,##0_-;\-* #,##0_-;_-* &quot;-&quot;??_-;_-@_-"/>
      <fill>
        <patternFill patternType="solid">
          <fgColor indexed="64"/>
          <bgColor rgb="FF418E84"/>
        </patternFill>
      </fill>
      <alignment horizontal="center" vertical="center"/>
    </dxf>
    <dxf>
      <numFmt numFmtId="166" formatCode="_-* #,##0_-;\-* #,##0_-;_-* &quot;-&quot;??_-;_-@_-"/>
    </dxf>
    <dxf>
      <font>
        <b/>
        <color theme="0"/>
      </font>
      <numFmt numFmtId="166" formatCode="_-* #,##0_-;\-* #,##0_-;_-* &quot;-&quot;??_-;_-@_-"/>
      <fill>
        <patternFill patternType="solid">
          <fgColor indexed="64"/>
          <bgColor rgb="FF418E84"/>
        </patternFill>
      </fill>
      <alignment horizontal="center" vertical="center"/>
    </dxf>
    <dxf>
      <font>
        <b/>
        <color theme="0"/>
      </font>
      <numFmt numFmtId="166" formatCode="_-* #,##0_-;\-* #,##0_-;_-* &quot;-&quot;??_-;_-@_-"/>
      <fill>
        <patternFill patternType="solid">
          <fgColor indexed="64"/>
          <bgColor rgb="FF418E84"/>
        </patternFill>
      </fill>
      <alignment horizontal="center" vertical="center"/>
    </dxf>
    <dxf>
      <font>
        <color theme="0"/>
      </font>
      <numFmt numFmtId="166" formatCode="_-* #,##0_-;\-* #,##0_-;_-* &quot;-&quot;??_-;_-@_-"/>
      <fill>
        <patternFill patternType="solid">
          <fgColor indexed="64"/>
          <bgColor rgb="FF418E84"/>
        </patternFill>
      </fill>
      <alignment horizontal="center" vertical="center"/>
    </dxf>
    <dxf>
      <fill>
        <patternFill patternType="solid">
          <bgColor rgb="FF418E84"/>
        </patternFill>
      </fill>
    </dxf>
    <dxf>
      <font>
        <color theme="0"/>
      </font>
    </dxf>
    <dxf>
      <numFmt numFmtId="13" formatCode="0%"/>
    </dxf>
    <dxf>
      <fill>
        <patternFill patternType="solid">
          <bgColor rgb="FF418E84"/>
        </patternFill>
      </fill>
    </dxf>
    <dxf>
      <font>
        <color theme="0"/>
      </font>
    </dxf>
    <dxf>
      <numFmt numFmtId="34" formatCode="_-&quot;$&quot;* #,##0.00_-;\-&quot;$&quot;* #,##0.00_-;_-&quot;$&quot;* &quot;-&quot;??_-;_-@_-"/>
    </dxf>
    <dxf>
      <fill>
        <patternFill patternType="solid">
          <bgColor rgb="FF418E84"/>
        </patternFill>
      </fill>
    </dxf>
    <dxf>
      <font>
        <color theme="0"/>
      </font>
    </dxf>
    <dxf>
      <fill>
        <patternFill patternType="solid">
          <bgColor rgb="FF418E84"/>
        </patternFill>
      </fill>
    </dxf>
    <dxf>
      <fill>
        <patternFill patternType="solid">
          <bgColor rgb="FF418E84"/>
        </patternFill>
      </fill>
    </dxf>
    <dxf>
      <font>
        <color theme="0"/>
      </font>
    </dxf>
    <dxf>
      <font>
        <color theme="0"/>
      </font>
    </dxf>
    <dxf>
      <border>
        <right/>
      </border>
    </dxf>
    <dxf>
      <border>
        <right/>
      </border>
    </dxf>
    <dxf>
      <fill>
        <patternFill patternType="solid">
          <bgColor rgb="FF418E84"/>
        </patternFill>
      </fill>
    </dxf>
    <dxf>
      <font>
        <color theme="0"/>
      </font>
    </dxf>
    <dxf>
      <numFmt numFmtId="166" formatCode="_-* #,##0_-;\-* #,##0_-;_-* &quot;-&quot;??_-;_-@_-"/>
    </dxf>
    <dxf>
      <numFmt numFmtId="166" formatCode="_-* #,##0_-;\-* #,##0_-;_-* &quot;-&quot;??_-;_-@_-"/>
    </dxf>
    <dxf>
      <alignment vertical="center"/>
    </dxf>
    <dxf>
      <alignment vertical="center"/>
    </dxf>
    <dxf>
      <alignment horizontal="center"/>
    </dxf>
    <dxf>
      <alignment horizontal="center"/>
    </dxf>
    <dxf>
      <fill>
        <patternFill patternType="solid">
          <bgColor rgb="FF418E84"/>
        </patternFill>
      </fill>
    </dxf>
    <dxf>
      <font>
        <color theme="0"/>
      </font>
    </dxf>
    <dxf>
      <numFmt numFmtId="34" formatCode="_-&quot;$&quot;* #,##0.00_-;\-&quot;$&quot;* #,##0.00_-;_-&quot;$&quot;* &quot;-&quot;??_-;_-@_-"/>
    </dxf>
    <dxf>
      <fill>
        <patternFill patternType="solid">
          <bgColor rgb="FF418E84"/>
        </patternFill>
      </fill>
    </dxf>
    <dxf>
      <font>
        <color theme="0"/>
      </font>
    </dxf>
    <dxf>
      <fill>
        <patternFill patternType="solid">
          <bgColor rgb="FF418E84"/>
        </patternFill>
      </fill>
    </dxf>
    <dxf>
      <fill>
        <patternFill patternType="solid">
          <bgColor rgb="FF418E84"/>
        </patternFill>
      </fill>
    </dxf>
    <dxf>
      <font>
        <color theme="0"/>
      </font>
    </dxf>
    <dxf>
      <font>
        <color theme="0"/>
      </font>
    </dxf>
    <dxf>
      <border>
        <right/>
      </border>
    </dxf>
    <dxf>
      <border>
        <right/>
      </border>
    </dxf>
    <dxf>
      <fill>
        <patternFill patternType="solid">
          <bgColor rgb="FF418E84"/>
        </patternFill>
      </fill>
    </dxf>
    <dxf>
      <font>
        <color theme="0"/>
      </font>
    </dxf>
    <dxf>
      <fill>
        <patternFill patternType="solid">
          <bgColor rgb="FF418E84"/>
        </patternFill>
      </fill>
    </dxf>
    <dxf>
      <font>
        <color theme="0"/>
      </font>
    </dxf>
    <dxf>
      <numFmt numFmtId="34" formatCode="_-&quot;$&quot;* #,##0.00_-;\-&quot;$&quot;* #,##0.00_-;_-&quot;$&quot;* &quot;-&quot;??_-;_-@_-"/>
    </dxf>
    <dxf>
      <fill>
        <patternFill patternType="solid">
          <bgColor rgb="FF418E84"/>
        </patternFill>
      </fill>
    </dxf>
    <dxf>
      <font>
        <color theme="0"/>
      </font>
    </dxf>
    <dxf>
      <fill>
        <patternFill patternType="solid">
          <bgColor rgb="FF418E84"/>
        </patternFill>
      </fill>
    </dxf>
    <dxf>
      <fill>
        <patternFill patternType="solid">
          <bgColor rgb="FF418E84"/>
        </patternFill>
      </fill>
    </dxf>
    <dxf>
      <font>
        <color theme="0"/>
      </font>
    </dxf>
    <dxf>
      <font>
        <color theme="0"/>
      </font>
    </dxf>
    <dxf>
      <border>
        <right/>
      </border>
    </dxf>
    <dxf>
      <border>
        <right/>
      </border>
    </dxf>
    <dxf>
      <fill>
        <patternFill patternType="solid">
          <bgColor rgb="FF418E84"/>
        </patternFill>
      </fill>
    </dxf>
    <dxf>
      <font>
        <color theme="0"/>
      </font>
    </dxf>
    <dxf>
      <numFmt numFmtId="34" formatCode="_-&quot;$&quot;* #,##0.00_-;\-&quot;$&quot;* #,##0.00_-;_-&quot;$&quot;* &quot;-&quot;??_-;_-@_-"/>
    </dxf>
    <dxf>
      <fill>
        <patternFill patternType="solid">
          <bgColor rgb="FF418E84"/>
        </patternFill>
      </fill>
    </dxf>
    <dxf>
      <font>
        <color theme="0"/>
      </font>
    </dxf>
    <dxf>
      <numFmt numFmtId="34" formatCode="_-&quot;$&quot;* #,##0.00_-;\-&quot;$&quot;* #,##0.00_-;_-&quot;$&quot;* &quot;-&quot;??_-;_-@_-"/>
    </dxf>
    <dxf>
      <fill>
        <patternFill patternType="solid">
          <bgColor rgb="FF418E84"/>
        </patternFill>
      </fill>
    </dxf>
    <dxf>
      <font>
        <color theme="0"/>
      </font>
    </dxf>
    <dxf>
      <fill>
        <patternFill patternType="solid">
          <bgColor rgb="FF418E84"/>
        </patternFill>
      </fill>
    </dxf>
    <dxf>
      <fill>
        <patternFill patternType="solid">
          <bgColor rgb="FF418E84"/>
        </patternFill>
      </fill>
    </dxf>
    <dxf>
      <font>
        <color theme="0"/>
      </font>
    </dxf>
    <dxf>
      <font>
        <color theme="0"/>
      </font>
    </dxf>
    <dxf>
      <border>
        <right/>
      </border>
    </dxf>
    <dxf>
      <border>
        <right/>
      </border>
    </dxf>
    <dxf>
      <fill>
        <patternFill patternType="solid">
          <bgColor rgb="FF418E84"/>
        </patternFill>
      </fill>
    </dxf>
    <dxf>
      <font>
        <color theme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fill>
        <patternFill patternType="solid">
          <fgColor indexed="64"/>
          <bgColor theme="0" tint="-0.34998626667073579"/>
        </patternFill>
      </fill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</font>
      <alignment horizontal="center" vertical="center" textRotation="0" wrapText="0" indent="0" justifyLastLine="0" shrinkToFit="0" readingOrder="0"/>
    </dxf>
    <dxf>
      <font>
        <b/>
        <color theme="0"/>
      </font>
      <numFmt numFmtId="166" formatCode="_-* #,##0_-;\-* #,##0_-;_-* &quot;-&quot;??_-;_-@_-"/>
      <fill>
        <patternFill patternType="solid">
          <fgColor indexed="64"/>
          <bgColor rgb="FF418E84"/>
        </patternFill>
      </fill>
      <alignment horizontal="center" vertical="center"/>
    </dxf>
    <dxf>
      <font>
        <b/>
        <color theme="0"/>
      </font>
      <numFmt numFmtId="166" formatCode="_-* #,##0_-;\-* #,##0_-;_-* &quot;-&quot;??_-;_-@_-"/>
      <fill>
        <patternFill patternType="solid">
          <fgColor indexed="64"/>
          <bgColor rgb="FF418E84"/>
        </patternFill>
      </fill>
      <alignment horizontal="center" vertical="center"/>
    </dxf>
    <dxf>
      <numFmt numFmtId="166" formatCode="_-* #,##0_-;\-* #,##0_-;_-* &quot;-&quot;??_-;_-@_-"/>
    </dxf>
    <dxf>
      <font>
        <b/>
        <color theme="0"/>
      </font>
      <numFmt numFmtId="166" formatCode="_-* #,##0_-;\-* #,##0_-;_-* &quot;-&quot;??_-;_-@_-"/>
      <fill>
        <patternFill patternType="solid">
          <fgColor indexed="64"/>
          <bgColor rgb="FF418E84"/>
        </patternFill>
      </fill>
      <alignment horizontal="center" vertical="center"/>
    </dxf>
    <dxf>
      <font>
        <color theme="0"/>
      </font>
      <numFmt numFmtId="166" formatCode="_-* #,##0_-;\-* #,##0_-;_-* &quot;-&quot;??_-;_-@_-"/>
      <fill>
        <patternFill patternType="solid">
          <fgColor indexed="64"/>
          <bgColor rgb="FF418E84"/>
        </patternFill>
      </fill>
      <alignment horizontal="center" vertical="center"/>
    </dxf>
    <dxf>
      <numFmt numFmtId="34" formatCode="_-&quot;$&quot;* #,##0.00_-;\-&quot;$&quot;* #,##0.00_-;_-&quot;$&quot;* &quot;-&quot;??_-;_-@_-"/>
    </dxf>
    <dxf>
      <font>
        <b/>
        <color theme="0"/>
      </font>
      <numFmt numFmtId="166" formatCode="_-* #,##0_-;\-* #,##0_-;_-* &quot;-&quot;??_-;_-@_-"/>
      <fill>
        <patternFill patternType="solid">
          <fgColor indexed="64"/>
          <bgColor rgb="FF418E84"/>
        </patternFill>
      </fill>
      <alignment horizontal="center" vertical="center"/>
    </dxf>
    <dxf>
      <font>
        <color theme="0"/>
      </font>
    </dxf>
    <dxf>
      <fill>
        <patternFill patternType="solid">
          <bgColor rgb="FF418E84"/>
        </patternFill>
      </fill>
    </dxf>
    <dxf>
      <border>
        <right/>
      </border>
    </dxf>
    <dxf>
      <border>
        <right/>
      </border>
    </dxf>
    <dxf>
      <font>
        <color theme="0"/>
      </font>
    </dxf>
    <dxf>
      <font>
        <color theme="0"/>
      </font>
    </dxf>
    <dxf>
      <fill>
        <patternFill patternType="solid">
          <bgColor rgb="FF418E84"/>
        </patternFill>
      </fill>
    </dxf>
    <dxf>
      <fill>
        <patternFill patternType="solid">
          <bgColor rgb="FF418E84"/>
        </patternFill>
      </fill>
    </dxf>
    <dxf>
      <font>
        <color theme="0"/>
      </font>
    </dxf>
    <dxf>
      <fill>
        <patternFill patternType="solid">
          <bgColor rgb="FF418E84"/>
        </patternFill>
      </fill>
    </dxf>
    <dxf>
      <numFmt numFmtId="34" formatCode="_-&quot;$&quot;* #,##0.00_-;\-&quot;$&quot;* #,##0.00_-;_-&quot;$&quot;* &quot;-&quot;??_-;_-@_-"/>
    </dxf>
    <dxf>
      <font>
        <color theme="0"/>
      </font>
    </dxf>
    <dxf>
      <fill>
        <patternFill patternType="solid">
          <bgColor rgb="FF418E84"/>
        </patternFill>
      </fill>
    </dxf>
    <dxf>
      <numFmt numFmtId="166" formatCode="_-* #,##0_-;\-* #,##0_-;_-* &quot;-&quot;??_-;_-@_-"/>
    </dxf>
    <dxf>
      <font>
        <b/>
        <color theme="0"/>
      </font>
      <numFmt numFmtId="166" formatCode="_-* #,##0_-;\-* #,##0_-;_-* &quot;-&quot;??_-;_-@_-"/>
      <fill>
        <patternFill patternType="solid">
          <fgColor indexed="64"/>
          <bgColor rgb="FF418E84"/>
        </patternFill>
      </fill>
      <alignment horizontal="center" vertical="center"/>
    </dxf>
    <dxf>
      <numFmt numFmtId="34" formatCode="_-&quot;$&quot;* #,##0.00_-;\-&quot;$&quot;* #,##0.00_-;_-&quot;$&quot;* &quot;-&quot;??_-;_-@_-"/>
    </dxf>
    <dxf>
      <font>
        <color theme="0"/>
      </font>
    </dxf>
    <dxf>
      <fill>
        <patternFill patternType="solid">
          <bgColor rgb="FF418E84"/>
        </patternFill>
      </fill>
    </dxf>
    <dxf>
      <border>
        <right/>
      </border>
    </dxf>
    <dxf>
      <border>
        <right/>
      </border>
    </dxf>
    <dxf>
      <font>
        <color theme="0"/>
      </font>
    </dxf>
    <dxf>
      <font>
        <color theme="0"/>
      </font>
    </dxf>
    <dxf>
      <fill>
        <patternFill patternType="solid">
          <bgColor rgb="FF418E84"/>
        </patternFill>
      </fill>
    </dxf>
    <dxf>
      <fill>
        <patternFill patternType="solid">
          <bgColor rgb="FF418E84"/>
        </patternFill>
      </fill>
    </dxf>
    <dxf>
      <font>
        <color theme="0"/>
      </font>
    </dxf>
    <dxf>
      <fill>
        <patternFill patternType="solid">
          <bgColor rgb="FF418E84"/>
        </patternFill>
      </fill>
    </dxf>
    <dxf>
      <numFmt numFmtId="34" formatCode="_-&quot;$&quot;* #,##0.00_-;\-&quot;$&quot;* #,##0.00_-;_-&quot;$&quot;* &quot;-&quot;??_-;_-@_-"/>
    </dxf>
    <dxf>
      <font>
        <color theme="0"/>
      </font>
    </dxf>
    <dxf>
      <fill>
        <patternFill patternType="solid">
          <bgColor rgb="FF418E84"/>
        </patternFill>
      </fill>
    </dxf>
    <dxf>
      <alignment horizontal="center"/>
    </dxf>
    <dxf>
      <alignment horizontal="center"/>
    </dxf>
    <dxf>
      <alignment vertical="center"/>
    </dxf>
    <dxf>
      <alignment vertical="center"/>
    </dxf>
    <dxf>
      <numFmt numFmtId="166" formatCode="_-* #,##0_-;\-* #,##0_-;_-* &quot;-&quot;??_-;_-@_-"/>
    </dxf>
    <dxf>
      <numFmt numFmtId="166" formatCode="_-* #,##0_-;\-* #,##0_-;_-* &quot;-&quot;??_-;_-@_-"/>
    </dxf>
    <dxf>
      <font>
        <color theme="0"/>
      </font>
    </dxf>
    <dxf>
      <fill>
        <patternFill patternType="solid">
          <bgColor rgb="FF418E84"/>
        </patternFill>
      </fill>
    </dxf>
    <dxf>
      <border>
        <right/>
      </border>
    </dxf>
    <dxf>
      <border>
        <right/>
      </border>
    </dxf>
    <dxf>
      <font>
        <color theme="0"/>
      </font>
    </dxf>
    <dxf>
      <font>
        <color theme="0"/>
      </font>
    </dxf>
    <dxf>
      <fill>
        <patternFill patternType="solid">
          <bgColor rgb="FF418E84"/>
        </patternFill>
      </fill>
    </dxf>
    <dxf>
      <fill>
        <patternFill patternType="solid">
          <bgColor rgb="FF418E84"/>
        </patternFill>
      </fill>
    </dxf>
    <dxf>
      <font>
        <color theme="0"/>
      </font>
    </dxf>
    <dxf>
      <fill>
        <patternFill patternType="solid">
          <bgColor rgb="FF418E84"/>
        </patternFill>
      </fill>
    </dxf>
    <dxf>
      <numFmt numFmtId="34" formatCode="_-&quot;$&quot;* #,##0.00_-;\-&quot;$&quot;* #,##0.00_-;_-&quot;$&quot;* &quot;-&quot;??_-;_-@_-"/>
    </dxf>
    <dxf>
      <font>
        <color theme="0"/>
      </font>
    </dxf>
    <dxf>
      <fill>
        <patternFill patternType="solid">
          <bgColor rgb="FF418E84"/>
        </patternFill>
      </fill>
    </dxf>
    <dxf>
      <numFmt numFmtId="34" formatCode="_-&quot;$&quot;* #,##0.00_-;\-&quot;$&quot;* #,##0.00_-;_-&quot;$&quot;* &quot;-&quot;??_-;_-@_-"/>
    </dxf>
    <dxf>
      <font>
        <color theme="0"/>
      </font>
    </dxf>
    <dxf>
      <fill>
        <patternFill patternType="solid">
          <bgColor rgb="FF418E84"/>
        </patternFill>
      </fill>
    </dxf>
    <dxf>
      <font>
        <color theme="0"/>
      </font>
    </dxf>
    <dxf>
      <fill>
        <patternFill patternType="solid">
          <bgColor rgb="FF418E84"/>
        </patternFill>
      </fill>
    </dxf>
    <dxf>
      <border>
        <right/>
      </border>
    </dxf>
    <dxf>
      <border>
        <right/>
      </border>
    </dxf>
    <dxf>
      <font>
        <color theme="0"/>
      </font>
    </dxf>
    <dxf>
      <font>
        <color theme="0"/>
      </font>
    </dxf>
    <dxf>
      <fill>
        <patternFill patternType="solid">
          <bgColor rgb="FF418E84"/>
        </patternFill>
      </fill>
    </dxf>
    <dxf>
      <fill>
        <patternFill patternType="solid">
          <bgColor rgb="FF418E84"/>
        </patternFill>
      </fill>
    </dxf>
    <dxf>
      <font>
        <color theme="0"/>
      </font>
    </dxf>
    <dxf>
      <fill>
        <patternFill patternType="solid">
          <bgColor rgb="FF418E84"/>
        </patternFill>
      </fill>
    </dxf>
    <dxf>
      <numFmt numFmtId="34" formatCode="_-&quot;$&quot;* #,##0.00_-;\-&quot;$&quot;* #,##0.00_-;_-&quot;$&quot;* &quot;-&quot;??_-;_-@_-"/>
    </dxf>
    <dxf>
      <font>
        <color theme="0"/>
      </font>
    </dxf>
    <dxf>
      <fill>
        <patternFill patternType="solid">
          <bgColor rgb="FF418E84"/>
        </patternFill>
      </fill>
    </dxf>
    <dxf>
      <border>
        <right/>
      </border>
    </dxf>
    <dxf>
      <border>
        <right/>
      </border>
    </dxf>
    <dxf>
      <font>
        <color theme="0"/>
      </font>
    </dxf>
    <dxf>
      <font>
        <color theme="0"/>
      </font>
    </dxf>
    <dxf>
      <fill>
        <patternFill patternType="solid">
          <bgColor rgb="FF418E84"/>
        </patternFill>
      </fill>
    </dxf>
    <dxf>
      <fill>
        <patternFill patternType="solid">
          <bgColor rgb="FF418E84"/>
        </patternFill>
      </fill>
    </dxf>
    <dxf>
      <font>
        <color theme="0"/>
      </font>
    </dxf>
    <dxf>
      <fill>
        <patternFill patternType="solid">
          <bgColor rgb="FF418E84"/>
        </patternFill>
      </fill>
    </dxf>
    <dxf>
      <numFmt numFmtId="34" formatCode="_-&quot;$&quot;* #,##0.00_-;\-&quot;$&quot;* #,##0.00_-;_-&quot;$&quot;* &quot;-&quot;??_-;_-@_-"/>
    </dxf>
    <dxf>
      <font>
        <color theme="0"/>
      </font>
    </dxf>
    <dxf>
      <fill>
        <patternFill patternType="solid">
          <bgColor rgb="FF418E84"/>
        </patternFill>
      </fill>
    </dxf>
    <dxf>
      <numFmt numFmtId="13" formatCode="0%"/>
    </dxf>
    <dxf>
      <font>
        <color theme="0"/>
      </font>
    </dxf>
    <dxf>
      <fill>
        <patternFill patternType="solid">
          <bgColor rgb="FF418E84"/>
        </patternFill>
      </fill>
    </dxf>
    <dxf>
      <font>
        <color rgb="FF171720"/>
      </font>
      <fill>
        <patternFill>
          <bgColor rgb="FF171720"/>
        </patternFill>
      </fill>
    </dxf>
    <dxf>
      <fill>
        <patternFill>
          <bgColor rgb="FF171720"/>
        </patternFill>
      </fill>
      <border diagonalUp="0" diagonalDown="0">
        <left/>
        <right/>
        <top/>
        <bottom/>
        <vertical/>
        <horizontal/>
      </border>
    </dxf>
  </dxfs>
  <tableStyles count="3" defaultTableStyle="TableStyleMedium2" defaultPivotStyle="PivotStyleLight16">
    <tableStyle name="Estilo de segmentación de datos 1" pivot="0" table="0" count="0" xr9:uid="{CDBB6572-524D-4AFC-9154-6C147FD180F8}"/>
    <tableStyle name="Estilo de segmentación de datos 2" pivot="0" table="0" count="5" xr9:uid="{68800219-2F8F-46C6-AE4E-558FCE3F25E9}">
      <tableStyleElement type="wholeTable" dxfId="445"/>
    </tableStyle>
    <tableStyle name="Estilo de segmentación de datos 3" pivot="0" table="0" count="1" xr9:uid="{98714B09-6429-4961-8D5D-115F11564515}">
      <tableStyleElement type="wholeTable" dxfId="444"/>
    </tableStyle>
  </tableStyles>
  <colors>
    <mruColors>
      <color rgb="FFE9D271"/>
      <color rgb="FFF05261"/>
      <color rgb="FF6900B3"/>
      <color rgb="FF05877C"/>
      <color rgb="FF171720"/>
      <color rgb="FFEB8157"/>
      <color rgb="FFBFBFBF"/>
      <color rgb="FF595959"/>
      <color rgb="FF404040"/>
      <color rgb="FFA6A6A6"/>
    </mruColors>
  </colors>
  <extLst>
    <ext xmlns:x14="http://schemas.microsoft.com/office/spreadsheetml/2009/9/main" uri="{46F421CA-312F-682f-3DD2-61675219B42D}">
      <x14:dxfs count="4">
        <dxf>
          <font>
            <sz val="45"/>
            <color theme="0"/>
          </font>
          <fill>
            <patternFill>
              <bgColor rgb="FF171720"/>
            </patternFill>
          </fill>
        </dxf>
        <dxf>
          <font>
            <sz val="36"/>
            <color rgb="FFE9D271"/>
          </font>
          <fill>
            <patternFill>
              <bgColor rgb="FF171720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sz val="40"/>
            <color rgb="FFE9D271"/>
          </font>
          <fill>
            <patternFill>
              <bgColor rgb="FF171720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sz val="28"/>
            <color theme="0"/>
          </font>
          <fill>
            <patternFill>
              <bgColor rgb="FF171720"/>
            </patternFill>
          </fill>
          <border diagonalUp="0" diagonalDown="0">
            <left/>
            <right/>
            <top/>
            <bottom/>
            <vertical/>
            <horizontal/>
          </border>
        </dxf>
      </x14:dxfs>
    </ext>
    <ext xmlns:x14="http://schemas.microsoft.com/office/spreadsheetml/2009/9/main" uri="{EB79DEF2-80B8-43e5-95BD-54CBDDF9020C}">
      <x14:slicerStyles defaultSlicerStyle="SlicerStyleLight1">
        <x14:slicerStyle name="Estilo de segmentación de datos 1"/>
        <x14:slicerStyle name="Estilo de segmentación de datos 2">
          <x14:slicerStyleElements>
            <x14:slicerStyleElement type="unselectedItemWithData" dxfId="3"/>
            <x14:slicerStyleElement type="selectedItemWithData" dxfId="2"/>
            <x14:slicerStyleElement type="hoveredUnselectedItemWithData" dxfId="1"/>
            <x14:slicerStyleElement type="hoveredSelectedItemWithData" dxfId="0"/>
          </x14:slicerStyleElements>
        </x14:slicerStyle>
        <x14:slicerStyle name="Estilo de segmentación de datos 3"/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07/relationships/slicerCache" Target="slicerCaches/slicerCache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[Pérdidas y Ganancias.xlsx]Analisis!TablaDinámica8</c:name>
    <c:fmtId val="4"/>
  </c:pivotSource>
  <c:chart>
    <c:autoTitleDeleted val="1"/>
    <c:pivotFmts>
      <c:pivotFmt>
        <c:idx val="0"/>
        <c:spPr>
          <a:solidFill>
            <a:srgbClr val="418E84">
              <a:alpha val="78000"/>
            </a:srgb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418E84">
              <a:alpha val="78000"/>
            </a:srgbClr>
          </a:solidFill>
          <a:ln>
            <a:noFill/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Analisis!$I$4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418E84">
                <a:alpha val="78000"/>
              </a:srgbClr>
            </a:solidFill>
            <a:ln>
              <a:noFill/>
            </a:ln>
            <a:effectLst/>
          </c:spPr>
          <c:invertIfNegative val="0"/>
          <c:cat>
            <c:strRef>
              <c:f>Analisis!$H$5:$H$17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Analisis!$I$5:$I$17</c:f>
              <c:numCache>
                <c:formatCode>_("$"* #,##0.00_);_("$"* \(#,##0.00\);_("$"* "-"??_);_(@_)</c:formatCode>
                <c:ptCount val="12"/>
                <c:pt idx="0">
                  <c:v>3284327</c:v>
                </c:pt>
                <c:pt idx="1">
                  <c:v>2938433</c:v>
                </c:pt>
                <c:pt idx="2">
                  <c:v>3016869</c:v>
                </c:pt>
                <c:pt idx="3">
                  <c:v>3080875</c:v>
                </c:pt>
                <c:pt idx="4">
                  <c:v>4243892</c:v>
                </c:pt>
                <c:pt idx="5">
                  <c:v>3352354</c:v>
                </c:pt>
                <c:pt idx="6">
                  <c:v>3554329</c:v>
                </c:pt>
                <c:pt idx="7">
                  <c:v>4253115</c:v>
                </c:pt>
                <c:pt idx="8">
                  <c:v>3502833</c:v>
                </c:pt>
                <c:pt idx="9">
                  <c:v>3613786</c:v>
                </c:pt>
                <c:pt idx="10">
                  <c:v>3889412</c:v>
                </c:pt>
                <c:pt idx="11">
                  <c:v>3318410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BA-4F09-8ED6-F6281058CE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752663984"/>
        <c:axId val="752659720"/>
      </c:barChart>
      <c:catAx>
        <c:axId val="75266398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752659720"/>
        <c:crosses val="autoZero"/>
        <c:auto val="1"/>
        <c:lblAlgn val="ctr"/>
        <c:lblOffset val="100"/>
        <c:noMultiLvlLbl val="0"/>
      </c:catAx>
      <c:valAx>
        <c:axId val="752659720"/>
        <c:scaling>
          <c:orientation val="minMax"/>
        </c:scaling>
        <c:delete val="1"/>
        <c:axPos val="l"/>
        <c:numFmt formatCode="_(&quot;$&quot;* #,##0.00_);_(&quot;$&quot;* \(#,##0.00\);_(&quot;$&quot;* &quot;-&quot;??_);_(@_)" sourceLinked="1"/>
        <c:majorTickMark val="none"/>
        <c:minorTickMark val="none"/>
        <c:tickLblPos val="nextTo"/>
        <c:crossAx val="7526639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[Pérdidas y Ganancias.xlsx]Analisis!TablaDinámica14</c:name>
    <c:fmtId val="15"/>
  </c:pivotSource>
  <c:chart>
    <c:autoTitleDeleted val="1"/>
    <c:pivotFmts>
      <c:pivotFmt>
        <c:idx val="0"/>
        <c:spPr>
          <a:ln w="19050" cap="rnd">
            <a:solidFill>
              <a:schemeClr val="bg1"/>
            </a:solidFill>
            <a:round/>
          </a:ln>
          <a:effectLst/>
        </c:spPr>
        <c:marker>
          <c:symbol val="circle"/>
          <c:size val="14"/>
          <c:spPr>
            <a:solidFill>
              <a:srgbClr val="6900B3"/>
            </a:solidFill>
            <a:ln w="28575">
              <a:solidFill>
                <a:schemeClr val="bg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Analisis!$Y$4</c:f>
              <c:strCache>
                <c:ptCount val="1"/>
                <c:pt idx="0">
                  <c:v>Total</c:v>
                </c:pt>
              </c:strCache>
            </c:strRef>
          </c:tx>
          <c:spPr>
            <a:ln w="19050" cap="rnd">
              <a:solidFill>
                <a:schemeClr val="bg1"/>
              </a:solidFill>
              <a:round/>
            </a:ln>
            <a:effectLst/>
          </c:spPr>
          <c:marker>
            <c:symbol val="circle"/>
            <c:size val="14"/>
            <c:spPr>
              <a:solidFill>
                <a:srgbClr val="6900B3"/>
              </a:solidFill>
              <a:ln w="28575">
                <a:solidFill>
                  <a:schemeClr val="bg1"/>
                </a:solidFill>
              </a:ln>
              <a:effectLst/>
            </c:spPr>
          </c:marker>
          <c:cat>
            <c:strRef>
              <c:f>Analisis!$X$5:$X$16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Analisis!$Y$5:$Y$16</c:f>
              <c:numCache>
                <c:formatCode>_-* #,##0_-;\-* #,##0_-;_-* "-"??_-;_-@_-</c:formatCode>
                <c:ptCount val="12"/>
                <c:pt idx="0">
                  <c:v>114949003</c:v>
                </c:pt>
                <c:pt idx="1">
                  <c:v>99897195</c:v>
                </c:pt>
                <c:pt idx="2">
                  <c:v>110315354</c:v>
                </c:pt>
                <c:pt idx="3">
                  <c:v>107902902</c:v>
                </c:pt>
                <c:pt idx="4">
                  <c:v>147415870</c:v>
                </c:pt>
                <c:pt idx="5">
                  <c:v>115522575</c:v>
                </c:pt>
                <c:pt idx="6">
                  <c:v>114404371</c:v>
                </c:pt>
                <c:pt idx="7">
                  <c:v>151780615</c:v>
                </c:pt>
                <c:pt idx="8">
                  <c:v>112972625</c:v>
                </c:pt>
                <c:pt idx="9">
                  <c:v>129505076</c:v>
                </c:pt>
                <c:pt idx="10">
                  <c:v>132935117</c:v>
                </c:pt>
                <c:pt idx="11">
                  <c:v>116154741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9D-42C6-9F7C-53C1ED8120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1718775"/>
        <c:axId val="231717791"/>
      </c:lineChart>
      <c:catAx>
        <c:axId val="2317187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231717791"/>
        <c:crosses val="autoZero"/>
        <c:auto val="1"/>
        <c:lblAlgn val="ctr"/>
        <c:lblOffset val="100"/>
        <c:noMultiLvlLbl val="0"/>
      </c:catAx>
      <c:valAx>
        <c:axId val="2317177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alpha val="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2317187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explosion val="2"/>
          <c:dPt>
            <c:idx val="0"/>
            <c:bubble3D val="0"/>
            <c:spPr>
              <a:solidFill>
                <a:srgbClr val="FFA700"/>
              </a:solidFill>
              <a:ln w="50800">
                <a:solidFill>
                  <a:srgbClr val="FFA7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7CCA-4257-94F4-D10CDE691594}"/>
              </c:ext>
            </c:extLst>
          </c:dPt>
          <c:dPt>
            <c:idx val="1"/>
            <c:bubble3D val="0"/>
            <c:spPr>
              <a:gradFill>
                <a:gsLst>
                  <a:gs pos="0">
                    <a:schemeClr val="bg1">
                      <a:alpha val="25000"/>
                    </a:schemeClr>
                  </a:gs>
                  <a:gs pos="39000">
                    <a:schemeClr val="bg1"/>
                  </a:gs>
                  <a:gs pos="100000">
                    <a:schemeClr val="bg1">
                      <a:alpha val="25000"/>
                    </a:schemeClr>
                  </a:gs>
                </a:gsLst>
                <a:lin ang="7200000" scaled="0"/>
              </a:gra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C-7CCA-4257-94F4-D10CDE691594}"/>
              </c:ext>
            </c:extLst>
          </c:dPt>
          <c:cat>
            <c:strRef>
              <c:f>Analisis!$AD$10:$AD$11</c:f>
              <c:strCache>
                <c:ptCount val="2"/>
                <c:pt idx="0">
                  <c:v> Gasto de capital </c:v>
                </c:pt>
                <c:pt idx="1">
                  <c:v> Gastos operativos </c:v>
                </c:pt>
              </c:strCache>
            </c:strRef>
          </c:cat>
          <c:val>
            <c:numRef>
              <c:f>Analisis!$AE$10:$AE$11</c:f>
              <c:numCache>
                <c:formatCode>_-* #,##0_-;\-* #,##0_-;_-* "-"??_-;_-@_-</c:formatCode>
                <c:ptCount val="2"/>
                <c:pt idx="0">
                  <c:v>117249654</c:v>
                </c:pt>
                <c:pt idx="1">
                  <c:v>149486031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CA-4257-94F4-D10CDE6915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[Pérdidas y Ganancias.xlsx]Analisis!TablaDinámica4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Analisis!$AN$4</c:f>
              <c:strCache>
                <c:ptCount val="1"/>
                <c:pt idx="0">
                  <c:v>Suma de Gastos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Analisis!$AM$5:$AM$17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Analisis!$AN$5:$AN$17</c:f>
              <c:numCache>
                <c:formatCode>_-* #,##0_-;\-* #,##0_-;_-* "-"??_-;_-@_-</c:formatCode>
                <c:ptCount val="12"/>
                <c:pt idx="0">
                  <c:v>27751249</c:v>
                </c:pt>
                <c:pt idx="1">
                  <c:v>23334242</c:v>
                </c:pt>
                <c:pt idx="2">
                  <c:v>23310293</c:v>
                </c:pt>
                <c:pt idx="3">
                  <c:v>25267794</c:v>
                </c:pt>
                <c:pt idx="4">
                  <c:v>32010764</c:v>
                </c:pt>
                <c:pt idx="5">
                  <c:v>26844867</c:v>
                </c:pt>
                <c:pt idx="6">
                  <c:v>28676670</c:v>
                </c:pt>
                <c:pt idx="7">
                  <c:v>31899284</c:v>
                </c:pt>
                <c:pt idx="8">
                  <c:v>23155725</c:v>
                </c:pt>
                <c:pt idx="9">
                  <c:v>27500606</c:v>
                </c:pt>
                <c:pt idx="10">
                  <c:v>28025700</c:v>
                </c:pt>
                <c:pt idx="11">
                  <c:v>25359249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AA-4CFD-B25D-37B9A1674DA3}"/>
            </c:ext>
          </c:extLst>
        </c:ser>
        <c:ser>
          <c:idx val="1"/>
          <c:order val="1"/>
          <c:tx>
            <c:strRef>
              <c:f>Analisis!$AO$4</c:f>
              <c:strCache>
                <c:ptCount val="1"/>
                <c:pt idx="0">
                  <c:v>Suma de Ingresos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Analisis!$AM$5:$AM$17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Analisis!$AO$5:$AO$17</c:f>
              <c:numCache>
                <c:formatCode>_-* #,##0_-;\-* #,##0_-;_-* "-"??_-;_-@_-</c:formatCode>
                <c:ptCount val="12"/>
                <c:pt idx="0">
                  <c:v>93222123</c:v>
                </c:pt>
                <c:pt idx="1">
                  <c:v>81712827</c:v>
                </c:pt>
                <c:pt idx="2">
                  <c:v>86504078</c:v>
                </c:pt>
                <c:pt idx="3">
                  <c:v>84536525</c:v>
                </c:pt>
                <c:pt idx="4">
                  <c:v>121199750</c:v>
                </c:pt>
                <c:pt idx="5">
                  <c:v>89079700</c:v>
                </c:pt>
                <c:pt idx="6">
                  <c:v>87394209</c:v>
                </c:pt>
                <c:pt idx="7">
                  <c:v>108089500</c:v>
                </c:pt>
                <c:pt idx="8">
                  <c:v>95865399</c:v>
                </c:pt>
                <c:pt idx="9">
                  <c:v>90340555</c:v>
                </c:pt>
                <c:pt idx="10">
                  <c:v>107783077</c:v>
                </c:pt>
                <c:pt idx="11">
                  <c:v>88120194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2AA-4CFD-B25D-37B9A1674D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73859032"/>
        <c:axId val="873862312"/>
      </c:barChart>
      <c:catAx>
        <c:axId val="873859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873862312"/>
        <c:crosses val="autoZero"/>
        <c:auto val="1"/>
        <c:lblAlgn val="ctr"/>
        <c:lblOffset val="100"/>
        <c:noMultiLvlLbl val="0"/>
      </c:catAx>
      <c:valAx>
        <c:axId val="873862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8738590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[Pérdidas y Ganancias.xlsx]Analisis!TablaDinámica8</c:name>
    <c:fmtId val="6"/>
  </c:pivotSource>
  <c:chart>
    <c:autoTitleDeleted val="1"/>
    <c:pivotFmts>
      <c:pivotFmt>
        <c:idx val="0"/>
        <c:spPr>
          <a:solidFill>
            <a:schemeClr val="bg1">
              <a:alpha val="4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bg1">
              <a:alpha val="4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bg1">
              <a:alpha val="4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Analisis!$I$4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bg1">
                <a:alpha val="4000"/>
              </a:schemeClr>
            </a:solidFill>
            <a:ln>
              <a:noFill/>
            </a:ln>
            <a:effectLst/>
          </c:spPr>
          <c:invertIfNegative val="0"/>
          <c:trendline>
            <c:spPr>
              <a:ln w="15875" cap="rnd">
                <a:solidFill>
                  <a:srgbClr val="F2AA3C"/>
                </a:solidFill>
                <a:prstDash val="dash"/>
              </a:ln>
              <a:effectLst/>
            </c:spPr>
            <c:trendlineType val="movingAvg"/>
            <c:period val="2"/>
            <c:dispRSqr val="0"/>
            <c:dispEq val="0"/>
          </c:trendline>
          <c:cat>
            <c:strRef>
              <c:f>Analisis!$H$5:$H$17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Analisis!$I$5:$I$17</c:f>
              <c:numCache>
                <c:formatCode>_("$"* #,##0.00_);_("$"* \(#,##0.00\);_("$"* "-"??_);_(@_)</c:formatCode>
                <c:ptCount val="12"/>
                <c:pt idx="0">
                  <c:v>3284327</c:v>
                </c:pt>
                <c:pt idx="1">
                  <c:v>2938433</c:v>
                </c:pt>
                <c:pt idx="2">
                  <c:v>3016869</c:v>
                </c:pt>
                <c:pt idx="3">
                  <c:v>3080875</c:v>
                </c:pt>
                <c:pt idx="4">
                  <c:v>4243892</c:v>
                </c:pt>
                <c:pt idx="5">
                  <c:v>3352354</c:v>
                </c:pt>
                <c:pt idx="6">
                  <c:v>3554329</c:v>
                </c:pt>
                <c:pt idx="7">
                  <c:v>4253115</c:v>
                </c:pt>
                <c:pt idx="8">
                  <c:v>3502833</c:v>
                </c:pt>
                <c:pt idx="9">
                  <c:v>3613786</c:v>
                </c:pt>
                <c:pt idx="10">
                  <c:v>3889412</c:v>
                </c:pt>
                <c:pt idx="11">
                  <c:v>3318410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1A-48DA-97EB-0CE18604DA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"/>
        <c:overlap val="100"/>
        <c:axId val="752663984"/>
        <c:axId val="752659720"/>
      </c:barChart>
      <c:catAx>
        <c:axId val="75266398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752659720"/>
        <c:crosses val="autoZero"/>
        <c:auto val="1"/>
        <c:lblAlgn val="ctr"/>
        <c:lblOffset val="100"/>
        <c:noMultiLvlLbl val="0"/>
      </c:catAx>
      <c:valAx>
        <c:axId val="752659720"/>
        <c:scaling>
          <c:orientation val="minMax"/>
        </c:scaling>
        <c:delete val="1"/>
        <c:axPos val="l"/>
        <c:numFmt formatCode="_(&quot;$&quot;* #,##0.00_);_(&quot;$&quot;* \(#,##0.00\);_(&quot;$&quot;* &quot;-&quot;??_);_(@_)" sourceLinked="1"/>
        <c:majorTickMark val="none"/>
        <c:minorTickMark val="none"/>
        <c:tickLblPos val="nextTo"/>
        <c:crossAx val="7526639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[Pérdidas y Ganancias.xlsx]Analisis!TablaDinámica14</c:name>
    <c:fmtId val="17"/>
  </c:pivotSource>
  <c:chart>
    <c:autoTitleDeleted val="1"/>
    <c:pivotFmts>
      <c:pivotFmt>
        <c:idx val="0"/>
        <c:spPr>
          <a:solidFill>
            <a:schemeClr val="accent1"/>
          </a:solidFill>
          <a:ln w="19050" cap="rnd">
            <a:solidFill>
              <a:schemeClr val="bg1"/>
            </a:solidFill>
            <a:round/>
          </a:ln>
          <a:effectLst/>
        </c:spPr>
        <c:marker>
          <c:symbol val="circle"/>
          <c:size val="14"/>
          <c:spPr>
            <a:solidFill>
              <a:srgbClr val="6900B3"/>
            </a:solidFill>
            <a:ln w="28575">
              <a:solidFill>
                <a:schemeClr val="bg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 cap="rnd">
            <a:solidFill>
              <a:schemeClr val="bg1"/>
            </a:solidFill>
            <a:round/>
          </a:ln>
          <a:effectLst/>
        </c:spPr>
        <c:marker>
          <c:symbol val="circle"/>
          <c:size val="14"/>
          <c:spPr>
            <a:solidFill>
              <a:srgbClr val="6900B3"/>
            </a:solidFill>
            <a:ln w="28575">
              <a:solidFill>
                <a:schemeClr val="bg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19050" cap="rnd">
            <a:solidFill>
              <a:schemeClr val="bg1"/>
            </a:solidFill>
            <a:round/>
          </a:ln>
          <a:effectLst/>
        </c:spPr>
        <c:marker>
          <c:symbol val="circle"/>
          <c:size val="14"/>
          <c:spPr>
            <a:solidFill>
              <a:srgbClr val="6900B3"/>
            </a:solidFill>
            <a:ln w="28575">
              <a:solidFill>
                <a:schemeClr val="bg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Analisis!$Y$4</c:f>
              <c:strCache>
                <c:ptCount val="1"/>
                <c:pt idx="0">
                  <c:v>Total</c:v>
                </c:pt>
              </c:strCache>
            </c:strRef>
          </c:tx>
          <c:spPr>
            <a:ln w="19050" cap="rnd">
              <a:solidFill>
                <a:schemeClr val="bg1"/>
              </a:solidFill>
              <a:round/>
            </a:ln>
            <a:effectLst/>
          </c:spPr>
          <c:marker>
            <c:symbol val="circle"/>
            <c:size val="14"/>
            <c:spPr>
              <a:solidFill>
                <a:srgbClr val="6900B3"/>
              </a:solidFill>
              <a:ln w="28575">
                <a:solidFill>
                  <a:schemeClr val="bg1"/>
                </a:solidFill>
              </a:ln>
              <a:effectLst/>
            </c:spPr>
          </c:marker>
          <c:cat>
            <c:strRef>
              <c:f>Analisis!$X$5:$X$16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Analisis!$Y$5:$Y$16</c:f>
              <c:numCache>
                <c:formatCode>_-* #,##0_-;\-* #,##0_-;_-* "-"??_-;_-@_-</c:formatCode>
                <c:ptCount val="12"/>
                <c:pt idx="0">
                  <c:v>114949003</c:v>
                </c:pt>
                <c:pt idx="1">
                  <c:v>99897195</c:v>
                </c:pt>
                <c:pt idx="2">
                  <c:v>110315354</c:v>
                </c:pt>
                <c:pt idx="3">
                  <c:v>107902902</c:v>
                </c:pt>
                <c:pt idx="4">
                  <c:v>147415870</c:v>
                </c:pt>
                <c:pt idx="5">
                  <c:v>115522575</c:v>
                </c:pt>
                <c:pt idx="6">
                  <c:v>114404371</c:v>
                </c:pt>
                <c:pt idx="7">
                  <c:v>151780615</c:v>
                </c:pt>
                <c:pt idx="8">
                  <c:v>112972625</c:v>
                </c:pt>
                <c:pt idx="9">
                  <c:v>129505076</c:v>
                </c:pt>
                <c:pt idx="10">
                  <c:v>132935117</c:v>
                </c:pt>
                <c:pt idx="11">
                  <c:v>116154741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EB7-487C-8245-5E6C25ECF1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1718775"/>
        <c:axId val="231717791"/>
      </c:lineChart>
      <c:catAx>
        <c:axId val="2317187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bg1">
                <a:lumMod val="50000"/>
                <a:alpha val="22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50000"/>
                    <a:alpha val="22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231717791"/>
        <c:crosses val="autoZero"/>
        <c:auto val="1"/>
        <c:lblAlgn val="ctr"/>
        <c:lblOffset val="100"/>
        <c:noMultiLvlLbl val="0"/>
      </c:catAx>
      <c:valAx>
        <c:axId val="2317177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alpha val="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2">
                    <a:lumMod val="90000"/>
                    <a:alpha val="24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2317187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rgbClr val="FFA700"/>
              </a:solidFill>
              <a:ln w="50800">
                <a:solidFill>
                  <a:srgbClr val="FFA7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AA1-451D-8557-A4EA5C817F3F}"/>
              </c:ext>
            </c:extLst>
          </c:dPt>
          <c:dPt>
            <c:idx val="1"/>
            <c:bubble3D val="0"/>
            <c:spPr>
              <a:gradFill>
                <a:gsLst>
                  <a:gs pos="0">
                    <a:schemeClr val="bg1">
                      <a:alpha val="25000"/>
                    </a:schemeClr>
                  </a:gs>
                  <a:gs pos="39000">
                    <a:schemeClr val="bg1"/>
                  </a:gs>
                  <a:gs pos="100000">
                    <a:schemeClr val="bg1">
                      <a:alpha val="25000"/>
                    </a:schemeClr>
                  </a:gs>
                </a:gsLst>
                <a:lin ang="7200000" scaled="0"/>
              </a:gra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2AA1-451D-8557-A4EA5C817F3F}"/>
              </c:ext>
            </c:extLst>
          </c:dPt>
          <c:cat>
            <c:strRef>
              <c:f>Analisis!$AD$10:$AD$11</c:f>
              <c:strCache>
                <c:ptCount val="2"/>
                <c:pt idx="0">
                  <c:v> Gasto de capital </c:v>
                </c:pt>
                <c:pt idx="1">
                  <c:v> Gastos operativos </c:v>
                </c:pt>
              </c:strCache>
            </c:strRef>
          </c:cat>
          <c:val>
            <c:numRef>
              <c:f>Analisis!$AE$10:$AE$11</c:f>
              <c:numCache>
                <c:formatCode>_-* #,##0_-;\-* #,##0_-;_-* "-"??_-;_-@_-</c:formatCode>
                <c:ptCount val="2"/>
                <c:pt idx="0">
                  <c:v>117249654</c:v>
                </c:pt>
                <c:pt idx="1">
                  <c:v>149486031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AA1-451D-8557-A4EA5C817F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[Pérdidas y Ganancias.xlsx]Analisis!TablaDinámica4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>
            <a:gsLst>
              <a:gs pos="0">
                <a:srgbClr val="05877C"/>
              </a:gs>
              <a:gs pos="37000">
                <a:schemeClr val="bg1">
                  <a:alpha val="10000"/>
                  <a:lumMod val="0"/>
                  <a:lumOff val="100000"/>
                </a:schemeClr>
              </a:gs>
              <a:gs pos="100000">
                <a:schemeClr val="bg1">
                  <a:alpha val="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flip="none" rotWithShape="1">
            <a:gsLst>
              <a:gs pos="0">
                <a:schemeClr val="bg1"/>
              </a:gs>
              <a:gs pos="37000">
                <a:schemeClr val="bg1">
                  <a:alpha val="10000"/>
                  <a:lumMod val="0"/>
                  <a:lumOff val="100000"/>
                </a:schemeClr>
              </a:gs>
              <a:gs pos="100000">
                <a:schemeClr val="bg1">
                  <a:alpha val="0"/>
                </a:schemeClr>
              </a:gs>
            </a:gsLst>
            <a:lin ang="5400000" scaled="0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Analisis!$AN$4</c:f>
              <c:strCache>
                <c:ptCount val="1"/>
                <c:pt idx="0">
                  <c:v>Suma de Gastos</c:v>
                </c:pt>
              </c:strCache>
            </c:strRef>
          </c:tx>
          <c:spPr>
            <a:gradFill>
              <a:gsLst>
                <a:gs pos="0">
                  <a:srgbClr val="05877C"/>
                </a:gs>
                <a:gs pos="37000">
                  <a:schemeClr val="bg1">
                    <a:alpha val="10000"/>
                    <a:lumMod val="0"/>
                    <a:lumOff val="100000"/>
                  </a:schemeClr>
                </a:gs>
                <a:gs pos="100000">
                  <a:schemeClr val="bg1">
                    <a:alpha val="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Analisis!$AM$5:$AM$17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Analisis!$AN$5:$AN$17</c:f>
              <c:numCache>
                <c:formatCode>_-* #,##0_-;\-* #,##0_-;_-* "-"??_-;_-@_-</c:formatCode>
                <c:ptCount val="12"/>
                <c:pt idx="0">
                  <c:v>27751249</c:v>
                </c:pt>
                <c:pt idx="1">
                  <c:v>23334242</c:v>
                </c:pt>
                <c:pt idx="2">
                  <c:v>23310293</c:v>
                </c:pt>
                <c:pt idx="3">
                  <c:v>25267794</c:v>
                </c:pt>
                <c:pt idx="4">
                  <c:v>32010764</c:v>
                </c:pt>
                <c:pt idx="5">
                  <c:v>26844867</c:v>
                </c:pt>
                <c:pt idx="6">
                  <c:v>28676670</c:v>
                </c:pt>
                <c:pt idx="7">
                  <c:v>31899284</c:v>
                </c:pt>
                <c:pt idx="8">
                  <c:v>23155725</c:v>
                </c:pt>
                <c:pt idx="9">
                  <c:v>27500606</c:v>
                </c:pt>
                <c:pt idx="10">
                  <c:v>28025700</c:v>
                </c:pt>
                <c:pt idx="11">
                  <c:v>25359249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8EF-4589-92C1-68FD0B20EE3B}"/>
            </c:ext>
          </c:extLst>
        </c:ser>
        <c:ser>
          <c:idx val="1"/>
          <c:order val="1"/>
          <c:tx>
            <c:strRef>
              <c:f>Analisis!$AO$4</c:f>
              <c:strCache>
                <c:ptCount val="1"/>
                <c:pt idx="0">
                  <c:v>Suma de Ingresos</c:v>
                </c:pt>
              </c:strCache>
            </c:strRef>
          </c:tx>
          <c:spPr>
            <a:gradFill flip="none" rotWithShape="1">
              <a:gsLst>
                <a:gs pos="0">
                  <a:schemeClr val="bg1"/>
                </a:gs>
                <a:gs pos="37000">
                  <a:schemeClr val="bg1">
                    <a:alpha val="10000"/>
                    <a:lumMod val="0"/>
                    <a:lumOff val="100000"/>
                  </a:schemeClr>
                </a:gs>
                <a:gs pos="100000">
                  <a:schemeClr val="bg1">
                    <a:alpha val="0"/>
                  </a:schemeClr>
                </a:gs>
              </a:gsLst>
              <a:lin ang="5400000" scaled="0"/>
              <a:tileRect/>
            </a:gradFill>
            <a:ln>
              <a:noFill/>
            </a:ln>
            <a:effectLst/>
          </c:spPr>
          <c:invertIfNegative val="0"/>
          <c:cat>
            <c:strRef>
              <c:f>Analisis!$AM$5:$AM$17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Analisis!$AO$5:$AO$17</c:f>
              <c:numCache>
                <c:formatCode>_-* #,##0_-;\-* #,##0_-;_-* "-"??_-;_-@_-</c:formatCode>
                <c:ptCount val="12"/>
                <c:pt idx="0">
                  <c:v>93222123</c:v>
                </c:pt>
                <c:pt idx="1">
                  <c:v>81712827</c:v>
                </c:pt>
                <c:pt idx="2">
                  <c:v>86504078</c:v>
                </c:pt>
                <c:pt idx="3">
                  <c:v>84536525</c:v>
                </c:pt>
                <c:pt idx="4">
                  <c:v>121199750</c:v>
                </c:pt>
                <c:pt idx="5">
                  <c:v>89079700</c:v>
                </c:pt>
                <c:pt idx="6">
                  <c:v>87394209</c:v>
                </c:pt>
                <c:pt idx="7">
                  <c:v>108089500</c:v>
                </c:pt>
                <c:pt idx="8">
                  <c:v>95865399</c:v>
                </c:pt>
                <c:pt idx="9">
                  <c:v>90340555</c:v>
                </c:pt>
                <c:pt idx="10">
                  <c:v>107783077</c:v>
                </c:pt>
                <c:pt idx="11">
                  <c:v>88120194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8EF-4589-92C1-68FD0B20EE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73859032"/>
        <c:axId val="873862312"/>
      </c:barChart>
      <c:catAx>
        <c:axId val="873859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404040"/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873862312"/>
        <c:crosses val="autoZero"/>
        <c:auto val="1"/>
        <c:lblAlgn val="ctr"/>
        <c:lblOffset val="100"/>
        <c:noMultiLvlLbl val="0"/>
      </c:catAx>
      <c:valAx>
        <c:axId val="873862312"/>
        <c:scaling>
          <c:orientation val="minMax"/>
        </c:scaling>
        <c:delete val="0"/>
        <c:axPos val="l"/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8738590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4.png"/><Relationship Id="rId3" Type="http://schemas.microsoft.com/office/2007/relationships/hdphoto" Target="../media/hdphoto1.wdp"/><Relationship Id="rId7" Type="http://schemas.openxmlformats.org/officeDocument/2006/relationships/chart" Target="../charts/chart7.xml"/><Relationship Id="rId2" Type="http://schemas.openxmlformats.org/officeDocument/2006/relationships/image" Target="../media/image1.png"/><Relationship Id="rId1" Type="http://schemas.openxmlformats.org/officeDocument/2006/relationships/chart" Target="../charts/chart5.xml"/><Relationship Id="rId6" Type="http://schemas.openxmlformats.org/officeDocument/2006/relationships/chart" Target="../charts/chart6.xml"/><Relationship Id="rId5" Type="http://schemas.openxmlformats.org/officeDocument/2006/relationships/image" Target="../media/image3.svg"/><Relationship Id="rId4" Type="http://schemas.openxmlformats.org/officeDocument/2006/relationships/image" Target="../media/image2.png"/><Relationship Id="rId9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381000</xdr:colOff>
      <xdr:row>20</xdr:row>
      <xdr:rowOff>93134</xdr:rowOff>
    </xdr:from>
    <xdr:to>
      <xdr:col>9</xdr:col>
      <xdr:colOff>0</xdr:colOff>
      <xdr:row>27</xdr:row>
      <xdr:rowOff>158750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9322BB8D-C5FF-45F8-A9C5-E5A86B33C4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84667</xdr:colOff>
      <xdr:row>17</xdr:row>
      <xdr:rowOff>0</xdr:rowOff>
    </xdr:from>
    <xdr:to>
      <xdr:col>25</xdr:col>
      <xdr:colOff>650876</xdr:colOff>
      <xdr:row>27</xdr:row>
      <xdr:rowOff>0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832FF36F-D584-4A03-A469-4A4ABA3346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29</xdr:col>
      <xdr:colOff>164040</xdr:colOff>
      <xdr:row>12</xdr:row>
      <xdr:rowOff>141818</xdr:rowOff>
    </xdr:from>
    <xdr:to>
      <xdr:col>31</xdr:col>
      <xdr:colOff>613833</xdr:colOff>
      <xdr:row>25</xdr:row>
      <xdr:rowOff>52917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29663958-6062-465A-885A-5508B5F14C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37</xdr:col>
      <xdr:colOff>550333</xdr:colOff>
      <xdr:row>18</xdr:row>
      <xdr:rowOff>25400</xdr:rowOff>
    </xdr:from>
    <xdr:to>
      <xdr:col>41</xdr:col>
      <xdr:colOff>635000</xdr:colOff>
      <xdr:row>32</xdr:row>
      <xdr:rowOff>101600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FC87D757-6208-892C-116C-402B3FDEEE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15</xdr:col>
      <xdr:colOff>613833</xdr:colOff>
      <xdr:row>10</xdr:row>
      <xdr:rowOff>58210</xdr:rowOff>
    </xdr:from>
    <xdr:to>
      <xdr:col>17</xdr:col>
      <xdr:colOff>549062</xdr:colOff>
      <xdr:row>13</xdr:row>
      <xdr:rowOff>60538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7" name="Icono">
              <a:extLst>
                <a:ext uri="{FF2B5EF4-FFF2-40B4-BE49-F238E27FC236}">
                  <a16:creationId xmlns:a16="http://schemas.microsoft.com/office/drawing/2014/main" id="{5BEA6069-AC5E-5E97-03BD-FD879F363D1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Icon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901333" y="1963210"/>
              <a:ext cx="1828800" cy="56620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163286</xdr:rowOff>
    </xdr:from>
    <xdr:to>
      <xdr:col>21</xdr:col>
      <xdr:colOff>27215</xdr:colOff>
      <xdr:row>47</xdr:row>
      <xdr:rowOff>144150</xdr:rowOff>
    </xdr:to>
    <xdr:sp macro="" textlink="">
      <xdr:nvSpPr>
        <xdr:cNvPr id="2" name="Rectángulo: esquinas redondeadas 1">
          <a:extLst>
            <a:ext uri="{FF2B5EF4-FFF2-40B4-BE49-F238E27FC236}">
              <a16:creationId xmlns:a16="http://schemas.microsoft.com/office/drawing/2014/main" id="{E749723E-4D7B-4756-9A3A-D7CEC0EDD721}"/>
            </a:ext>
          </a:extLst>
        </xdr:cNvPr>
        <xdr:cNvSpPr/>
      </xdr:nvSpPr>
      <xdr:spPr>
        <a:xfrm>
          <a:off x="0" y="163286"/>
          <a:ext cx="15784286" cy="8934364"/>
        </a:xfrm>
        <a:prstGeom prst="roundRect">
          <a:avLst>
            <a:gd name="adj" fmla="val 3741"/>
          </a:avLst>
        </a:prstGeom>
        <a:solidFill>
          <a:srgbClr val="418E84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 fLocksWithSheet="0"/>
  </xdr:twoCellAnchor>
  <xdr:twoCellAnchor editAs="absolute">
    <xdr:from>
      <xdr:col>0</xdr:col>
      <xdr:colOff>0</xdr:colOff>
      <xdr:row>0</xdr:row>
      <xdr:rowOff>184453</xdr:rowOff>
    </xdr:from>
    <xdr:to>
      <xdr:col>21</xdr:col>
      <xdr:colOff>31750</xdr:colOff>
      <xdr:row>47</xdr:row>
      <xdr:rowOff>157758</xdr:rowOff>
    </xdr:to>
    <xdr:sp macro="" textlink="">
      <xdr:nvSpPr>
        <xdr:cNvPr id="3" name="Rectángulo: esquinas redondeadas 2">
          <a:extLst>
            <a:ext uri="{FF2B5EF4-FFF2-40B4-BE49-F238E27FC236}">
              <a16:creationId xmlns:a16="http://schemas.microsoft.com/office/drawing/2014/main" id="{6727EA45-9523-40F1-AC54-A8E9E0472BDD}"/>
            </a:ext>
          </a:extLst>
        </xdr:cNvPr>
        <xdr:cNvSpPr/>
      </xdr:nvSpPr>
      <xdr:spPr>
        <a:xfrm>
          <a:off x="0" y="184453"/>
          <a:ext cx="15788821" cy="8926805"/>
        </a:xfrm>
        <a:prstGeom prst="roundRect">
          <a:avLst>
            <a:gd name="adj" fmla="val 3741"/>
          </a:avLst>
        </a:prstGeom>
        <a:gradFill flip="none" rotWithShape="1">
          <a:gsLst>
            <a:gs pos="0">
              <a:srgbClr val="1E2D31"/>
            </a:gs>
            <a:gs pos="27000">
              <a:srgbClr val="232227">
                <a:lumMod val="100000"/>
              </a:srgbClr>
            </a:gs>
            <a:gs pos="100000">
              <a:srgbClr val="2F292D"/>
            </a:gs>
          </a:gsLst>
          <a:lin ang="2700000" scaled="1"/>
          <a:tileRect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 fLocksWithSheet="0"/>
  </xdr:twoCellAnchor>
  <xdr:twoCellAnchor editAs="absolute">
    <xdr:from>
      <xdr:col>17</xdr:col>
      <xdr:colOff>488528</xdr:colOff>
      <xdr:row>8</xdr:row>
      <xdr:rowOff>171066</xdr:rowOff>
    </xdr:from>
    <xdr:to>
      <xdr:col>21</xdr:col>
      <xdr:colOff>102438</xdr:colOff>
      <xdr:row>20</xdr:row>
      <xdr:rowOff>60697</xdr:rowOff>
    </xdr:to>
    <xdr:sp macro="" textlink="">
      <xdr:nvSpPr>
        <xdr:cNvPr id="152" name="Rectángulo: esquinas redondeadas 151">
          <a:extLst>
            <a:ext uri="{FF2B5EF4-FFF2-40B4-BE49-F238E27FC236}">
              <a16:creationId xmlns:a16="http://schemas.microsoft.com/office/drawing/2014/main" id="{602512AA-983B-47A3-ACA5-CF1B447992D7}"/>
            </a:ext>
          </a:extLst>
        </xdr:cNvPr>
        <xdr:cNvSpPr/>
      </xdr:nvSpPr>
      <xdr:spPr>
        <a:xfrm rot="2460000">
          <a:off x="13188528" y="1695066"/>
          <a:ext cx="2661910" cy="2175631"/>
        </a:xfrm>
        <a:prstGeom prst="roundRect">
          <a:avLst>
            <a:gd name="adj" fmla="val 23985"/>
          </a:avLst>
        </a:prstGeom>
        <a:solidFill>
          <a:srgbClr val="6900B3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 fLocksWithSheet="0"/>
  </xdr:twoCellAnchor>
  <xdr:twoCellAnchor editAs="absolute">
    <xdr:from>
      <xdr:col>17</xdr:col>
      <xdr:colOff>319194</xdr:colOff>
      <xdr:row>8</xdr:row>
      <xdr:rowOff>44067</xdr:rowOff>
    </xdr:from>
    <xdr:to>
      <xdr:col>20</xdr:col>
      <xdr:colOff>695104</xdr:colOff>
      <xdr:row>19</xdr:row>
      <xdr:rowOff>124198</xdr:rowOff>
    </xdr:to>
    <xdr:sp macro="" textlink="">
      <xdr:nvSpPr>
        <xdr:cNvPr id="151" name="Rectángulo: esquinas redondeadas 150">
          <a:extLst>
            <a:ext uri="{FF2B5EF4-FFF2-40B4-BE49-F238E27FC236}">
              <a16:creationId xmlns:a16="http://schemas.microsoft.com/office/drawing/2014/main" id="{3D74E686-D434-4671-A228-DA670946DC97}"/>
            </a:ext>
          </a:extLst>
        </xdr:cNvPr>
        <xdr:cNvSpPr/>
      </xdr:nvSpPr>
      <xdr:spPr>
        <a:xfrm rot="1440000">
          <a:off x="13019194" y="1568067"/>
          <a:ext cx="2661910" cy="2175631"/>
        </a:xfrm>
        <a:prstGeom prst="roundRect">
          <a:avLst>
            <a:gd name="adj" fmla="val 21574"/>
          </a:avLst>
        </a:prstGeom>
        <a:solidFill>
          <a:srgbClr val="E9D271"/>
        </a:solidFill>
        <a:ln>
          <a:noFill/>
        </a:ln>
        <a:effectLst>
          <a:outerShdw blurRad="279400" sx="102000" sy="102000" algn="ctr" rotWithShape="0">
            <a:prstClr val="black">
              <a:alpha val="42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 fLocksWithSheet="0"/>
  </xdr:twoCellAnchor>
  <xdr:twoCellAnchor editAs="absolute">
    <xdr:from>
      <xdr:col>1</xdr:col>
      <xdr:colOff>171629</xdr:colOff>
      <xdr:row>2</xdr:row>
      <xdr:rowOff>152401</xdr:rowOff>
    </xdr:from>
    <xdr:to>
      <xdr:col>6</xdr:col>
      <xdr:colOff>640975</xdr:colOff>
      <xdr:row>4</xdr:row>
      <xdr:rowOff>129191</xdr:rowOff>
    </xdr:to>
    <xdr:sp macro="" textlink="">
      <xdr:nvSpPr>
        <xdr:cNvPr id="5" name="CuadroTexto 4">
          <a:extLst>
            <a:ext uri="{FF2B5EF4-FFF2-40B4-BE49-F238E27FC236}">
              <a16:creationId xmlns:a16="http://schemas.microsoft.com/office/drawing/2014/main" id="{1A373C06-7978-4733-B82B-3ABA696C1802}"/>
            </a:ext>
          </a:extLst>
        </xdr:cNvPr>
        <xdr:cNvSpPr txBox="1"/>
      </xdr:nvSpPr>
      <xdr:spPr>
        <a:xfrm>
          <a:off x="990779" y="1295401"/>
          <a:ext cx="4565096" cy="35779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s-MX" sz="18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Dashboard de Perdidas y Ganancias </a:t>
          </a:r>
          <a:r>
            <a:rPr lang="es-MX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2022</a:t>
          </a:r>
        </a:p>
      </xdr:txBody>
    </xdr:sp>
    <xdr:clientData fLocksWithSheet="0"/>
  </xdr:twoCellAnchor>
  <xdr:twoCellAnchor editAs="absolute">
    <xdr:from>
      <xdr:col>13</xdr:col>
      <xdr:colOff>231431</xdr:colOff>
      <xdr:row>4</xdr:row>
      <xdr:rowOff>126185</xdr:rowOff>
    </xdr:from>
    <xdr:to>
      <xdr:col>16</xdr:col>
      <xdr:colOff>105431</xdr:colOff>
      <xdr:row>11</xdr:row>
      <xdr:rowOff>121085</xdr:rowOff>
    </xdr:to>
    <xdr:sp macro="" textlink="">
      <xdr:nvSpPr>
        <xdr:cNvPr id="28" name="Rectángulo: esquinas redondeadas 27">
          <a:extLst>
            <a:ext uri="{FF2B5EF4-FFF2-40B4-BE49-F238E27FC236}">
              <a16:creationId xmlns:a16="http://schemas.microsoft.com/office/drawing/2014/main" id="{3FA6CCF2-7283-4462-9FD7-E75046C33E90}"/>
            </a:ext>
          </a:extLst>
        </xdr:cNvPr>
        <xdr:cNvSpPr/>
      </xdr:nvSpPr>
      <xdr:spPr>
        <a:xfrm>
          <a:off x="10387462" y="888185"/>
          <a:ext cx="2160000" cy="1328400"/>
        </a:xfrm>
        <a:prstGeom prst="roundRect">
          <a:avLst>
            <a:gd name="adj" fmla="val 12566"/>
          </a:avLst>
        </a:prstGeom>
        <a:solidFill>
          <a:srgbClr val="17172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 fLocksWithSheet="0"/>
  </xdr:twoCellAnchor>
  <xdr:twoCellAnchor editAs="absolute">
    <xdr:from>
      <xdr:col>7</xdr:col>
      <xdr:colOff>60189</xdr:colOff>
      <xdr:row>3</xdr:row>
      <xdr:rowOff>79502</xdr:rowOff>
    </xdr:from>
    <xdr:to>
      <xdr:col>10</xdr:col>
      <xdr:colOff>202960</xdr:colOff>
      <xdr:row>12</xdr:row>
      <xdr:rowOff>167768</xdr:rowOff>
    </xdr:to>
    <xdr:grpSp>
      <xdr:nvGrpSpPr>
        <xdr:cNvPr id="37" name="Grupo 36">
          <a:extLst>
            <a:ext uri="{FF2B5EF4-FFF2-40B4-BE49-F238E27FC236}">
              <a16:creationId xmlns:a16="http://schemas.microsoft.com/office/drawing/2014/main" id="{F90B6672-940C-4EB6-BA73-C1A106865868}"/>
            </a:ext>
          </a:extLst>
        </xdr:cNvPr>
        <xdr:cNvGrpSpPr/>
      </xdr:nvGrpSpPr>
      <xdr:grpSpPr>
        <a:xfrm>
          <a:off x="5807098" y="615283"/>
          <a:ext cx="2507828" cy="1699420"/>
          <a:chOff x="5727564" y="651002"/>
          <a:chExt cx="2428771" cy="1802766"/>
        </a:xfrm>
      </xdr:grpSpPr>
      <xdr:grpSp>
        <xdr:nvGrpSpPr>
          <xdr:cNvPr id="33" name="Grupo 32">
            <a:extLst>
              <a:ext uri="{FF2B5EF4-FFF2-40B4-BE49-F238E27FC236}">
                <a16:creationId xmlns:a16="http://schemas.microsoft.com/office/drawing/2014/main" id="{7B397D8D-A9EA-4825-8886-6FFB5A6E521E}"/>
              </a:ext>
            </a:extLst>
          </xdr:cNvPr>
          <xdr:cNvGrpSpPr/>
        </xdr:nvGrpSpPr>
        <xdr:grpSpPr>
          <a:xfrm>
            <a:off x="5727564" y="651002"/>
            <a:ext cx="2428771" cy="1802766"/>
            <a:chOff x="3136764" y="1622552"/>
            <a:chExt cx="2428771" cy="1802766"/>
          </a:xfrm>
        </xdr:grpSpPr>
        <xdr:sp macro="" textlink="">
          <xdr:nvSpPr>
            <xdr:cNvPr id="30" name="Forma libre: forma 29">
              <a:extLst>
                <a:ext uri="{FF2B5EF4-FFF2-40B4-BE49-F238E27FC236}">
                  <a16:creationId xmlns:a16="http://schemas.microsoft.com/office/drawing/2014/main" id="{7F987004-4633-4DFA-BE93-E733E855B4EE}"/>
                </a:ext>
              </a:extLst>
            </xdr:cNvPr>
            <xdr:cNvSpPr/>
          </xdr:nvSpPr>
          <xdr:spPr>
            <a:xfrm rot="1020000">
              <a:off x="3136764" y="2505823"/>
              <a:ext cx="2246810" cy="919495"/>
            </a:xfrm>
            <a:custGeom>
              <a:avLst/>
              <a:gdLst>
                <a:gd name="connsiteX0" fmla="*/ 151171 w 2246810"/>
                <a:gd name="connsiteY0" fmla="*/ 3921 h 919495"/>
                <a:gd name="connsiteX1" fmla="*/ 190073 w 2246810"/>
                <a:gd name="connsiteY1" fmla="*/ 0 h 919495"/>
                <a:gd name="connsiteX2" fmla="*/ 2186006 w 2246810"/>
                <a:gd name="connsiteY2" fmla="*/ 0 h 919495"/>
                <a:gd name="connsiteX3" fmla="*/ 2239472 w 2246810"/>
                <a:gd name="connsiteY3" fmla="*/ 174881 h 919495"/>
                <a:gd name="connsiteX4" fmla="*/ 2128644 w 2246810"/>
                <a:gd name="connsiteY4" fmla="*/ 383319 h 919495"/>
                <a:gd name="connsiteX5" fmla="*/ 398891 w 2246810"/>
                <a:gd name="connsiteY5" fmla="*/ 912157 h 919495"/>
                <a:gd name="connsiteX6" fmla="*/ 190454 w 2246810"/>
                <a:gd name="connsiteY6" fmla="*/ 801329 h 919495"/>
                <a:gd name="connsiteX7" fmla="*/ 0 w 2246810"/>
                <a:gd name="connsiteY7" fmla="*/ 178383 h 919495"/>
                <a:gd name="connsiteX8" fmla="*/ 12212 w 2246810"/>
                <a:gd name="connsiteY8" fmla="*/ 117894 h 919495"/>
                <a:gd name="connsiteX9" fmla="*/ 151171 w 2246810"/>
                <a:gd name="connsiteY9" fmla="*/ 3921 h 919495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  <a:cxn ang="0">
                  <a:pos x="connsiteX3" y="connsiteY3"/>
                </a:cxn>
                <a:cxn ang="0">
                  <a:pos x="connsiteX4" y="connsiteY4"/>
                </a:cxn>
                <a:cxn ang="0">
                  <a:pos x="connsiteX5" y="connsiteY5"/>
                </a:cxn>
                <a:cxn ang="0">
                  <a:pos x="connsiteX6" y="connsiteY6"/>
                </a:cxn>
                <a:cxn ang="0">
                  <a:pos x="connsiteX7" y="connsiteY7"/>
                </a:cxn>
                <a:cxn ang="0">
                  <a:pos x="connsiteX8" y="connsiteY8"/>
                </a:cxn>
                <a:cxn ang="0">
                  <a:pos x="connsiteX9" y="connsiteY9"/>
                </a:cxn>
              </a:cxnLst>
              <a:rect l="l" t="t" r="r" b="b"/>
              <a:pathLst>
                <a:path w="2246810" h="919495">
                  <a:moveTo>
                    <a:pt x="151171" y="3921"/>
                  </a:moveTo>
                  <a:cubicBezTo>
                    <a:pt x="163737" y="1350"/>
                    <a:pt x="176747" y="0"/>
                    <a:pt x="190073" y="0"/>
                  </a:cubicBezTo>
                  <a:lnTo>
                    <a:pt x="2186006" y="0"/>
                  </a:lnTo>
                  <a:lnTo>
                    <a:pt x="2239472" y="174881"/>
                  </a:lnTo>
                  <a:cubicBezTo>
                    <a:pt x="2266426" y="263044"/>
                    <a:pt x="2216807" y="356365"/>
                    <a:pt x="2128644" y="383319"/>
                  </a:cubicBezTo>
                  <a:lnTo>
                    <a:pt x="398891" y="912157"/>
                  </a:lnTo>
                  <a:cubicBezTo>
                    <a:pt x="310729" y="939111"/>
                    <a:pt x="217408" y="889492"/>
                    <a:pt x="190454" y="801329"/>
                  </a:cubicBezTo>
                  <a:lnTo>
                    <a:pt x="0" y="178383"/>
                  </a:lnTo>
                  <a:lnTo>
                    <a:pt x="12212" y="117894"/>
                  </a:lnTo>
                  <a:cubicBezTo>
                    <a:pt x="36632" y="60159"/>
                    <a:pt x="88341" y="16778"/>
                    <a:pt x="151171" y="3921"/>
                  </a:cubicBezTo>
                  <a:close/>
                </a:path>
              </a:pathLst>
            </a:custGeom>
            <a:gradFill flip="none" rotWithShape="1">
              <a:gsLst>
                <a:gs pos="2000">
                  <a:srgbClr val="6900B3"/>
                </a:gs>
                <a:gs pos="87000">
                  <a:srgbClr val="418E84"/>
                </a:gs>
              </a:gsLst>
              <a:lin ang="2700000" scaled="1"/>
              <a:tileRect/>
            </a:gra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t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es-MX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es-MX" sz="1100"/>
            </a:p>
          </xdr:txBody>
        </xdr:sp>
        <xdr:sp macro="" textlink="">
          <xdr:nvSpPr>
            <xdr:cNvPr id="31" name="Forma libre: forma 30">
              <a:extLst>
                <a:ext uri="{FF2B5EF4-FFF2-40B4-BE49-F238E27FC236}">
                  <a16:creationId xmlns:a16="http://schemas.microsoft.com/office/drawing/2014/main" id="{8F1931A7-0784-481A-B681-419FA97537AA}"/>
                </a:ext>
              </a:extLst>
            </xdr:cNvPr>
            <xdr:cNvSpPr/>
          </xdr:nvSpPr>
          <xdr:spPr>
            <a:xfrm rot="1020000">
              <a:off x="3271868" y="1622552"/>
              <a:ext cx="2293667" cy="1072757"/>
            </a:xfrm>
            <a:custGeom>
              <a:avLst/>
              <a:gdLst>
                <a:gd name="connsiteX0" fmla="*/ 118166 w 2293667"/>
                <a:gd name="connsiteY0" fmla="*/ 536176 h 1072757"/>
                <a:gd name="connsiteX1" fmla="*/ 1847918 w 2293667"/>
                <a:gd name="connsiteY1" fmla="*/ 7338 h 1072757"/>
                <a:gd name="connsiteX2" fmla="*/ 2056356 w 2293667"/>
                <a:gd name="connsiteY2" fmla="*/ 118166 h 1072757"/>
                <a:gd name="connsiteX3" fmla="*/ 2293667 w 2293667"/>
                <a:gd name="connsiteY3" fmla="*/ 894374 h 1072757"/>
                <a:gd name="connsiteX4" fmla="*/ 297734 w 2293667"/>
                <a:gd name="connsiteY4" fmla="*/ 894374 h 1072757"/>
                <a:gd name="connsiteX5" fmla="*/ 119873 w 2293667"/>
                <a:gd name="connsiteY5" fmla="*/ 1012268 h 1072757"/>
                <a:gd name="connsiteX6" fmla="*/ 107661 w 2293667"/>
                <a:gd name="connsiteY6" fmla="*/ 1072757 h 1072757"/>
                <a:gd name="connsiteX7" fmla="*/ 7338 w 2293667"/>
                <a:gd name="connsiteY7" fmla="*/ 744614 h 1072757"/>
                <a:gd name="connsiteX8" fmla="*/ 118166 w 2293667"/>
                <a:gd name="connsiteY8" fmla="*/ 536176 h 1072757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  <a:cxn ang="0">
                  <a:pos x="connsiteX3" y="connsiteY3"/>
                </a:cxn>
                <a:cxn ang="0">
                  <a:pos x="connsiteX4" y="connsiteY4"/>
                </a:cxn>
                <a:cxn ang="0">
                  <a:pos x="connsiteX5" y="connsiteY5"/>
                </a:cxn>
                <a:cxn ang="0">
                  <a:pos x="connsiteX6" y="connsiteY6"/>
                </a:cxn>
                <a:cxn ang="0">
                  <a:pos x="connsiteX7" y="connsiteY7"/>
                </a:cxn>
                <a:cxn ang="0">
                  <a:pos x="connsiteX8" y="connsiteY8"/>
                </a:cxn>
              </a:cxnLst>
              <a:rect l="l" t="t" r="r" b="b"/>
              <a:pathLst>
                <a:path w="2293667" h="1072757">
                  <a:moveTo>
                    <a:pt x="118166" y="536176"/>
                  </a:moveTo>
                  <a:lnTo>
                    <a:pt x="1847918" y="7338"/>
                  </a:lnTo>
                  <a:cubicBezTo>
                    <a:pt x="1936081" y="-19616"/>
                    <a:pt x="2029402" y="30003"/>
                    <a:pt x="2056356" y="118166"/>
                  </a:cubicBezTo>
                  <a:lnTo>
                    <a:pt x="2293667" y="894374"/>
                  </a:lnTo>
                  <a:lnTo>
                    <a:pt x="297734" y="894374"/>
                  </a:lnTo>
                  <a:cubicBezTo>
                    <a:pt x="217778" y="894374"/>
                    <a:pt x="149177" y="942986"/>
                    <a:pt x="119873" y="1012268"/>
                  </a:cubicBezTo>
                  <a:lnTo>
                    <a:pt x="107661" y="1072757"/>
                  </a:lnTo>
                  <a:lnTo>
                    <a:pt x="7338" y="744614"/>
                  </a:lnTo>
                  <a:cubicBezTo>
                    <a:pt x="-19616" y="656451"/>
                    <a:pt x="30003" y="563130"/>
                    <a:pt x="118166" y="536176"/>
                  </a:cubicBezTo>
                  <a:close/>
                </a:path>
              </a:pathLst>
            </a:custGeom>
            <a:solidFill>
              <a:srgbClr val="171721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t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es-MX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es-MX" sz="1100"/>
            </a:p>
          </xdr:txBody>
        </xdr:sp>
      </xdr:grpSp>
      <xdr:sp macro="" textlink="">
        <xdr:nvSpPr>
          <xdr:cNvPr id="18" name="CuadroTexto 17">
            <a:extLst>
              <a:ext uri="{FF2B5EF4-FFF2-40B4-BE49-F238E27FC236}">
                <a16:creationId xmlns:a16="http://schemas.microsoft.com/office/drawing/2014/main" id="{6507D047-0AFF-4326-BC3B-E1CC3B843169}"/>
              </a:ext>
            </a:extLst>
          </xdr:cNvPr>
          <xdr:cNvSpPr txBox="1"/>
        </xdr:nvSpPr>
        <xdr:spPr>
          <a:xfrm>
            <a:off x="5867579" y="1581151"/>
            <a:ext cx="997004" cy="623248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s-MX" sz="1400" b="1">
                <a:solidFill>
                  <a:schemeClr val="bg1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Ingresos</a:t>
            </a:r>
            <a:r>
              <a:rPr lang="es-MX" sz="1800" b="1">
                <a:solidFill>
                  <a:schemeClr val="bg1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 </a:t>
            </a:r>
          </a:p>
          <a:p>
            <a:r>
              <a:rPr lang="es-MX" sz="1800" b="0">
                <a:solidFill>
                  <a:schemeClr val="bg1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Netos</a:t>
            </a:r>
          </a:p>
        </xdr:txBody>
      </xdr:sp>
      <xdr:sp macro="" textlink="Analisis!B5">
        <xdr:nvSpPr>
          <xdr:cNvPr id="34" name="CuadroTexto 33">
            <a:extLst>
              <a:ext uri="{FF2B5EF4-FFF2-40B4-BE49-F238E27FC236}">
                <a16:creationId xmlns:a16="http://schemas.microsoft.com/office/drawing/2014/main" id="{1C3F7C07-E7F1-46B5-ADF5-371CD8EE29FD}"/>
              </a:ext>
            </a:extLst>
          </xdr:cNvPr>
          <xdr:cNvSpPr txBox="1"/>
        </xdr:nvSpPr>
        <xdr:spPr>
          <a:xfrm>
            <a:off x="5810723" y="918012"/>
            <a:ext cx="2193101" cy="37164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spAutoFit/>
          </a:bodyPr>
          <a:lstStyle/>
          <a:p>
            <a:pPr algn="r"/>
            <a:fld id="{7A18135D-89DF-4654-8C05-B4E36E029364}" type="TxLink">
              <a:rPr lang="en-US" sz="2000" b="0" i="0" u="none" strike="noStrike">
                <a:solidFill>
                  <a:schemeClr val="bg1"/>
                </a:solidFill>
                <a:latin typeface="Tw Cen MT" panose="020B0602020104020603" pitchFamily="34" charset="0"/>
                <a:cs typeface="Calibri"/>
              </a:rPr>
              <a:pPr algn="r"/>
              <a:t> $144,635,613.00 </a:t>
            </a:fld>
            <a:endParaRPr lang="es-MX" sz="3600" b="0">
              <a:solidFill>
                <a:schemeClr val="bg1"/>
              </a:solidFill>
              <a:latin typeface="Tw Cen MT" panose="020B0602020104020603" pitchFamily="34" charset="0"/>
              <a:cs typeface="Arial" panose="020B0604020202020204" pitchFamily="34" charset="0"/>
            </a:endParaRPr>
          </a:p>
        </xdr:txBody>
      </xdr:sp>
      <xdr:sp macro="" textlink="Analisis!B9">
        <xdr:nvSpPr>
          <xdr:cNvPr id="35" name="CuadroTexto 34">
            <a:extLst>
              <a:ext uri="{FF2B5EF4-FFF2-40B4-BE49-F238E27FC236}">
                <a16:creationId xmlns:a16="http://schemas.microsoft.com/office/drawing/2014/main" id="{4C3CB0ED-00D2-4262-BC9A-20FD4E7F57AB}"/>
              </a:ext>
            </a:extLst>
          </xdr:cNvPr>
          <xdr:cNvSpPr txBox="1"/>
        </xdr:nvSpPr>
        <xdr:spPr>
          <a:xfrm>
            <a:off x="7514078" y="1195735"/>
            <a:ext cx="404021" cy="31149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spAutoFit/>
          </a:bodyPr>
          <a:lstStyle/>
          <a:p>
            <a:pPr algn="r"/>
            <a:fld id="{A8503DA1-E6E0-4451-9C82-B2F981E34551}" type="TxLink">
              <a:rPr lang="en-US" sz="1400" b="0" i="0" u="none" strike="noStrike">
                <a:solidFill>
                  <a:srgbClr val="418E84"/>
                </a:solidFill>
                <a:latin typeface="Calibri"/>
                <a:cs typeface="Calibri"/>
              </a:rPr>
              <a:pPr algn="r"/>
              <a:t>5%</a:t>
            </a:fld>
            <a:endParaRPr lang="es-MX" sz="4400" b="0">
              <a:solidFill>
                <a:srgbClr val="418E84"/>
              </a:solidFill>
              <a:latin typeface="Tw Cen MT" panose="020B0602020104020603" pitchFamily="34" charset="0"/>
              <a:cs typeface="Arial" panose="020B0604020202020204" pitchFamily="34" charset="0"/>
            </a:endParaRPr>
          </a:p>
        </xdr:txBody>
      </xdr:sp>
      <xdr:sp macro="" textlink="">
        <xdr:nvSpPr>
          <xdr:cNvPr id="36" name="CuadroTexto 35">
            <a:extLst>
              <a:ext uri="{FF2B5EF4-FFF2-40B4-BE49-F238E27FC236}">
                <a16:creationId xmlns:a16="http://schemas.microsoft.com/office/drawing/2014/main" id="{05C956AF-1BEC-4C91-B160-DCA51B03EE78}"/>
              </a:ext>
            </a:extLst>
          </xdr:cNvPr>
          <xdr:cNvSpPr txBox="1"/>
        </xdr:nvSpPr>
        <xdr:spPr>
          <a:xfrm>
            <a:off x="7477304" y="1428751"/>
            <a:ext cx="492443" cy="224998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s-MX" sz="900" b="0">
                <a:solidFill>
                  <a:schemeClr val="bg1">
                    <a:lumMod val="50000"/>
                  </a:schemeClr>
                </a:solidFill>
                <a:latin typeface="Arial" panose="020B0604020202020204" pitchFamily="34" charset="0"/>
                <a:cs typeface="Arial" panose="020B0604020202020204" pitchFamily="34" charset="0"/>
              </a:rPr>
              <a:t>Prom.</a:t>
            </a:r>
          </a:p>
        </xdr:txBody>
      </xdr:sp>
    </xdr:grpSp>
    <xdr:clientData fLocksWithSheet="0"/>
  </xdr:twoCellAnchor>
  <xdr:twoCellAnchor editAs="absolute">
    <xdr:from>
      <xdr:col>10</xdr:col>
      <xdr:colOff>180474</xdr:colOff>
      <xdr:row>4</xdr:row>
      <xdr:rowOff>138524</xdr:rowOff>
    </xdr:from>
    <xdr:to>
      <xdr:col>13</xdr:col>
      <xdr:colOff>54474</xdr:colOff>
      <xdr:row>11</xdr:row>
      <xdr:rowOff>134281</xdr:rowOff>
    </xdr:to>
    <xdr:grpSp>
      <xdr:nvGrpSpPr>
        <xdr:cNvPr id="90" name="Grupo 89">
          <a:extLst>
            <a:ext uri="{FF2B5EF4-FFF2-40B4-BE49-F238E27FC236}">
              <a16:creationId xmlns:a16="http://schemas.microsoft.com/office/drawing/2014/main" id="{04546BD4-3EE9-4A04-AD79-042F9B14A734}"/>
            </a:ext>
          </a:extLst>
        </xdr:cNvPr>
        <xdr:cNvGrpSpPr/>
      </xdr:nvGrpSpPr>
      <xdr:grpSpPr>
        <a:xfrm>
          <a:off x="8286725" y="849089"/>
          <a:ext cx="2237153" cy="1245913"/>
          <a:chOff x="8141473" y="887328"/>
          <a:chExt cx="2160000" cy="1329257"/>
        </a:xfrm>
      </xdr:grpSpPr>
      <xdr:sp macro="" textlink="">
        <xdr:nvSpPr>
          <xdr:cNvPr id="27" name="Rectángulo: esquinas redondeadas 26">
            <a:extLst>
              <a:ext uri="{FF2B5EF4-FFF2-40B4-BE49-F238E27FC236}">
                <a16:creationId xmlns:a16="http://schemas.microsoft.com/office/drawing/2014/main" id="{89E57094-9D60-45C4-B763-0F5269613DCC}"/>
              </a:ext>
            </a:extLst>
          </xdr:cNvPr>
          <xdr:cNvSpPr/>
        </xdr:nvSpPr>
        <xdr:spPr>
          <a:xfrm>
            <a:off x="8141473" y="888185"/>
            <a:ext cx="2160000" cy="1328400"/>
          </a:xfrm>
          <a:prstGeom prst="roundRect">
            <a:avLst>
              <a:gd name="adj" fmla="val 12566"/>
            </a:avLst>
          </a:prstGeom>
          <a:solidFill>
            <a:srgbClr val="17172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MX" sz="1100"/>
          </a:p>
        </xdr:txBody>
      </xdr:sp>
      <xdr:sp macro="" textlink="">
        <xdr:nvSpPr>
          <xdr:cNvPr id="54" name="Triángulo isósceles 53">
            <a:extLst>
              <a:ext uri="{FF2B5EF4-FFF2-40B4-BE49-F238E27FC236}">
                <a16:creationId xmlns:a16="http://schemas.microsoft.com/office/drawing/2014/main" id="{E1302758-91A7-4546-A0AF-84569E17DE29}"/>
              </a:ext>
            </a:extLst>
          </xdr:cNvPr>
          <xdr:cNvSpPr/>
        </xdr:nvSpPr>
        <xdr:spPr>
          <a:xfrm>
            <a:off x="9097952" y="1079666"/>
            <a:ext cx="306000" cy="216000"/>
          </a:xfrm>
          <a:prstGeom prst="triangle">
            <a:avLst/>
          </a:prstGeom>
          <a:solidFill>
            <a:schemeClr val="tx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MX" sz="1100">
              <a:solidFill>
                <a:schemeClr val="tx1"/>
              </a:solidFill>
            </a:endParaRPr>
          </a:p>
        </xdr:txBody>
      </xdr:sp>
      <xdr:sp macro="" textlink="">
        <xdr:nvSpPr>
          <xdr:cNvPr id="76" name="Triángulo isósceles 75">
            <a:extLst>
              <a:ext uri="{FF2B5EF4-FFF2-40B4-BE49-F238E27FC236}">
                <a16:creationId xmlns:a16="http://schemas.microsoft.com/office/drawing/2014/main" id="{55C746B2-06C8-4932-9AC3-5B98CD718F30}"/>
              </a:ext>
            </a:extLst>
          </xdr:cNvPr>
          <xdr:cNvSpPr/>
        </xdr:nvSpPr>
        <xdr:spPr>
          <a:xfrm flipV="1">
            <a:off x="9254599" y="1079666"/>
            <a:ext cx="306000" cy="216000"/>
          </a:xfrm>
          <a:prstGeom prst="triangle">
            <a:avLst/>
          </a:prstGeom>
          <a:solidFill>
            <a:srgbClr val="6900B3"/>
          </a:solidFill>
          <a:ln>
            <a:solidFill>
              <a:srgbClr val="6900B3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MX" sz="1100">
              <a:solidFill>
                <a:schemeClr val="tx1"/>
              </a:solidFill>
            </a:endParaRPr>
          </a:p>
        </xdr:txBody>
      </xdr:sp>
      <xdr:sp macro="" textlink="">
        <xdr:nvSpPr>
          <xdr:cNvPr id="70" name="Paralelogramo 69">
            <a:extLst>
              <a:ext uri="{FF2B5EF4-FFF2-40B4-BE49-F238E27FC236}">
                <a16:creationId xmlns:a16="http://schemas.microsoft.com/office/drawing/2014/main" id="{A843E457-BEAB-4803-BAEF-F72693B03FCE}"/>
              </a:ext>
            </a:extLst>
          </xdr:cNvPr>
          <xdr:cNvSpPr/>
        </xdr:nvSpPr>
        <xdr:spPr>
          <a:xfrm>
            <a:off x="9404390" y="891191"/>
            <a:ext cx="652793" cy="399183"/>
          </a:xfrm>
          <a:prstGeom prst="parallelogram">
            <a:avLst>
              <a:gd name="adj" fmla="val 73021"/>
            </a:avLst>
          </a:prstGeom>
          <a:solidFill>
            <a:srgbClr val="A6A6A6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MX" sz="1100"/>
          </a:p>
        </xdr:txBody>
      </xdr:sp>
      <xdr:sp macro="" textlink="">
        <xdr:nvSpPr>
          <xdr:cNvPr id="73" name="Paralelogramo 72">
            <a:extLst>
              <a:ext uri="{FF2B5EF4-FFF2-40B4-BE49-F238E27FC236}">
                <a16:creationId xmlns:a16="http://schemas.microsoft.com/office/drawing/2014/main" id="{41CB60AC-6CC6-4C15-9546-8331F39B2B92}"/>
              </a:ext>
            </a:extLst>
          </xdr:cNvPr>
          <xdr:cNvSpPr/>
        </xdr:nvSpPr>
        <xdr:spPr>
          <a:xfrm>
            <a:off x="8736759" y="890469"/>
            <a:ext cx="652793" cy="399183"/>
          </a:xfrm>
          <a:prstGeom prst="parallelogram">
            <a:avLst>
              <a:gd name="adj" fmla="val 73021"/>
            </a:avLst>
          </a:prstGeom>
          <a:solidFill>
            <a:schemeClr val="bg1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MX" sz="1100"/>
          </a:p>
        </xdr:txBody>
      </xdr:sp>
      <xdr:sp macro="" textlink="">
        <xdr:nvSpPr>
          <xdr:cNvPr id="74" name="Paralelogramo 73">
            <a:extLst>
              <a:ext uri="{FF2B5EF4-FFF2-40B4-BE49-F238E27FC236}">
                <a16:creationId xmlns:a16="http://schemas.microsoft.com/office/drawing/2014/main" id="{2CD9B060-3878-4D3F-AB11-456890DFF067}"/>
              </a:ext>
            </a:extLst>
          </xdr:cNvPr>
          <xdr:cNvSpPr/>
        </xdr:nvSpPr>
        <xdr:spPr>
          <a:xfrm>
            <a:off x="8381149" y="888185"/>
            <a:ext cx="652793" cy="399183"/>
          </a:xfrm>
          <a:prstGeom prst="parallelogram">
            <a:avLst>
              <a:gd name="adj" fmla="val 73021"/>
            </a:avLst>
          </a:prstGeom>
          <a:solidFill>
            <a:srgbClr val="232227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MX" sz="1100"/>
          </a:p>
        </xdr:txBody>
      </xdr:sp>
      <xdr:sp macro="" textlink="">
        <xdr:nvSpPr>
          <xdr:cNvPr id="77" name="Triángulo isósceles 76">
            <a:extLst>
              <a:ext uri="{FF2B5EF4-FFF2-40B4-BE49-F238E27FC236}">
                <a16:creationId xmlns:a16="http://schemas.microsoft.com/office/drawing/2014/main" id="{B192BE77-1622-42D9-96D4-BBBE893C1AE7}"/>
              </a:ext>
            </a:extLst>
          </xdr:cNvPr>
          <xdr:cNvSpPr/>
        </xdr:nvSpPr>
        <xdr:spPr>
          <a:xfrm>
            <a:off x="8936693" y="1291231"/>
            <a:ext cx="306000" cy="216000"/>
          </a:xfrm>
          <a:prstGeom prst="triangle">
            <a:avLst/>
          </a:prstGeom>
          <a:solidFill>
            <a:srgbClr val="2F292D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MX" sz="1100">
              <a:solidFill>
                <a:schemeClr val="tx1"/>
              </a:solidFill>
            </a:endParaRPr>
          </a:p>
        </xdr:txBody>
      </xdr:sp>
      <xdr:sp macro="" textlink="">
        <xdr:nvSpPr>
          <xdr:cNvPr id="78" name="Triángulo isósceles 77">
            <a:extLst>
              <a:ext uri="{FF2B5EF4-FFF2-40B4-BE49-F238E27FC236}">
                <a16:creationId xmlns:a16="http://schemas.microsoft.com/office/drawing/2014/main" id="{3D1E3A5E-084F-4F69-B609-3D2C7BA0E1BC}"/>
              </a:ext>
            </a:extLst>
          </xdr:cNvPr>
          <xdr:cNvSpPr/>
        </xdr:nvSpPr>
        <xdr:spPr>
          <a:xfrm flipV="1">
            <a:off x="9093340" y="1291231"/>
            <a:ext cx="306000" cy="216000"/>
          </a:xfrm>
          <a:prstGeom prst="triangle">
            <a:avLst/>
          </a:prstGeom>
          <a:solidFill>
            <a:srgbClr val="232227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MX" sz="1100">
              <a:solidFill>
                <a:schemeClr val="tx1"/>
              </a:solidFill>
            </a:endParaRPr>
          </a:p>
        </xdr:txBody>
      </xdr:sp>
      <xdr:sp macro="" textlink="">
        <xdr:nvSpPr>
          <xdr:cNvPr id="82" name="Triángulo isósceles 81">
            <a:extLst>
              <a:ext uri="{FF2B5EF4-FFF2-40B4-BE49-F238E27FC236}">
                <a16:creationId xmlns:a16="http://schemas.microsoft.com/office/drawing/2014/main" id="{0BD3939D-63F1-4C6A-87E5-B69050297C7E}"/>
              </a:ext>
            </a:extLst>
          </xdr:cNvPr>
          <xdr:cNvSpPr/>
        </xdr:nvSpPr>
        <xdr:spPr>
          <a:xfrm flipV="1">
            <a:off x="9399340" y="1289652"/>
            <a:ext cx="360000" cy="216000"/>
          </a:xfrm>
          <a:prstGeom prst="triangle">
            <a:avLst/>
          </a:prstGeom>
          <a:solidFill>
            <a:schemeClr val="bg1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MX" sz="1100">
              <a:solidFill>
                <a:schemeClr val="tx1"/>
              </a:solidFill>
            </a:endParaRPr>
          </a:p>
        </xdr:txBody>
      </xdr:sp>
      <xdr:sp macro="" textlink="">
        <xdr:nvSpPr>
          <xdr:cNvPr id="83" name="Triángulo isósceles 82">
            <a:extLst>
              <a:ext uri="{FF2B5EF4-FFF2-40B4-BE49-F238E27FC236}">
                <a16:creationId xmlns:a16="http://schemas.microsoft.com/office/drawing/2014/main" id="{A5C99847-A254-4229-9FBA-EF2CDC2E6EBF}"/>
              </a:ext>
            </a:extLst>
          </xdr:cNvPr>
          <xdr:cNvSpPr/>
        </xdr:nvSpPr>
        <xdr:spPr>
          <a:xfrm flipV="1">
            <a:off x="8752313" y="1291231"/>
            <a:ext cx="352800" cy="216000"/>
          </a:xfrm>
          <a:prstGeom prst="triangle">
            <a:avLst/>
          </a:prstGeom>
          <a:solidFill>
            <a:schemeClr val="tx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MX" sz="1100">
              <a:solidFill>
                <a:schemeClr val="tx1"/>
              </a:solidFill>
            </a:endParaRPr>
          </a:p>
        </xdr:txBody>
      </xdr:sp>
      <xdr:sp macro="" textlink="">
        <xdr:nvSpPr>
          <xdr:cNvPr id="84" name="Triángulo isósceles 83">
            <a:extLst>
              <a:ext uri="{FF2B5EF4-FFF2-40B4-BE49-F238E27FC236}">
                <a16:creationId xmlns:a16="http://schemas.microsoft.com/office/drawing/2014/main" id="{59B09840-655F-4C9B-BB2C-B16022A1B9B1}"/>
              </a:ext>
            </a:extLst>
          </xdr:cNvPr>
          <xdr:cNvSpPr/>
        </xdr:nvSpPr>
        <xdr:spPr>
          <a:xfrm flipV="1">
            <a:off x="8352574" y="887328"/>
            <a:ext cx="360000" cy="400040"/>
          </a:xfrm>
          <a:prstGeom prst="triangle">
            <a:avLst>
              <a:gd name="adj" fmla="val 6979"/>
            </a:avLst>
          </a:prstGeom>
          <a:solidFill>
            <a:srgbClr val="2F292D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MX" sz="1100">
              <a:solidFill>
                <a:schemeClr val="tx1"/>
              </a:solidFill>
            </a:endParaRPr>
          </a:p>
        </xdr:txBody>
      </xdr:sp>
      <xdr:sp macro="" textlink="">
        <xdr:nvSpPr>
          <xdr:cNvPr id="86" name="CuadroTexto 85">
            <a:extLst>
              <a:ext uri="{FF2B5EF4-FFF2-40B4-BE49-F238E27FC236}">
                <a16:creationId xmlns:a16="http://schemas.microsoft.com/office/drawing/2014/main" id="{BE664D32-C9C8-4250-8B64-607DED84348D}"/>
              </a:ext>
            </a:extLst>
          </xdr:cNvPr>
          <xdr:cNvSpPr txBox="1"/>
        </xdr:nvSpPr>
        <xdr:spPr>
          <a:xfrm>
            <a:off x="8165218" y="1854532"/>
            <a:ext cx="997004" cy="33209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s-MX" sz="1600" b="0">
                <a:solidFill>
                  <a:schemeClr val="bg1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Deudas</a:t>
            </a:r>
          </a:p>
        </xdr:txBody>
      </xdr:sp>
      <xdr:sp macro="" textlink="Analisis!AQ36">
        <xdr:nvSpPr>
          <xdr:cNvPr id="88" name="CuadroTexto 87">
            <a:extLst>
              <a:ext uri="{FF2B5EF4-FFF2-40B4-BE49-F238E27FC236}">
                <a16:creationId xmlns:a16="http://schemas.microsoft.com/office/drawing/2014/main" id="{EBF0C7B7-A63E-4E10-9536-96DFAB567CE6}"/>
              </a:ext>
            </a:extLst>
          </xdr:cNvPr>
          <xdr:cNvSpPr txBox="1"/>
        </xdr:nvSpPr>
        <xdr:spPr>
          <a:xfrm>
            <a:off x="10035593" y="1548809"/>
            <a:ext cx="255455" cy="37164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spAutoFit/>
          </a:bodyPr>
          <a:lstStyle/>
          <a:p>
            <a:pPr marL="0" indent="0" algn="r"/>
            <a:fld id="{2794CA6B-C432-4A07-B3B0-6D027DC79C8C}" type="TxLink">
              <a:rPr lang="en-US" sz="2000" b="0" i="0" u="none" strike="noStrike">
                <a:solidFill>
                  <a:schemeClr val="bg1"/>
                </a:solidFill>
                <a:latin typeface="Tw Cen MT" panose="020B0602020104020603" pitchFamily="34" charset="0"/>
                <a:ea typeface="+mn-ea"/>
                <a:cs typeface="Calibri"/>
              </a:rPr>
              <a:pPr marL="0" indent="0" algn="r"/>
              <a:t> </a:t>
            </a:fld>
            <a:endParaRPr lang="es-MX" sz="2000" b="0" i="0" u="none" strike="noStrike">
              <a:solidFill>
                <a:schemeClr val="bg1"/>
              </a:solidFill>
              <a:latin typeface="Tw Cen MT" panose="020B0602020104020603" pitchFamily="34" charset="0"/>
              <a:ea typeface="+mn-ea"/>
              <a:cs typeface="Calibri"/>
            </a:endParaRPr>
          </a:p>
        </xdr:txBody>
      </xdr:sp>
    </xdr:grpSp>
    <xdr:clientData fLocksWithSheet="0"/>
  </xdr:twoCellAnchor>
  <xdr:twoCellAnchor editAs="absolute">
    <xdr:from>
      <xdr:col>13</xdr:col>
      <xdr:colOff>91276</xdr:colOff>
      <xdr:row>7</xdr:row>
      <xdr:rowOff>1</xdr:rowOff>
    </xdr:from>
    <xdr:to>
      <xdr:col>17</xdr:col>
      <xdr:colOff>0</xdr:colOff>
      <xdr:row>12</xdr:row>
      <xdr:rowOff>71439</xdr:rowOff>
    </xdr:to>
    <xdr:graphicFrame macro="">
      <xdr:nvGraphicFramePr>
        <xdr:cNvPr id="91" name="Gráfico 90">
          <a:extLst>
            <a:ext uri="{FF2B5EF4-FFF2-40B4-BE49-F238E27FC236}">
              <a16:creationId xmlns:a16="http://schemas.microsoft.com/office/drawing/2014/main" id="{FB686C13-688A-4CB5-87EC-0795B41C1B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twoCellAnchor>
  <xdr:twoCellAnchor editAs="absolute">
    <xdr:from>
      <xdr:col>13</xdr:col>
      <xdr:colOff>166688</xdr:colOff>
      <xdr:row>3</xdr:row>
      <xdr:rowOff>186430</xdr:rowOff>
    </xdr:from>
    <xdr:to>
      <xdr:col>16</xdr:col>
      <xdr:colOff>149201</xdr:colOff>
      <xdr:row>11</xdr:row>
      <xdr:rowOff>173044</xdr:rowOff>
    </xdr:to>
    <xdr:sp macro="" textlink="">
      <xdr:nvSpPr>
        <xdr:cNvPr id="92" name="Rectángulo: esquinas redondeadas 91">
          <a:extLst>
            <a:ext uri="{FF2B5EF4-FFF2-40B4-BE49-F238E27FC236}">
              <a16:creationId xmlns:a16="http://schemas.microsoft.com/office/drawing/2014/main" id="{BC850DDF-30FF-45D9-8A0C-EDE16C3252D5}"/>
            </a:ext>
          </a:extLst>
        </xdr:cNvPr>
        <xdr:cNvSpPr/>
      </xdr:nvSpPr>
      <xdr:spPr>
        <a:xfrm>
          <a:off x="10415588" y="757930"/>
          <a:ext cx="2268513" cy="1510614"/>
        </a:xfrm>
        <a:prstGeom prst="roundRect">
          <a:avLst/>
        </a:prstGeom>
        <a:noFill/>
        <a:ln w="127000">
          <a:solidFill>
            <a:srgbClr val="29252A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 fLocksWithSheet="0"/>
  </xdr:twoCellAnchor>
  <xdr:twoCellAnchor editAs="absolute">
    <xdr:from>
      <xdr:col>13</xdr:col>
      <xdr:colOff>166688</xdr:colOff>
      <xdr:row>9</xdr:row>
      <xdr:rowOff>130445</xdr:rowOff>
    </xdr:from>
    <xdr:to>
      <xdr:col>16</xdr:col>
      <xdr:colOff>73789</xdr:colOff>
      <xdr:row>11</xdr:row>
      <xdr:rowOff>121085</xdr:rowOff>
    </xdr:to>
    <xdr:sp macro="" textlink="Analisis!I20">
      <xdr:nvSpPr>
        <xdr:cNvPr id="93" name="CuadroTexto 92">
          <a:extLst>
            <a:ext uri="{FF2B5EF4-FFF2-40B4-BE49-F238E27FC236}">
              <a16:creationId xmlns:a16="http://schemas.microsoft.com/office/drawing/2014/main" id="{D551C203-6E60-4F09-BE0F-7EC1B25365AD}"/>
            </a:ext>
          </a:extLst>
        </xdr:cNvPr>
        <xdr:cNvSpPr txBox="1"/>
      </xdr:nvSpPr>
      <xdr:spPr>
        <a:xfrm>
          <a:off x="10406063" y="1844945"/>
          <a:ext cx="2193101" cy="37164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spAutoFit/>
        </a:bodyPr>
        <a:lstStyle/>
        <a:p>
          <a:pPr marL="0" indent="0" algn="r"/>
          <a:fld id="{FF6EFA8D-3AED-46A5-B02D-92F99DB92153}" type="TxLink">
            <a:rPr lang="en-US" sz="2000" b="0" i="0" u="none" strike="noStrike">
              <a:solidFill>
                <a:schemeClr val="bg1"/>
              </a:solidFill>
              <a:latin typeface="Tw Cen MT" panose="020B0602020104020603" pitchFamily="34" charset="0"/>
              <a:ea typeface="+mn-ea"/>
              <a:cs typeface="Calibri"/>
            </a:rPr>
            <a:pPr marL="0" indent="0" algn="r"/>
            <a:t> $42,048,635.00 </a:t>
          </a:fld>
          <a:endParaRPr lang="en-US" sz="2000" b="0" i="0" u="none" strike="noStrike">
            <a:solidFill>
              <a:schemeClr val="bg1"/>
            </a:solidFill>
            <a:latin typeface="Tw Cen MT" panose="020B0602020104020603" pitchFamily="34" charset="0"/>
            <a:ea typeface="+mn-ea"/>
            <a:cs typeface="Calibri"/>
          </a:endParaRPr>
        </a:p>
      </xdr:txBody>
    </xdr:sp>
    <xdr:clientData fLocksWithSheet="0"/>
  </xdr:twoCellAnchor>
  <xdr:twoCellAnchor editAs="absolute">
    <xdr:from>
      <xdr:col>10</xdr:col>
      <xdr:colOff>118235</xdr:colOff>
      <xdr:row>8</xdr:row>
      <xdr:rowOff>34238</xdr:rowOff>
    </xdr:from>
    <xdr:to>
      <xdr:col>13</xdr:col>
      <xdr:colOff>25336</xdr:colOff>
      <xdr:row>10</xdr:row>
      <xdr:rowOff>24878</xdr:rowOff>
    </xdr:to>
    <xdr:sp macro="" textlink="Analisis!E5">
      <xdr:nvSpPr>
        <xdr:cNvPr id="94" name="CuadroTexto 93">
          <a:extLst>
            <a:ext uri="{FF2B5EF4-FFF2-40B4-BE49-F238E27FC236}">
              <a16:creationId xmlns:a16="http://schemas.microsoft.com/office/drawing/2014/main" id="{3BB73DF5-69F0-4AA8-82FE-CCF40A1C4F34}"/>
            </a:ext>
          </a:extLst>
        </xdr:cNvPr>
        <xdr:cNvSpPr txBox="1"/>
      </xdr:nvSpPr>
      <xdr:spPr>
        <a:xfrm>
          <a:off x="8071610" y="1558238"/>
          <a:ext cx="2193101" cy="37164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spAutoFit/>
        </a:bodyPr>
        <a:lstStyle/>
        <a:p>
          <a:pPr marL="0" indent="0" algn="r"/>
          <a:fld id="{3490AD1E-7FE3-4552-B922-11ABF534D916}" type="TxLink">
            <a:rPr lang="en-US" sz="2000" b="0" i="0" u="none" strike="noStrike">
              <a:solidFill>
                <a:schemeClr val="bg1"/>
              </a:solidFill>
              <a:latin typeface="Tw Cen MT" panose="020B0602020104020603" pitchFamily="34" charset="0"/>
              <a:ea typeface="+mn-ea"/>
              <a:cs typeface="Calibri"/>
            </a:rPr>
            <a:pPr marL="0" indent="0" algn="r"/>
            <a:t> $65,635,287.00 </a:t>
          </a:fld>
          <a:endParaRPr lang="es-MX" sz="2000" b="0" i="0" u="none" strike="noStrike">
            <a:solidFill>
              <a:schemeClr val="bg1"/>
            </a:solidFill>
            <a:latin typeface="Tw Cen MT" panose="020B0602020104020603" pitchFamily="34" charset="0"/>
            <a:ea typeface="+mn-ea"/>
            <a:cs typeface="Calibri"/>
          </a:endParaRPr>
        </a:p>
      </xdr:txBody>
    </xdr:sp>
    <xdr:clientData fLocksWithSheet="0"/>
  </xdr:twoCellAnchor>
  <xdr:twoCellAnchor editAs="absolute">
    <xdr:from>
      <xdr:col>13</xdr:col>
      <xdr:colOff>231431</xdr:colOff>
      <xdr:row>4</xdr:row>
      <xdr:rowOff>169149</xdr:rowOff>
    </xdr:from>
    <xdr:to>
      <xdr:col>15</xdr:col>
      <xdr:colOff>708666</xdr:colOff>
      <xdr:row>8</xdr:row>
      <xdr:rowOff>30397</xdr:rowOff>
    </xdr:to>
    <xdr:sp macro="" textlink="">
      <xdr:nvSpPr>
        <xdr:cNvPr id="95" name="CuadroTexto 94">
          <a:extLst>
            <a:ext uri="{FF2B5EF4-FFF2-40B4-BE49-F238E27FC236}">
              <a16:creationId xmlns:a16="http://schemas.microsoft.com/office/drawing/2014/main" id="{EEB245DD-4344-4A21-BB8E-BCF04B35750A}"/>
            </a:ext>
          </a:extLst>
        </xdr:cNvPr>
        <xdr:cNvSpPr txBox="1"/>
      </xdr:nvSpPr>
      <xdr:spPr>
        <a:xfrm>
          <a:off x="10382360" y="931149"/>
          <a:ext cx="2001235" cy="62324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s-MX" sz="18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Impuesto</a:t>
          </a:r>
          <a:r>
            <a:rPr lang="es-MX" sz="1800" b="1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</a:t>
          </a:r>
        </a:p>
        <a:p>
          <a:r>
            <a:rPr lang="es-MX" sz="1400" b="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de Sociedades</a:t>
          </a:r>
          <a:endParaRPr lang="es-MX" sz="1800" b="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 fLocksWithSheet="0"/>
  </xdr:twoCellAnchor>
  <xdr:twoCellAnchor editAs="absolute">
    <xdr:from>
      <xdr:col>19</xdr:col>
      <xdr:colOff>566057</xdr:colOff>
      <xdr:row>2</xdr:row>
      <xdr:rowOff>80811</xdr:rowOff>
    </xdr:from>
    <xdr:to>
      <xdr:col>20</xdr:col>
      <xdr:colOff>426857</xdr:colOff>
      <xdr:row>5</xdr:row>
      <xdr:rowOff>132111</xdr:rowOff>
    </xdr:to>
    <xdr:sp macro="" textlink="">
      <xdr:nvSpPr>
        <xdr:cNvPr id="96" name="Elipse 95">
          <a:extLst>
            <a:ext uri="{FF2B5EF4-FFF2-40B4-BE49-F238E27FC236}">
              <a16:creationId xmlns:a16="http://schemas.microsoft.com/office/drawing/2014/main" id="{060F5674-0F57-4406-B790-961A39D3908E}"/>
            </a:ext>
          </a:extLst>
        </xdr:cNvPr>
        <xdr:cNvSpPr/>
      </xdr:nvSpPr>
      <xdr:spPr>
        <a:xfrm>
          <a:off x="14799128" y="461811"/>
          <a:ext cx="622800" cy="622800"/>
        </a:xfrm>
        <a:prstGeom prst="ellipse">
          <a:avLst/>
        </a:prstGeom>
        <a:solidFill>
          <a:srgbClr val="D9D9D9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 fLocksWithSheet="0"/>
  </xdr:twoCellAnchor>
  <xdr:twoCellAnchor editAs="absolute">
    <xdr:from>
      <xdr:col>19</xdr:col>
      <xdr:colOff>566057</xdr:colOff>
      <xdr:row>2</xdr:row>
      <xdr:rowOff>154877</xdr:rowOff>
    </xdr:from>
    <xdr:to>
      <xdr:col>20</xdr:col>
      <xdr:colOff>426857</xdr:colOff>
      <xdr:row>5</xdr:row>
      <xdr:rowOff>132111</xdr:rowOff>
    </xdr:to>
    <xdr:pic>
      <xdr:nvPicPr>
        <xdr:cNvPr id="106" name="Imagen 105">
          <a:extLst>
            <a:ext uri="{FF2B5EF4-FFF2-40B4-BE49-F238E27FC236}">
              <a16:creationId xmlns:a16="http://schemas.microsoft.com/office/drawing/2014/main" id="{51F456EB-5178-470D-A0A6-9ADC4242CF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backgroundRemoval t="4569" b="96954" l="8969" r="89238">
                      <a14:foregroundMark x1="40807" y1="8629" x2="54709" y2="8122"/>
                      <a14:foregroundMark x1="47085" y1="5076" x2="49327" y2="7107"/>
                      <a14:foregroundMark x1="42152" y1="61421" x2="54709" y2="55838"/>
                      <a14:foregroundMark x1="52018" y1="62437" x2="51121" y2="76650"/>
                      <a14:foregroundMark x1="18386" y1="85279" x2="82063" y2="86802"/>
                      <a14:foregroundMark x1="81614" y1="80203" x2="81614" y2="96954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99128" y="535877"/>
          <a:ext cx="622800" cy="548734"/>
        </a:xfrm>
        <a:prstGeom prst="flowChartConnector">
          <a:avLst/>
        </a:prstGeom>
      </xdr:spPr>
    </xdr:pic>
    <xdr:clientData fLocksWithSheet="0"/>
  </xdr:twoCellAnchor>
  <xdr:twoCellAnchor editAs="absolute">
    <xdr:from>
      <xdr:col>17</xdr:col>
      <xdr:colOff>39836</xdr:colOff>
      <xdr:row>3</xdr:row>
      <xdr:rowOff>120359</xdr:rowOff>
    </xdr:from>
    <xdr:to>
      <xdr:col>19</xdr:col>
      <xdr:colOff>517071</xdr:colOff>
      <xdr:row>5</xdr:row>
      <xdr:rowOff>55995</xdr:rowOff>
    </xdr:to>
    <xdr:sp macro="" textlink="">
      <xdr:nvSpPr>
        <xdr:cNvPr id="107" name="CuadroTexto 106">
          <a:extLst>
            <a:ext uri="{FF2B5EF4-FFF2-40B4-BE49-F238E27FC236}">
              <a16:creationId xmlns:a16="http://schemas.microsoft.com/office/drawing/2014/main" id="{57D85C56-73FF-45C7-806D-CA7AFFE4FFC4}"/>
            </a:ext>
          </a:extLst>
        </xdr:cNvPr>
        <xdr:cNvSpPr txBox="1"/>
      </xdr:nvSpPr>
      <xdr:spPr>
        <a:xfrm>
          <a:off x="12748907" y="691859"/>
          <a:ext cx="2001235" cy="31663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s-MX" sz="1200" b="1">
              <a:solidFill>
                <a:srgbClr val="FFFFFF"/>
              </a:solidFill>
              <a:latin typeface="Arial" panose="020B0604020202020204" pitchFamily="34" charset="0"/>
              <a:cs typeface="Arial" panose="020B0604020202020204" pitchFamily="34" charset="0"/>
            </a:rPr>
            <a:t>Ultima Actualización</a:t>
          </a:r>
          <a:endParaRPr lang="es-MX" sz="1200" b="0">
            <a:solidFill>
              <a:srgbClr val="FFFFFF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 fLocksWithSheet="0"/>
  </xdr:twoCellAnchor>
  <xdr:twoCellAnchor editAs="absolute">
    <xdr:from>
      <xdr:col>0</xdr:col>
      <xdr:colOff>432094</xdr:colOff>
      <xdr:row>12</xdr:row>
      <xdr:rowOff>5100</xdr:rowOff>
    </xdr:from>
    <xdr:to>
      <xdr:col>6</xdr:col>
      <xdr:colOff>245923</xdr:colOff>
      <xdr:row>28</xdr:row>
      <xdr:rowOff>0</xdr:rowOff>
    </xdr:to>
    <xdr:sp macro="" textlink="">
      <xdr:nvSpPr>
        <xdr:cNvPr id="124" name="Rectángulo: esquinas redondeadas 123">
          <a:extLst>
            <a:ext uri="{FF2B5EF4-FFF2-40B4-BE49-F238E27FC236}">
              <a16:creationId xmlns:a16="http://schemas.microsoft.com/office/drawing/2014/main" id="{08C05CA8-81CD-455B-9CB2-301ED1FF8B58}"/>
            </a:ext>
          </a:extLst>
        </xdr:cNvPr>
        <xdr:cNvSpPr/>
      </xdr:nvSpPr>
      <xdr:spPr>
        <a:xfrm>
          <a:off x="432094" y="2291100"/>
          <a:ext cx="4712400" cy="3042900"/>
        </a:xfrm>
        <a:prstGeom prst="roundRect">
          <a:avLst>
            <a:gd name="adj" fmla="val 12566"/>
          </a:avLst>
        </a:prstGeom>
        <a:solidFill>
          <a:srgbClr val="17172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 fLocksWithSheet="0"/>
  </xdr:twoCellAnchor>
  <xdr:twoCellAnchor editAs="absolute">
    <xdr:from>
      <xdr:col>17</xdr:col>
      <xdr:colOff>39836</xdr:colOff>
      <xdr:row>4</xdr:row>
      <xdr:rowOff>157578</xdr:rowOff>
    </xdr:from>
    <xdr:to>
      <xdr:col>19</xdr:col>
      <xdr:colOff>517071</xdr:colOff>
      <xdr:row>6</xdr:row>
      <xdr:rowOff>93214</xdr:rowOff>
    </xdr:to>
    <xdr:sp macro="" textlink="'Base de Datos'!X2">
      <xdr:nvSpPr>
        <xdr:cNvPr id="128" name="CuadroTexto 127">
          <a:extLst>
            <a:ext uri="{FF2B5EF4-FFF2-40B4-BE49-F238E27FC236}">
              <a16:creationId xmlns:a16="http://schemas.microsoft.com/office/drawing/2014/main" id="{F1E3AB35-2606-451B-86F2-2602F2864460}"/>
            </a:ext>
          </a:extLst>
        </xdr:cNvPr>
        <xdr:cNvSpPr txBox="1"/>
      </xdr:nvSpPr>
      <xdr:spPr>
        <a:xfrm>
          <a:off x="12748907" y="919578"/>
          <a:ext cx="2001235" cy="31663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fld id="{277B3344-3E0A-4167-BE33-773DFD5ECE78}" type="TxLink">
            <a:rPr lang="en-US" sz="1200" b="0" i="0" u="none" strike="noStrike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pPr/>
            <a:t>Martes 19 de abril del 2022</a:t>
          </a:fld>
          <a:endParaRPr lang="es-MX" sz="1400" b="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 fLocksWithSheet="0"/>
  </xdr:twoCellAnchor>
  <xdr:twoCellAnchor editAs="absolute">
    <xdr:from>
      <xdr:col>0</xdr:col>
      <xdr:colOff>466311</xdr:colOff>
      <xdr:row>20</xdr:row>
      <xdr:rowOff>41858</xdr:rowOff>
    </xdr:from>
    <xdr:to>
      <xdr:col>1</xdr:col>
      <xdr:colOff>85340</xdr:colOff>
      <xdr:row>25</xdr:row>
      <xdr:rowOff>20858</xdr:rowOff>
    </xdr:to>
    <xdr:sp macro="" textlink="">
      <xdr:nvSpPr>
        <xdr:cNvPr id="129" name="CuadroTexto 128">
          <a:extLst>
            <a:ext uri="{FF2B5EF4-FFF2-40B4-BE49-F238E27FC236}">
              <a16:creationId xmlns:a16="http://schemas.microsoft.com/office/drawing/2014/main" id="{6D02F64A-745C-4EE5-A531-06D624A785BB}"/>
            </a:ext>
          </a:extLst>
        </xdr:cNvPr>
        <xdr:cNvSpPr txBox="1"/>
      </xdr:nvSpPr>
      <xdr:spPr>
        <a:xfrm>
          <a:off x="466311" y="3752897"/>
          <a:ext cx="435458" cy="9067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vert="vert270" wrap="none" rtlCol="0" anchor="t">
          <a:noAutofit/>
        </a:bodyPr>
        <a:lstStyle/>
        <a:p>
          <a:r>
            <a:rPr lang="en-US" sz="1200" b="0" i="0" u="none" strike="noStrike">
              <a:solidFill>
                <a:schemeClr val="bg1">
                  <a:lumMod val="50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Info. Areas</a:t>
          </a:r>
        </a:p>
      </xdr:txBody>
    </xdr:sp>
    <xdr:clientData fLocksWithSheet="0"/>
  </xdr:twoCellAnchor>
  <xdr:twoCellAnchor editAs="absolute">
    <xdr:from>
      <xdr:col>2</xdr:col>
      <xdr:colOff>602268</xdr:colOff>
      <xdr:row>13</xdr:row>
      <xdr:rowOff>37423</xdr:rowOff>
    </xdr:from>
    <xdr:to>
      <xdr:col>3</xdr:col>
      <xdr:colOff>648126</xdr:colOff>
      <xdr:row>15</xdr:row>
      <xdr:rowOff>16423</xdr:rowOff>
    </xdr:to>
    <xdr:sp macro="" textlink="">
      <xdr:nvSpPr>
        <xdr:cNvPr id="130" name="CuadroTexto 129">
          <a:extLst>
            <a:ext uri="{FF2B5EF4-FFF2-40B4-BE49-F238E27FC236}">
              <a16:creationId xmlns:a16="http://schemas.microsoft.com/office/drawing/2014/main" id="{0E44EDCE-D532-4308-B55E-1376C7DA7011}"/>
            </a:ext>
          </a:extLst>
        </xdr:cNvPr>
        <xdr:cNvSpPr txBox="1"/>
      </xdr:nvSpPr>
      <xdr:spPr>
        <a:xfrm>
          <a:off x="2180697" y="2513923"/>
          <a:ext cx="1080000" cy="3600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1200" b="0" i="0" u="none" strike="noStrike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Oftamología</a:t>
          </a:r>
        </a:p>
      </xdr:txBody>
    </xdr:sp>
    <xdr:clientData fLocksWithSheet="0"/>
  </xdr:twoCellAnchor>
  <xdr:twoCellAnchor editAs="absolute">
    <xdr:from>
      <xdr:col>4</xdr:col>
      <xdr:colOff>218700</xdr:colOff>
      <xdr:row>13</xdr:row>
      <xdr:rowOff>37423</xdr:rowOff>
    </xdr:from>
    <xdr:to>
      <xdr:col>5</xdr:col>
      <xdr:colOff>536700</xdr:colOff>
      <xdr:row>15</xdr:row>
      <xdr:rowOff>16423</xdr:rowOff>
    </xdr:to>
    <xdr:sp macro="" textlink="">
      <xdr:nvSpPr>
        <xdr:cNvPr id="131" name="CuadroTexto 130">
          <a:extLst>
            <a:ext uri="{FF2B5EF4-FFF2-40B4-BE49-F238E27FC236}">
              <a16:creationId xmlns:a16="http://schemas.microsoft.com/office/drawing/2014/main" id="{91690A43-027C-4A6F-8191-060C6A36EF61}"/>
            </a:ext>
          </a:extLst>
        </xdr:cNvPr>
        <xdr:cNvSpPr txBox="1"/>
      </xdr:nvSpPr>
      <xdr:spPr>
        <a:xfrm>
          <a:off x="3593271" y="2513923"/>
          <a:ext cx="1080000" cy="3600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1200" b="0" i="0" u="none" strike="noStrike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Urgencias</a:t>
          </a:r>
        </a:p>
      </xdr:txBody>
    </xdr:sp>
    <xdr:clientData fLocksWithSheet="0"/>
  </xdr:twoCellAnchor>
  <xdr:twoCellAnchor editAs="absolute">
    <xdr:from>
      <xdr:col>0</xdr:col>
      <xdr:colOff>498429</xdr:colOff>
      <xdr:row>19</xdr:row>
      <xdr:rowOff>10209</xdr:rowOff>
    </xdr:from>
    <xdr:to>
      <xdr:col>6</xdr:col>
      <xdr:colOff>152490</xdr:colOff>
      <xdr:row>19</xdr:row>
      <xdr:rowOff>10209</xdr:rowOff>
    </xdr:to>
    <xdr:cxnSp macro="">
      <xdr:nvCxnSpPr>
        <xdr:cNvPr id="22" name="Conector recto 21">
          <a:extLst>
            <a:ext uri="{FF2B5EF4-FFF2-40B4-BE49-F238E27FC236}">
              <a16:creationId xmlns:a16="http://schemas.microsoft.com/office/drawing/2014/main" id="{38683DFB-E764-4508-9508-D15DCF9C96A7}"/>
            </a:ext>
          </a:extLst>
        </xdr:cNvPr>
        <xdr:cNvCxnSpPr/>
      </xdr:nvCxnSpPr>
      <xdr:spPr>
        <a:xfrm>
          <a:off x="498429" y="3629709"/>
          <a:ext cx="4552632" cy="0"/>
        </a:xfrm>
        <a:prstGeom prst="line">
          <a:avLst/>
        </a:prstGeom>
        <a:ln>
          <a:solidFill>
            <a:srgbClr val="6900B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 fLocksWithSheet="0"/>
  </xdr:twoCellAnchor>
  <xdr:twoCellAnchor editAs="absolute">
    <xdr:from>
      <xdr:col>1</xdr:col>
      <xdr:colOff>67810</xdr:colOff>
      <xdr:row>19</xdr:row>
      <xdr:rowOff>69803</xdr:rowOff>
    </xdr:from>
    <xdr:to>
      <xdr:col>2</xdr:col>
      <xdr:colOff>627428</xdr:colOff>
      <xdr:row>27</xdr:row>
      <xdr:rowOff>6803</xdr:rowOff>
    </xdr:to>
    <xdr:grpSp>
      <xdr:nvGrpSpPr>
        <xdr:cNvPr id="29" name="Grupo 28">
          <a:extLst>
            <a:ext uri="{FF2B5EF4-FFF2-40B4-BE49-F238E27FC236}">
              <a16:creationId xmlns:a16="http://schemas.microsoft.com/office/drawing/2014/main" id="{8DDD55E6-4F11-4DF9-A08E-7D48F6F5711A}"/>
            </a:ext>
          </a:extLst>
        </xdr:cNvPr>
        <xdr:cNvGrpSpPr/>
      </xdr:nvGrpSpPr>
      <xdr:grpSpPr>
        <a:xfrm>
          <a:off x="911249" y="3461179"/>
          <a:ext cx="1351145" cy="1369560"/>
          <a:chOff x="588418" y="3795214"/>
          <a:chExt cx="1321618" cy="1461000"/>
        </a:xfrm>
      </xdr:grpSpPr>
      <xdr:sp macro="" textlink="Analisis!T5">
        <xdr:nvSpPr>
          <xdr:cNvPr id="62" name="CuadroTexto 61">
            <a:extLst>
              <a:ext uri="{FF2B5EF4-FFF2-40B4-BE49-F238E27FC236}">
                <a16:creationId xmlns:a16="http://schemas.microsoft.com/office/drawing/2014/main" id="{E5CF5B88-3145-4B12-9C07-B10061C00970}"/>
              </a:ext>
            </a:extLst>
          </xdr:cNvPr>
          <xdr:cNvSpPr txBox="1"/>
        </xdr:nvSpPr>
        <xdr:spPr>
          <a:xfrm>
            <a:off x="588418" y="3795214"/>
            <a:ext cx="1321618" cy="3600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l"/>
            <a:fld id="{F059546C-3A57-4CCB-A31B-59D42C6B5641}" type="TxLink">
              <a:rPr lang="en-US" sz="1100" b="0" i="0" u="none" strike="noStrike">
                <a:solidFill>
                  <a:schemeClr val="bg1">
                    <a:lumMod val="65000"/>
                  </a:schemeClr>
                </a:solidFill>
                <a:latin typeface="Calibri"/>
                <a:cs typeface="Calibri"/>
              </a:rPr>
              <a:pPr algn="l"/>
              <a:t>Sitio web</a:t>
            </a:fld>
            <a:endParaRPr lang="en-US" sz="1100" b="0" i="0" u="none" strike="noStrike">
              <a:solidFill>
                <a:schemeClr val="bg1">
                  <a:lumMod val="6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xdr:txBody>
      </xdr:sp>
      <xdr:sp macro="" textlink="Analisis!T6">
        <xdr:nvSpPr>
          <xdr:cNvPr id="63" name="CuadroTexto 62">
            <a:extLst>
              <a:ext uri="{FF2B5EF4-FFF2-40B4-BE49-F238E27FC236}">
                <a16:creationId xmlns:a16="http://schemas.microsoft.com/office/drawing/2014/main" id="{1176C223-CBE5-4573-A053-AE562EB9C214}"/>
              </a:ext>
            </a:extLst>
          </xdr:cNvPr>
          <xdr:cNvSpPr txBox="1"/>
        </xdr:nvSpPr>
        <xdr:spPr>
          <a:xfrm>
            <a:off x="588418" y="4162214"/>
            <a:ext cx="1321618" cy="3600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l"/>
            <a:fld id="{C844F98E-25BD-47AD-BB6C-29D0837972A3}" type="TxLink">
              <a:rPr lang="en-US" sz="1100" b="0" i="0" u="none" strike="noStrike">
                <a:solidFill>
                  <a:schemeClr val="bg1">
                    <a:lumMod val="65000"/>
                  </a:schemeClr>
                </a:solidFill>
                <a:latin typeface="Calibri"/>
                <a:cs typeface="Calibri"/>
              </a:rPr>
              <a:pPr algn="l"/>
              <a:t>N° de empleados</a:t>
            </a:fld>
            <a:endParaRPr lang="en-US" sz="1100" b="0" i="0" u="none" strike="noStrike">
              <a:solidFill>
                <a:schemeClr val="bg1">
                  <a:lumMod val="6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xdr:txBody>
      </xdr:sp>
      <xdr:sp macro="" textlink="Analisis!T7">
        <xdr:nvSpPr>
          <xdr:cNvPr id="64" name="CuadroTexto 63">
            <a:extLst>
              <a:ext uri="{FF2B5EF4-FFF2-40B4-BE49-F238E27FC236}">
                <a16:creationId xmlns:a16="http://schemas.microsoft.com/office/drawing/2014/main" id="{AF038D38-66CB-47D0-A916-9429EF23BF7E}"/>
              </a:ext>
            </a:extLst>
          </xdr:cNvPr>
          <xdr:cNvSpPr txBox="1"/>
        </xdr:nvSpPr>
        <xdr:spPr>
          <a:xfrm>
            <a:off x="588418" y="4529214"/>
            <a:ext cx="1321618" cy="3600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l"/>
            <a:fld id="{85F2E45E-FFF1-4446-A1CA-7E407CA7CF28}" type="TxLink">
              <a:rPr lang="en-US" sz="1100" b="0" i="0" u="none" strike="noStrike">
                <a:solidFill>
                  <a:schemeClr val="bg1">
                    <a:lumMod val="65000"/>
                  </a:schemeClr>
                </a:solidFill>
                <a:latin typeface="Calibri"/>
                <a:cs typeface="Calibri"/>
              </a:rPr>
              <a:pPr algn="l"/>
              <a:t>Horas de trabajo</a:t>
            </a:fld>
            <a:endParaRPr lang="en-US" sz="1100" b="0" i="0" u="none" strike="noStrike">
              <a:solidFill>
                <a:schemeClr val="bg1">
                  <a:lumMod val="6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xdr:txBody>
      </xdr:sp>
      <xdr:sp macro="" textlink="Analisis!T8">
        <xdr:nvSpPr>
          <xdr:cNvPr id="65" name="CuadroTexto 64">
            <a:extLst>
              <a:ext uri="{FF2B5EF4-FFF2-40B4-BE49-F238E27FC236}">
                <a16:creationId xmlns:a16="http://schemas.microsoft.com/office/drawing/2014/main" id="{7AE99F91-9C03-43DC-B193-EB6EB42CEAD2}"/>
              </a:ext>
            </a:extLst>
          </xdr:cNvPr>
          <xdr:cNvSpPr txBox="1"/>
        </xdr:nvSpPr>
        <xdr:spPr>
          <a:xfrm>
            <a:off x="588418" y="4896214"/>
            <a:ext cx="1321618" cy="3600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l"/>
            <a:fld id="{59B21065-A839-4B9C-B43B-69BCA0B5229A}" type="TxLink">
              <a:rPr lang="en-US" sz="1100" b="0" i="0" u="none" strike="noStrike">
                <a:solidFill>
                  <a:schemeClr val="bg1">
                    <a:lumMod val="65000"/>
                  </a:schemeClr>
                </a:solidFill>
                <a:latin typeface="Calibri"/>
                <a:cs typeface="Calibri"/>
              </a:rPr>
              <a:pPr algn="l"/>
              <a:t>Encargado del area</a:t>
            </a:fld>
            <a:endParaRPr lang="en-US" sz="1100" b="0" i="0" u="none" strike="noStrike">
              <a:solidFill>
                <a:schemeClr val="bg1">
                  <a:lumMod val="6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xdr:txBody>
      </xdr:sp>
    </xdr:grpSp>
    <xdr:clientData fLocksWithSheet="0"/>
  </xdr:twoCellAnchor>
  <xdr:twoCellAnchor editAs="absolute">
    <xdr:from>
      <xdr:col>2</xdr:col>
      <xdr:colOff>718384</xdr:colOff>
      <xdr:row>19</xdr:row>
      <xdr:rowOff>69803</xdr:rowOff>
    </xdr:from>
    <xdr:to>
      <xdr:col>6</xdr:col>
      <xdr:colOff>138593</xdr:colOff>
      <xdr:row>27</xdr:row>
      <xdr:rowOff>6803</xdr:rowOff>
    </xdr:to>
    <xdr:grpSp>
      <xdr:nvGrpSpPr>
        <xdr:cNvPr id="68" name="Grupo 67">
          <a:extLst>
            <a:ext uri="{FF2B5EF4-FFF2-40B4-BE49-F238E27FC236}">
              <a16:creationId xmlns:a16="http://schemas.microsoft.com/office/drawing/2014/main" id="{08F07B90-6801-4C28-B569-B9E05F222CD0}"/>
            </a:ext>
          </a:extLst>
        </xdr:cNvPr>
        <xdr:cNvGrpSpPr/>
      </xdr:nvGrpSpPr>
      <xdr:grpSpPr>
        <a:xfrm>
          <a:off x="2347635" y="3461179"/>
          <a:ext cx="2847304" cy="1369560"/>
          <a:chOff x="588418" y="3795214"/>
          <a:chExt cx="1321618" cy="1461000"/>
        </a:xfrm>
      </xdr:grpSpPr>
      <xdr:sp macro="" textlink="Analisis!U5">
        <xdr:nvSpPr>
          <xdr:cNvPr id="69" name="CuadroTexto 68">
            <a:extLst>
              <a:ext uri="{FF2B5EF4-FFF2-40B4-BE49-F238E27FC236}">
                <a16:creationId xmlns:a16="http://schemas.microsoft.com/office/drawing/2014/main" id="{B68B288C-C227-4E17-9AA8-C45BBC2074BB}"/>
              </a:ext>
            </a:extLst>
          </xdr:cNvPr>
          <xdr:cNvSpPr txBox="1"/>
        </xdr:nvSpPr>
        <xdr:spPr>
          <a:xfrm>
            <a:off x="588418" y="3795214"/>
            <a:ext cx="1321618" cy="3600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l"/>
            <a:fld id="{9A0B12BA-8C10-496F-AC00-C8A38987182A}" type="TxLink">
              <a:rPr lang="en-US" sz="1200" b="0" i="0" u="none" strike="noStrike">
                <a:solidFill>
                  <a:schemeClr val="bg1"/>
                </a:solidFill>
                <a:latin typeface="Arial" panose="020B0604020202020204" pitchFamily="34" charset="0"/>
                <a:cs typeface="Arial" panose="020B0604020202020204" pitchFamily="34" charset="0"/>
              </a:rPr>
              <a:pPr algn="l"/>
              <a:t>https://www.linkedin.com/in/christian-rodr%C3%ADguez-site/</a:t>
            </a:fld>
            <a:endParaRPr lang="en-US" sz="1200" b="0" i="0" u="none" strike="noStrike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xdr:txBody>
      </xdr:sp>
      <xdr:sp macro="" textlink="Analisis!U6">
        <xdr:nvSpPr>
          <xdr:cNvPr id="71" name="CuadroTexto 70">
            <a:extLst>
              <a:ext uri="{FF2B5EF4-FFF2-40B4-BE49-F238E27FC236}">
                <a16:creationId xmlns:a16="http://schemas.microsoft.com/office/drawing/2014/main" id="{A6C2C1AF-8B44-444D-97C3-0BCEC16B1950}"/>
              </a:ext>
            </a:extLst>
          </xdr:cNvPr>
          <xdr:cNvSpPr txBox="1"/>
        </xdr:nvSpPr>
        <xdr:spPr>
          <a:xfrm>
            <a:off x="588418" y="4162214"/>
            <a:ext cx="1321618" cy="3600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l"/>
            <a:fld id="{3B00B362-DF5B-4511-B0B6-E635E8C52CE2}" type="TxLink">
              <a:rPr lang="en-US" sz="1200" b="0" i="0" u="none" strike="noStrike">
                <a:solidFill>
                  <a:schemeClr val="bg1"/>
                </a:solidFill>
                <a:latin typeface="Arial" panose="020B0604020202020204" pitchFamily="34" charset="0"/>
                <a:cs typeface="Arial" panose="020B0604020202020204" pitchFamily="34" charset="0"/>
              </a:rPr>
              <a:pPr algn="l"/>
              <a:t>3 femeninos, 4 masculinos</a:t>
            </a:fld>
            <a:endParaRPr lang="en-US" sz="1200" b="0" i="0" u="none" strike="noStrike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xdr:txBody>
      </xdr:sp>
      <xdr:sp macro="" textlink="Analisis!U7">
        <xdr:nvSpPr>
          <xdr:cNvPr id="72" name="CuadroTexto 71">
            <a:extLst>
              <a:ext uri="{FF2B5EF4-FFF2-40B4-BE49-F238E27FC236}">
                <a16:creationId xmlns:a16="http://schemas.microsoft.com/office/drawing/2014/main" id="{84DAEC0E-3EA5-4EAD-B411-364750A1881C}"/>
              </a:ext>
            </a:extLst>
          </xdr:cNvPr>
          <xdr:cNvSpPr txBox="1"/>
        </xdr:nvSpPr>
        <xdr:spPr>
          <a:xfrm>
            <a:off x="588418" y="4529214"/>
            <a:ext cx="1321618" cy="3600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l"/>
            <a:fld id="{1331B623-A94E-401D-AA00-A7C2E8F4A941}" type="TxLink">
              <a:rPr lang="en-US" sz="1200" b="0" i="0" u="none" strike="noStrike">
                <a:solidFill>
                  <a:schemeClr val="bg1"/>
                </a:solidFill>
                <a:latin typeface="Arial" panose="020B0604020202020204" pitchFamily="34" charset="0"/>
                <a:cs typeface="Arial" panose="020B0604020202020204" pitchFamily="34" charset="0"/>
              </a:rPr>
              <a:pPr algn="l"/>
              <a:t>07:00 - 22:00</a:t>
            </a:fld>
            <a:endParaRPr lang="en-US" sz="1200" b="0" i="0" u="none" strike="noStrike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xdr:txBody>
      </xdr:sp>
      <xdr:sp macro="" textlink="Analisis!U8">
        <xdr:nvSpPr>
          <xdr:cNvPr id="75" name="CuadroTexto 74">
            <a:extLst>
              <a:ext uri="{FF2B5EF4-FFF2-40B4-BE49-F238E27FC236}">
                <a16:creationId xmlns:a16="http://schemas.microsoft.com/office/drawing/2014/main" id="{1DDB2F43-3CAE-4B09-9BB6-B2633F878CFF}"/>
              </a:ext>
            </a:extLst>
          </xdr:cNvPr>
          <xdr:cNvSpPr txBox="1"/>
        </xdr:nvSpPr>
        <xdr:spPr>
          <a:xfrm>
            <a:off x="588418" y="4896214"/>
            <a:ext cx="1321618" cy="3600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l"/>
            <a:fld id="{1483960B-2D79-48AB-BD66-B18DC8FC05A5}" type="TxLink">
              <a:rPr lang="en-US" sz="1200" b="0" i="0" u="none" strike="noStrike">
                <a:solidFill>
                  <a:schemeClr val="bg1"/>
                </a:solidFill>
                <a:latin typeface="Arial" panose="020B0604020202020204" pitchFamily="34" charset="0"/>
                <a:cs typeface="Arial" panose="020B0604020202020204" pitchFamily="34" charset="0"/>
              </a:rPr>
              <a:pPr algn="l"/>
              <a:t>Christian Rodriguez Solis</a:t>
            </a:fld>
            <a:endParaRPr lang="en-US" sz="1200" b="0" i="0" u="none" strike="noStrike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xdr:txBody>
      </xdr:sp>
    </xdr:grpSp>
    <xdr:clientData fLocksWithSheet="0"/>
  </xdr:twoCellAnchor>
  <xdr:twoCellAnchor editAs="absolute">
    <xdr:from>
      <xdr:col>0</xdr:col>
      <xdr:colOff>498429</xdr:colOff>
      <xdr:row>25</xdr:row>
      <xdr:rowOff>49481</xdr:rowOff>
    </xdr:from>
    <xdr:to>
      <xdr:col>0</xdr:col>
      <xdr:colOff>800241</xdr:colOff>
      <xdr:row>26</xdr:row>
      <xdr:rowOff>154342</xdr:rowOff>
    </xdr:to>
    <xdr:pic>
      <xdr:nvPicPr>
        <xdr:cNvPr id="38" name="Gráfico 37" descr="Información contorno">
          <a:extLst>
            <a:ext uri="{FF2B5EF4-FFF2-40B4-BE49-F238E27FC236}">
              <a16:creationId xmlns:a16="http://schemas.microsoft.com/office/drawing/2014/main" id="{6944E710-815D-46F0-B81F-B217991438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498429" y="4688280"/>
          <a:ext cx="301812" cy="290413"/>
        </a:xfrm>
        <a:prstGeom prst="rect">
          <a:avLst/>
        </a:prstGeom>
      </xdr:spPr>
    </xdr:pic>
    <xdr:clientData fLocksWithSheet="0"/>
  </xdr:twoCellAnchor>
  <xdr:twoCellAnchor editAs="absolute">
    <xdr:from>
      <xdr:col>8</xdr:col>
      <xdr:colOff>179270</xdr:colOff>
      <xdr:row>23</xdr:row>
      <xdr:rowOff>155918</xdr:rowOff>
    </xdr:from>
    <xdr:to>
      <xdr:col>14</xdr:col>
      <xdr:colOff>167804</xdr:colOff>
      <xdr:row>29</xdr:row>
      <xdr:rowOff>6518</xdr:rowOff>
    </xdr:to>
    <xdr:sp macro="" textlink="">
      <xdr:nvSpPr>
        <xdr:cNvPr id="80" name="Rectángulo: esquinas redondeadas 79">
          <a:extLst>
            <a:ext uri="{FF2B5EF4-FFF2-40B4-BE49-F238E27FC236}">
              <a16:creationId xmlns:a16="http://schemas.microsoft.com/office/drawing/2014/main" id="{EF78D710-9901-482A-9B02-41491C9F84D3}"/>
            </a:ext>
          </a:extLst>
        </xdr:cNvPr>
        <xdr:cNvSpPr/>
      </xdr:nvSpPr>
      <xdr:spPr>
        <a:xfrm>
          <a:off x="6520199" y="4537418"/>
          <a:ext cx="4560534" cy="993600"/>
        </a:xfrm>
        <a:prstGeom prst="roundRect">
          <a:avLst>
            <a:gd name="adj" fmla="val 28999"/>
          </a:avLst>
        </a:prstGeom>
        <a:solidFill>
          <a:srgbClr val="010101"/>
        </a:solidFill>
        <a:ln>
          <a:noFill/>
        </a:ln>
        <a:effectLst>
          <a:outerShdw blurRad="165100" dist="38100" dir="5400000" sx="102000" sy="102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>
            <a:effectLst>
              <a:outerShdw blurRad="50800" dist="38100" dir="5400000" algn="t" rotWithShape="0">
                <a:prstClr val="black">
                  <a:alpha val="40000"/>
                </a:prstClr>
              </a:outerShdw>
            </a:effectLst>
          </a:endParaRPr>
        </a:p>
      </xdr:txBody>
    </xdr:sp>
    <xdr:clientData fLocksWithSheet="0"/>
  </xdr:twoCellAnchor>
  <xdr:twoCellAnchor editAs="absolute">
    <xdr:from>
      <xdr:col>7</xdr:col>
      <xdr:colOff>701061</xdr:colOff>
      <xdr:row>21</xdr:row>
      <xdr:rowOff>144283</xdr:rowOff>
    </xdr:from>
    <xdr:to>
      <xdr:col>14</xdr:col>
      <xdr:colOff>408013</xdr:colOff>
      <xdr:row>28</xdr:row>
      <xdr:rowOff>6518</xdr:rowOff>
    </xdr:to>
    <xdr:sp macro="" textlink="">
      <xdr:nvSpPr>
        <xdr:cNvPr id="79" name="Rectángulo: esquinas redondeadas 78">
          <a:extLst>
            <a:ext uri="{FF2B5EF4-FFF2-40B4-BE49-F238E27FC236}">
              <a16:creationId xmlns:a16="http://schemas.microsoft.com/office/drawing/2014/main" id="{50278F85-CABD-4F07-9ADC-C33A328A8CEF}"/>
            </a:ext>
          </a:extLst>
        </xdr:cNvPr>
        <xdr:cNvSpPr/>
      </xdr:nvSpPr>
      <xdr:spPr>
        <a:xfrm>
          <a:off x="6279990" y="4144783"/>
          <a:ext cx="5040952" cy="1195735"/>
        </a:xfrm>
        <a:prstGeom prst="roundRect">
          <a:avLst>
            <a:gd name="adj" fmla="val 22808"/>
          </a:avLst>
        </a:prstGeom>
        <a:solidFill>
          <a:srgbClr val="100F15"/>
        </a:solidFill>
        <a:ln>
          <a:noFill/>
        </a:ln>
        <a:effectLst>
          <a:outerShdw blurRad="1270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>
            <a:effectLst>
              <a:outerShdw blurRad="50800" dist="38100" dir="5400000" algn="t" rotWithShape="0">
                <a:prstClr val="black">
                  <a:alpha val="40000"/>
                </a:prstClr>
              </a:outerShdw>
            </a:effectLst>
          </a:endParaRPr>
        </a:p>
      </xdr:txBody>
    </xdr:sp>
    <xdr:clientData fLocksWithSheet="0"/>
  </xdr:twoCellAnchor>
  <xdr:twoCellAnchor editAs="absolute">
    <xdr:from>
      <xdr:col>7</xdr:col>
      <xdr:colOff>200204</xdr:colOff>
      <xdr:row>13</xdr:row>
      <xdr:rowOff>110842</xdr:rowOff>
    </xdr:from>
    <xdr:to>
      <xdr:col>15</xdr:col>
      <xdr:colOff>146870</xdr:colOff>
      <xdr:row>26</xdr:row>
      <xdr:rowOff>154342</xdr:rowOff>
    </xdr:to>
    <xdr:sp macro="" textlink="">
      <xdr:nvSpPr>
        <xdr:cNvPr id="81" name="Rectángulo: esquinas redondeadas 80">
          <a:extLst>
            <a:ext uri="{FF2B5EF4-FFF2-40B4-BE49-F238E27FC236}">
              <a16:creationId xmlns:a16="http://schemas.microsoft.com/office/drawing/2014/main" id="{5EA926BB-E430-4261-AC42-847CD8D9FA87}"/>
            </a:ext>
          </a:extLst>
        </xdr:cNvPr>
        <xdr:cNvSpPr/>
      </xdr:nvSpPr>
      <xdr:spPr>
        <a:xfrm>
          <a:off x="5779133" y="2587342"/>
          <a:ext cx="6042666" cy="2520000"/>
        </a:xfrm>
        <a:prstGeom prst="roundRect">
          <a:avLst>
            <a:gd name="adj" fmla="val 18506"/>
          </a:avLst>
        </a:prstGeom>
        <a:solidFill>
          <a:srgbClr val="171721"/>
        </a:solidFill>
        <a:ln>
          <a:noFill/>
        </a:ln>
        <a:effectLst>
          <a:outerShdw blurRad="203200" dist="101600" dir="5400000" algn="t" rotWithShape="0">
            <a:prstClr val="black">
              <a:alpha val="74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>
            <a:effectLst>
              <a:outerShdw blurRad="50800" dist="38100" dir="5400000" algn="t" rotWithShape="0">
                <a:prstClr val="black">
                  <a:alpha val="40000"/>
                </a:prstClr>
              </a:outerShdw>
            </a:effectLst>
          </a:endParaRPr>
        </a:p>
      </xdr:txBody>
    </xdr:sp>
    <xdr:clientData fLocksWithSheet="0"/>
  </xdr:twoCellAnchor>
  <xdr:twoCellAnchor editAs="absolute">
    <xdr:from>
      <xdr:col>7</xdr:col>
      <xdr:colOff>494872</xdr:colOff>
      <xdr:row>14</xdr:row>
      <xdr:rowOff>14872</xdr:rowOff>
    </xdr:from>
    <xdr:to>
      <xdr:col>9</xdr:col>
      <xdr:colOff>353965</xdr:colOff>
      <xdr:row>16</xdr:row>
      <xdr:rowOff>14872</xdr:rowOff>
    </xdr:to>
    <xdr:sp macro="" textlink="">
      <xdr:nvSpPr>
        <xdr:cNvPr id="87" name="CuadroTexto 86">
          <a:extLst>
            <a:ext uri="{FF2B5EF4-FFF2-40B4-BE49-F238E27FC236}">
              <a16:creationId xmlns:a16="http://schemas.microsoft.com/office/drawing/2014/main" id="{801241C5-A481-4C9E-97F1-B779189830B7}"/>
            </a:ext>
          </a:extLst>
        </xdr:cNvPr>
        <xdr:cNvSpPr txBox="1"/>
      </xdr:nvSpPr>
      <xdr:spPr>
        <a:xfrm>
          <a:off x="6073801" y="2681872"/>
          <a:ext cx="1383093" cy="3810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s-MX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Ganancias Brutas</a:t>
          </a:r>
          <a:endParaRPr lang="es-MX" sz="1100" b="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 fLocksWithSheet="0"/>
  </xdr:twoCellAnchor>
  <xdr:twoCellAnchor editAs="absolute">
    <xdr:from>
      <xdr:col>7</xdr:col>
      <xdr:colOff>612910</xdr:colOff>
      <xdr:row>15</xdr:row>
      <xdr:rowOff>119066</xdr:rowOff>
    </xdr:from>
    <xdr:to>
      <xdr:col>14</xdr:col>
      <xdr:colOff>580510</xdr:colOff>
      <xdr:row>26</xdr:row>
      <xdr:rowOff>68036</xdr:rowOff>
    </xdr:to>
    <xdr:graphicFrame macro="">
      <xdr:nvGraphicFramePr>
        <xdr:cNvPr id="85" name="Gráfico 84">
          <a:extLst>
            <a:ext uri="{FF2B5EF4-FFF2-40B4-BE49-F238E27FC236}">
              <a16:creationId xmlns:a16="http://schemas.microsoft.com/office/drawing/2014/main" id="{E96DFC1F-715E-4860-B41D-FF77FBD54F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 fLocksWithSheet="0"/>
  </xdr:twoCellAnchor>
  <xdr:twoCellAnchor editAs="absolute">
    <xdr:from>
      <xdr:col>0</xdr:col>
      <xdr:colOff>768123</xdr:colOff>
      <xdr:row>13</xdr:row>
      <xdr:rowOff>37423</xdr:rowOff>
    </xdr:from>
    <xdr:to>
      <xdr:col>2</xdr:col>
      <xdr:colOff>269694</xdr:colOff>
      <xdr:row>15</xdr:row>
      <xdr:rowOff>16423</xdr:rowOff>
    </xdr:to>
    <xdr:sp macro="" textlink="">
      <xdr:nvSpPr>
        <xdr:cNvPr id="89" name="CuadroTexto 88">
          <a:extLst>
            <a:ext uri="{FF2B5EF4-FFF2-40B4-BE49-F238E27FC236}">
              <a16:creationId xmlns:a16="http://schemas.microsoft.com/office/drawing/2014/main" id="{D9EE62A7-AC26-4A86-B06A-9241BC0C5847}"/>
            </a:ext>
          </a:extLst>
        </xdr:cNvPr>
        <xdr:cNvSpPr txBox="1"/>
      </xdr:nvSpPr>
      <xdr:spPr>
        <a:xfrm>
          <a:off x="768123" y="2513923"/>
          <a:ext cx="1080000" cy="3600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1200" b="0" i="0" u="none" strike="noStrike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Cardiología</a:t>
          </a:r>
        </a:p>
      </xdr:txBody>
    </xdr:sp>
    <xdr:clientData fLocksWithSheet="0"/>
  </xdr:twoCellAnchor>
  <xdr:twoCellAnchor editAs="absolute">
    <xdr:from>
      <xdr:col>9</xdr:col>
      <xdr:colOff>493024</xdr:colOff>
      <xdr:row>8</xdr:row>
      <xdr:rowOff>167731</xdr:rowOff>
    </xdr:from>
    <xdr:to>
      <xdr:col>11</xdr:col>
      <xdr:colOff>334922</xdr:colOff>
      <xdr:row>26</xdr:row>
      <xdr:rowOff>100895</xdr:rowOff>
    </xdr:to>
    <xdr:grpSp>
      <xdr:nvGrpSpPr>
        <xdr:cNvPr id="104" name="Grupo 103">
          <a:extLst>
            <a:ext uri="{FF2B5EF4-FFF2-40B4-BE49-F238E27FC236}">
              <a16:creationId xmlns:a16="http://schemas.microsoft.com/office/drawing/2014/main" id="{1D9E97E7-EA8A-40EC-9D85-BC7DC3FEB67A}"/>
            </a:ext>
          </a:extLst>
        </xdr:cNvPr>
        <xdr:cNvGrpSpPr/>
      </xdr:nvGrpSpPr>
      <xdr:grpSpPr>
        <a:xfrm>
          <a:off x="7815368" y="1600291"/>
          <a:ext cx="1411618" cy="3140232"/>
          <a:chOff x="8043382" y="1691731"/>
          <a:chExt cx="1365898" cy="3362164"/>
        </a:xfrm>
      </xdr:grpSpPr>
      <xdr:sp macro="" textlink="Analisis!AA7">
        <xdr:nvSpPr>
          <xdr:cNvPr id="105" name="CuadroTexto 104">
            <a:extLst>
              <a:ext uri="{FF2B5EF4-FFF2-40B4-BE49-F238E27FC236}">
                <a16:creationId xmlns:a16="http://schemas.microsoft.com/office/drawing/2014/main" id="{0D2F6795-74B5-4DF6-9E00-10B7A4BE1062}"/>
              </a:ext>
            </a:extLst>
          </xdr:cNvPr>
          <xdr:cNvSpPr txBox="1"/>
        </xdr:nvSpPr>
        <xdr:spPr>
          <a:xfrm>
            <a:off x="8043382" y="1691731"/>
            <a:ext cx="1080714" cy="3362164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fld id="{7647727F-9CCE-4533-881D-A92FAA911B88}" type="TxLink">
              <a:rPr lang="en-US" sz="1100" b="0" i="0" u="none" strike="noStrike">
                <a:solidFill>
                  <a:srgbClr val="000000"/>
                </a:solidFill>
                <a:latin typeface="Calibri"/>
                <a:cs typeface="Calibri"/>
              </a:rPr>
              <a:pPr/>
              <a:t> </a:t>
            </a:fld>
            <a:endParaRPr lang="en-US" sz="25000" b="0" i="0" u="none" strike="noStrike">
              <a:gradFill>
                <a:gsLst>
                  <a:gs pos="11000">
                    <a:srgbClr val="6900B3"/>
                  </a:gs>
                  <a:gs pos="35000">
                    <a:srgbClr val="B480D9">
                      <a:alpha val="7000"/>
                    </a:srgbClr>
                  </a:gs>
                  <a:gs pos="100000">
                    <a:schemeClr val="bg1">
                      <a:alpha val="7000"/>
                    </a:schemeClr>
                  </a:gs>
                </a:gsLst>
                <a:lin ang="5400000" scaled="0"/>
              </a:gradFill>
              <a:latin typeface="Arial Rounded MT Bold" panose="020F0704030504030204" pitchFamily="34" charset="0"/>
              <a:cs typeface="Arial" panose="020B0604020202020204" pitchFamily="34" charset="0"/>
            </a:endParaRPr>
          </a:p>
        </xdr:txBody>
      </xdr:sp>
      <xdr:sp macro="" textlink="Analisis!Z7">
        <xdr:nvSpPr>
          <xdr:cNvPr id="108" name="CuadroTexto 107">
            <a:extLst>
              <a:ext uri="{FF2B5EF4-FFF2-40B4-BE49-F238E27FC236}">
                <a16:creationId xmlns:a16="http://schemas.microsoft.com/office/drawing/2014/main" id="{D4911424-4FFA-4516-986D-3C541B6560EF}"/>
              </a:ext>
            </a:extLst>
          </xdr:cNvPr>
          <xdr:cNvSpPr txBox="1"/>
        </xdr:nvSpPr>
        <xdr:spPr>
          <a:xfrm>
            <a:off x="8329280" y="2636101"/>
            <a:ext cx="1080000" cy="3600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fld id="{B4E0EDE1-3A27-4B8D-A154-93A8BABD6C05}" type="TxLink">
              <a:rPr lang="en-US" sz="1100" b="0" i="0" u="none" strike="noStrike">
                <a:solidFill>
                  <a:srgbClr val="000000"/>
                </a:solidFill>
                <a:latin typeface="Calibri"/>
                <a:cs typeface="Calibri"/>
              </a:rPr>
              <a:pPr/>
              <a:t> </a:t>
            </a:fld>
            <a:endParaRPr lang="en-US" sz="1000" b="0" i="0" u="none" strike="noStrike">
              <a:solidFill>
                <a:schemeClr val="bg1"/>
              </a:solidFill>
              <a:latin typeface="Tw Cen MT" panose="020B0602020104020603" pitchFamily="34" charset="0"/>
              <a:cs typeface="Arial" panose="020B0604020202020204" pitchFamily="34" charset="0"/>
            </a:endParaRPr>
          </a:p>
        </xdr:txBody>
      </xdr:sp>
    </xdr:grpSp>
    <xdr:clientData fLocksWithSheet="0"/>
  </xdr:twoCellAnchor>
  <xdr:twoCellAnchor editAs="absolute">
    <xdr:from>
      <xdr:col>10</xdr:col>
      <xdr:colOff>641417</xdr:colOff>
      <xdr:row>8</xdr:row>
      <xdr:rowOff>177653</xdr:rowOff>
    </xdr:from>
    <xdr:to>
      <xdr:col>12</xdr:col>
      <xdr:colOff>483315</xdr:colOff>
      <xdr:row>26</xdr:row>
      <xdr:rowOff>110817</xdr:rowOff>
    </xdr:to>
    <xdr:grpSp>
      <xdr:nvGrpSpPr>
        <xdr:cNvPr id="115" name="Grupo 114">
          <a:extLst>
            <a:ext uri="{FF2B5EF4-FFF2-40B4-BE49-F238E27FC236}">
              <a16:creationId xmlns:a16="http://schemas.microsoft.com/office/drawing/2014/main" id="{22BA06F4-ACCA-4DE8-A42B-905C57DCE572}"/>
            </a:ext>
          </a:extLst>
        </xdr:cNvPr>
        <xdr:cNvGrpSpPr/>
      </xdr:nvGrpSpPr>
      <xdr:grpSpPr>
        <a:xfrm>
          <a:off x="8747668" y="1602593"/>
          <a:ext cx="1411618" cy="3151662"/>
          <a:chOff x="8043382" y="1691731"/>
          <a:chExt cx="1365898" cy="3362164"/>
        </a:xfrm>
      </xdr:grpSpPr>
      <xdr:sp macro="" textlink="Analisis!AA10">
        <xdr:nvSpPr>
          <xdr:cNvPr id="116" name="CuadroTexto 115">
            <a:extLst>
              <a:ext uri="{FF2B5EF4-FFF2-40B4-BE49-F238E27FC236}">
                <a16:creationId xmlns:a16="http://schemas.microsoft.com/office/drawing/2014/main" id="{E3746E67-F574-4C4D-A344-832AF799C41E}"/>
              </a:ext>
            </a:extLst>
          </xdr:cNvPr>
          <xdr:cNvSpPr txBox="1"/>
        </xdr:nvSpPr>
        <xdr:spPr>
          <a:xfrm>
            <a:off x="8043382" y="1691731"/>
            <a:ext cx="1080714" cy="3362164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fld id="{CE451696-FEF7-4442-932F-5D51C5683E66}" type="TxLink">
              <a:rPr lang="en-US" sz="1100" b="0" i="0" u="none" strike="noStrike">
                <a:solidFill>
                  <a:srgbClr val="000000"/>
                </a:solidFill>
                <a:latin typeface="Calibri"/>
                <a:cs typeface="Calibri"/>
              </a:rPr>
              <a:pPr/>
              <a:t> </a:t>
            </a:fld>
            <a:endParaRPr lang="en-US" sz="25000" b="0" i="0" u="none" strike="noStrike">
              <a:gradFill>
                <a:gsLst>
                  <a:gs pos="11000">
                    <a:srgbClr val="6900B3"/>
                  </a:gs>
                  <a:gs pos="35000">
                    <a:srgbClr val="B480D9">
                      <a:alpha val="7000"/>
                    </a:srgbClr>
                  </a:gs>
                  <a:gs pos="100000">
                    <a:schemeClr val="bg1">
                      <a:alpha val="7000"/>
                    </a:schemeClr>
                  </a:gs>
                </a:gsLst>
                <a:lin ang="5400000" scaled="0"/>
              </a:gradFill>
              <a:latin typeface="Arial Rounded MT Bold" panose="020F0704030504030204" pitchFamily="34" charset="0"/>
              <a:cs typeface="Arial" panose="020B0604020202020204" pitchFamily="34" charset="0"/>
            </a:endParaRPr>
          </a:p>
        </xdr:txBody>
      </xdr:sp>
      <xdr:sp macro="" textlink="Analisis!Z10">
        <xdr:nvSpPr>
          <xdr:cNvPr id="117" name="CuadroTexto 116">
            <a:extLst>
              <a:ext uri="{FF2B5EF4-FFF2-40B4-BE49-F238E27FC236}">
                <a16:creationId xmlns:a16="http://schemas.microsoft.com/office/drawing/2014/main" id="{677AAB15-0254-44C8-9642-11BA0EC2DBD8}"/>
              </a:ext>
            </a:extLst>
          </xdr:cNvPr>
          <xdr:cNvSpPr txBox="1"/>
        </xdr:nvSpPr>
        <xdr:spPr>
          <a:xfrm>
            <a:off x="8329280" y="2636101"/>
            <a:ext cx="1080000" cy="3600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fld id="{28478DA8-175B-4802-B586-9369F88B6D8E}" type="TxLink">
              <a:rPr lang="en-US" sz="1100" b="0" i="0" u="none" strike="noStrike">
                <a:solidFill>
                  <a:srgbClr val="000000"/>
                </a:solidFill>
                <a:latin typeface="Calibri"/>
                <a:cs typeface="Calibri"/>
              </a:rPr>
              <a:pPr/>
              <a:t> </a:t>
            </a:fld>
            <a:endParaRPr lang="en-US" sz="1000" b="0" i="0" u="none" strike="noStrike">
              <a:solidFill>
                <a:schemeClr val="bg1"/>
              </a:solidFill>
              <a:latin typeface="Tw Cen MT" panose="020B0602020104020603" pitchFamily="34" charset="0"/>
              <a:cs typeface="Arial" panose="020B0604020202020204" pitchFamily="34" charset="0"/>
            </a:endParaRPr>
          </a:p>
        </xdr:txBody>
      </xdr:sp>
    </xdr:grpSp>
    <xdr:clientData fLocksWithSheet="0"/>
  </xdr:twoCellAnchor>
  <xdr:twoCellAnchor editAs="absolute">
    <xdr:from>
      <xdr:col>12</xdr:col>
      <xdr:colOff>20461</xdr:colOff>
      <xdr:row>8</xdr:row>
      <xdr:rowOff>180357</xdr:rowOff>
    </xdr:from>
    <xdr:to>
      <xdr:col>13</xdr:col>
      <xdr:colOff>624359</xdr:colOff>
      <xdr:row>26</xdr:row>
      <xdr:rowOff>113521</xdr:rowOff>
    </xdr:to>
    <xdr:grpSp>
      <xdr:nvGrpSpPr>
        <xdr:cNvPr id="118" name="Grupo 117">
          <a:extLst>
            <a:ext uri="{FF2B5EF4-FFF2-40B4-BE49-F238E27FC236}">
              <a16:creationId xmlns:a16="http://schemas.microsoft.com/office/drawing/2014/main" id="{8B750808-0E09-4ED5-9989-14A3AFF6AF17}"/>
            </a:ext>
          </a:extLst>
        </xdr:cNvPr>
        <xdr:cNvGrpSpPr/>
      </xdr:nvGrpSpPr>
      <xdr:grpSpPr>
        <a:xfrm>
          <a:off x="9696432" y="1607202"/>
          <a:ext cx="1397331" cy="3149757"/>
          <a:chOff x="8043382" y="1691731"/>
          <a:chExt cx="1365898" cy="3362164"/>
        </a:xfrm>
      </xdr:grpSpPr>
      <xdr:sp macro="" textlink="Analisis!AA13">
        <xdr:nvSpPr>
          <xdr:cNvPr id="119" name="CuadroTexto 118">
            <a:extLst>
              <a:ext uri="{FF2B5EF4-FFF2-40B4-BE49-F238E27FC236}">
                <a16:creationId xmlns:a16="http://schemas.microsoft.com/office/drawing/2014/main" id="{E1BFAD2E-7DCC-491C-ADAE-3C290FAB97DC}"/>
              </a:ext>
            </a:extLst>
          </xdr:cNvPr>
          <xdr:cNvSpPr txBox="1"/>
        </xdr:nvSpPr>
        <xdr:spPr>
          <a:xfrm>
            <a:off x="8043382" y="1691731"/>
            <a:ext cx="1080714" cy="3362164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fld id="{BFE8AE12-96F4-452E-B7C2-788E22EF47A6}" type="TxLink">
              <a:rPr lang="en-US" sz="1100" b="0" i="0" u="none" strike="noStrike">
                <a:solidFill>
                  <a:srgbClr val="000000"/>
                </a:solidFill>
                <a:latin typeface="Calibri"/>
                <a:cs typeface="Calibri"/>
              </a:rPr>
              <a:pPr/>
              <a:t> </a:t>
            </a:fld>
            <a:endParaRPr lang="en-US" sz="25000" b="0" i="0" u="none" strike="noStrike">
              <a:gradFill>
                <a:gsLst>
                  <a:gs pos="11000">
                    <a:srgbClr val="6900B3"/>
                  </a:gs>
                  <a:gs pos="35000">
                    <a:srgbClr val="B480D9">
                      <a:alpha val="7000"/>
                    </a:srgbClr>
                  </a:gs>
                  <a:gs pos="100000">
                    <a:schemeClr val="bg1">
                      <a:alpha val="7000"/>
                    </a:schemeClr>
                  </a:gs>
                </a:gsLst>
                <a:lin ang="5400000" scaled="0"/>
              </a:gradFill>
              <a:latin typeface="Arial Rounded MT Bold" panose="020F0704030504030204" pitchFamily="34" charset="0"/>
              <a:cs typeface="Arial" panose="020B0604020202020204" pitchFamily="34" charset="0"/>
            </a:endParaRPr>
          </a:p>
        </xdr:txBody>
      </xdr:sp>
      <xdr:sp macro="" textlink="Analisis!Z13">
        <xdr:nvSpPr>
          <xdr:cNvPr id="120" name="CuadroTexto 119">
            <a:extLst>
              <a:ext uri="{FF2B5EF4-FFF2-40B4-BE49-F238E27FC236}">
                <a16:creationId xmlns:a16="http://schemas.microsoft.com/office/drawing/2014/main" id="{12EAC120-7206-4DBA-B5B7-14ACE601EA1F}"/>
              </a:ext>
            </a:extLst>
          </xdr:cNvPr>
          <xdr:cNvSpPr txBox="1"/>
        </xdr:nvSpPr>
        <xdr:spPr>
          <a:xfrm>
            <a:off x="8329280" y="2636101"/>
            <a:ext cx="1080000" cy="3600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fld id="{448F0EC4-E8F2-4A55-A2DC-24484A4D0BE0}" type="TxLink">
              <a:rPr lang="en-US" sz="1100" b="0" i="0" u="none" strike="noStrike">
                <a:solidFill>
                  <a:srgbClr val="000000"/>
                </a:solidFill>
                <a:latin typeface="Calibri"/>
                <a:cs typeface="Calibri"/>
              </a:rPr>
              <a:pPr/>
              <a:t> </a:t>
            </a:fld>
            <a:endParaRPr lang="en-US" sz="1000" b="0" i="0" u="none" strike="noStrike">
              <a:solidFill>
                <a:schemeClr val="bg1"/>
              </a:solidFill>
              <a:latin typeface="Tw Cen MT" panose="020B0602020104020603" pitchFamily="34" charset="0"/>
              <a:cs typeface="Arial" panose="020B0604020202020204" pitchFamily="34" charset="0"/>
            </a:endParaRPr>
          </a:p>
        </xdr:txBody>
      </xdr:sp>
    </xdr:grpSp>
    <xdr:clientData fLocksWithSheet="0"/>
  </xdr:twoCellAnchor>
  <xdr:twoCellAnchor editAs="absolute">
    <xdr:from>
      <xdr:col>13</xdr:col>
      <xdr:colOff>166688</xdr:colOff>
      <xdr:row>8</xdr:row>
      <xdr:rowOff>167731</xdr:rowOff>
    </xdr:from>
    <xdr:to>
      <xdr:col>15</xdr:col>
      <xdr:colOff>8586</xdr:colOff>
      <xdr:row>26</xdr:row>
      <xdr:rowOff>100895</xdr:rowOff>
    </xdr:to>
    <xdr:grpSp>
      <xdr:nvGrpSpPr>
        <xdr:cNvPr id="121" name="Grupo 120">
          <a:extLst>
            <a:ext uri="{FF2B5EF4-FFF2-40B4-BE49-F238E27FC236}">
              <a16:creationId xmlns:a16="http://schemas.microsoft.com/office/drawing/2014/main" id="{C6CB5A27-3CBA-4C9B-99B4-1DCFB872BEF1}"/>
            </a:ext>
          </a:extLst>
        </xdr:cNvPr>
        <xdr:cNvGrpSpPr/>
      </xdr:nvGrpSpPr>
      <xdr:grpSpPr>
        <a:xfrm>
          <a:off x="10636092" y="1600291"/>
          <a:ext cx="1411618" cy="3140232"/>
          <a:chOff x="8043382" y="1691731"/>
          <a:chExt cx="1365898" cy="3362164"/>
        </a:xfrm>
      </xdr:grpSpPr>
      <xdr:sp macro="" textlink="Analisis!AA15">
        <xdr:nvSpPr>
          <xdr:cNvPr id="122" name="CuadroTexto 121">
            <a:extLst>
              <a:ext uri="{FF2B5EF4-FFF2-40B4-BE49-F238E27FC236}">
                <a16:creationId xmlns:a16="http://schemas.microsoft.com/office/drawing/2014/main" id="{E4A78C53-3418-49F3-8A1B-D2D7FFE049A2}"/>
              </a:ext>
            </a:extLst>
          </xdr:cNvPr>
          <xdr:cNvSpPr txBox="1"/>
        </xdr:nvSpPr>
        <xdr:spPr>
          <a:xfrm>
            <a:off x="8043382" y="1691731"/>
            <a:ext cx="1080714" cy="3362164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fld id="{64DA42E4-195D-4ADC-8DEA-44EED5CCDD19}" type="TxLink">
              <a:rPr lang="en-US" sz="1100" b="0" i="0" u="none" strike="noStrike">
                <a:solidFill>
                  <a:srgbClr val="000000"/>
                </a:solidFill>
                <a:latin typeface="Calibri"/>
                <a:cs typeface="Calibri"/>
              </a:rPr>
              <a:pPr/>
              <a:t> </a:t>
            </a:fld>
            <a:endParaRPr lang="en-US" sz="25000" b="0" i="0" u="none" strike="noStrike">
              <a:gradFill>
                <a:gsLst>
                  <a:gs pos="11000">
                    <a:srgbClr val="6900B3"/>
                  </a:gs>
                  <a:gs pos="35000">
                    <a:srgbClr val="B480D9">
                      <a:alpha val="7000"/>
                    </a:srgbClr>
                  </a:gs>
                  <a:gs pos="100000">
                    <a:schemeClr val="bg1">
                      <a:alpha val="7000"/>
                    </a:schemeClr>
                  </a:gs>
                </a:gsLst>
                <a:lin ang="5400000" scaled="0"/>
              </a:gradFill>
              <a:latin typeface="Arial Rounded MT Bold" panose="020F0704030504030204" pitchFamily="34" charset="0"/>
              <a:cs typeface="Arial" panose="020B0604020202020204" pitchFamily="34" charset="0"/>
            </a:endParaRPr>
          </a:p>
        </xdr:txBody>
      </xdr:sp>
      <xdr:sp macro="" textlink="Analisis!Z15">
        <xdr:nvSpPr>
          <xdr:cNvPr id="123" name="CuadroTexto 122">
            <a:extLst>
              <a:ext uri="{FF2B5EF4-FFF2-40B4-BE49-F238E27FC236}">
                <a16:creationId xmlns:a16="http://schemas.microsoft.com/office/drawing/2014/main" id="{1C83A36F-A344-44F2-8E06-B46B34226764}"/>
              </a:ext>
            </a:extLst>
          </xdr:cNvPr>
          <xdr:cNvSpPr txBox="1"/>
        </xdr:nvSpPr>
        <xdr:spPr>
          <a:xfrm>
            <a:off x="8329280" y="2636101"/>
            <a:ext cx="1080000" cy="3600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fld id="{74834326-59C7-4E9A-828F-D81319665292}" type="TxLink">
              <a:rPr lang="en-US" sz="1100" b="0" i="0" u="none" strike="noStrike">
                <a:solidFill>
                  <a:srgbClr val="000000"/>
                </a:solidFill>
                <a:latin typeface="Calibri"/>
                <a:cs typeface="Calibri"/>
              </a:rPr>
              <a:pPr/>
              <a:t> </a:t>
            </a:fld>
            <a:endParaRPr lang="en-US" sz="1000" b="0" i="0" u="none" strike="noStrike">
              <a:solidFill>
                <a:schemeClr val="bg1"/>
              </a:solidFill>
              <a:latin typeface="Tw Cen MT" panose="020B0602020104020603" pitchFamily="34" charset="0"/>
              <a:cs typeface="Arial" panose="020B0604020202020204" pitchFamily="34" charset="0"/>
            </a:endParaRPr>
          </a:p>
        </xdr:txBody>
      </xdr:sp>
    </xdr:grpSp>
    <xdr:clientData fLocksWithSheet="0"/>
  </xdr:twoCellAnchor>
  <xdr:twoCellAnchor editAs="absolute">
    <xdr:from>
      <xdr:col>8</xdr:col>
      <xdr:colOff>336555</xdr:colOff>
      <xdr:row>8</xdr:row>
      <xdr:rowOff>167731</xdr:rowOff>
    </xdr:from>
    <xdr:to>
      <xdr:col>10</xdr:col>
      <xdr:colOff>178453</xdr:colOff>
      <xdr:row>26</xdr:row>
      <xdr:rowOff>100895</xdr:rowOff>
    </xdr:to>
    <xdr:grpSp>
      <xdr:nvGrpSpPr>
        <xdr:cNvPr id="132" name="Grupo 131">
          <a:extLst>
            <a:ext uri="{FF2B5EF4-FFF2-40B4-BE49-F238E27FC236}">
              <a16:creationId xmlns:a16="http://schemas.microsoft.com/office/drawing/2014/main" id="{F84FEE0D-C091-4026-9B7C-B223EFDDA8F8}"/>
            </a:ext>
          </a:extLst>
        </xdr:cNvPr>
        <xdr:cNvGrpSpPr/>
      </xdr:nvGrpSpPr>
      <xdr:grpSpPr>
        <a:xfrm>
          <a:off x="6871181" y="1600291"/>
          <a:ext cx="1411618" cy="3140232"/>
          <a:chOff x="8043382" y="1691731"/>
          <a:chExt cx="1365898" cy="3362164"/>
        </a:xfrm>
      </xdr:grpSpPr>
      <xdr:sp macro="" textlink="Analisis!AA5">
        <xdr:nvSpPr>
          <xdr:cNvPr id="133" name="CuadroTexto 132">
            <a:extLst>
              <a:ext uri="{FF2B5EF4-FFF2-40B4-BE49-F238E27FC236}">
                <a16:creationId xmlns:a16="http://schemas.microsoft.com/office/drawing/2014/main" id="{6F08900A-4606-45EF-95E6-9DC3DAE2BED3}"/>
              </a:ext>
            </a:extLst>
          </xdr:cNvPr>
          <xdr:cNvSpPr txBox="1"/>
        </xdr:nvSpPr>
        <xdr:spPr>
          <a:xfrm>
            <a:off x="8043382" y="1691731"/>
            <a:ext cx="1080714" cy="3362164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fld id="{80EA0715-AC56-476B-91EC-81318775130A}" type="TxLink">
              <a:rPr lang="en-US" sz="1100" b="0" i="0" u="none" strike="noStrike">
                <a:solidFill>
                  <a:srgbClr val="000000"/>
                </a:solidFill>
                <a:latin typeface="Calibri"/>
                <a:cs typeface="Calibri"/>
              </a:rPr>
              <a:pPr/>
              <a:t> </a:t>
            </a:fld>
            <a:endParaRPr lang="en-US" sz="25000" b="0" i="0" u="none" strike="noStrike">
              <a:gradFill>
                <a:gsLst>
                  <a:gs pos="11000">
                    <a:srgbClr val="6900B3"/>
                  </a:gs>
                  <a:gs pos="35000">
                    <a:srgbClr val="B480D9">
                      <a:alpha val="7000"/>
                    </a:srgbClr>
                  </a:gs>
                  <a:gs pos="100000">
                    <a:schemeClr val="bg1">
                      <a:alpha val="7000"/>
                    </a:schemeClr>
                  </a:gs>
                </a:gsLst>
                <a:lin ang="5400000" scaled="0"/>
              </a:gradFill>
              <a:latin typeface="Arial Rounded MT Bold" panose="020F0704030504030204" pitchFamily="34" charset="0"/>
              <a:cs typeface="Arial" panose="020B0604020202020204" pitchFamily="34" charset="0"/>
            </a:endParaRPr>
          </a:p>
        </xdr:txBody>
      </xdr:sp>
      <xdr:sp macro="" textlink="Analisis!Z5">
        <xdr:nvSpPr>
          <xdr:cNvPr id="134" name="CuadroTexto 133">
            <a:extLst>
              <a:ext uri="{FF2B5EF4-FFF2-40B4-BE49-F238E27FC236}">
                <a16:creationId xmlns:a16="http://schemas.microsoft.com/office/drawing/2014/main" id="{B9ACFC11-9D57-4BCD-BC66-64DBF6C85294}"/>
              </a:ext>
            </a:extLst>
          </xdr:cNvPr>
          <xdr:cNvSpPr txBox="1"/>
        </xdr:nvSpPr>
        <xdr:spPr>
          <a:xfrm>
            <a:off x="8329280" y="2636101"/>
            <a:ext cx="1080000" cy="3600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fld id="{C15DFD2E-5248-4BDA-AC0D-983DC3388FF7}" type="TxLink">
              <a:rPr lang="en-US" sz="1100" b="0" i="0" u="none" strike="noStrike">
                <a:solidFill>
                  <a:srgbClr val="000000"/>
                </a:solidFill>
                <a:latin typeface="Calibri"/>
                <a:cs typeface="Calibri"/>
              </a:rPr>
              <a:pPr/>
              <a:t> </a:t>
            </a:fld>
            <a:endParaRPr lang="en-US" sz="1000" b="0" i="0" u="none" strike="noStrike">
              <a:solidFill>
                <a:schemeClr val="bg1"/>
              </a:solidFill>
              <a:latin typeface="Tw Cen MT" panose="020B0602020104020603" pitchFamily="34" charset="0"/>
              <a:cs typeface="Arial" panose="020B0604020202020204" pitchFamily="34" charset="0"/>
            </a:endParaRPr>
          </a:p>
        </xdr:txBody>
      </xdr:sp>
    </xdr:grpSp>
    <xdr:clientData fLocksWithSheet="0"/>
  </xdr:twoCellAnchor>
  <xdr:twoCellAnchor editAs="absolute">
    <xdr:from>
      <xdr:col>11</xdr:col>
      <xdr:colOff>336509</xdr:colOff>
      <xdr:row>8</xdr:row>
      <xdr:rowOff>176894</xdr:rowOff>
    </xdr:from>
    <xdr:to>
      <xdr:col>13</xdr:col>
      <xdr:colOff>178407</xdr:colOff>
      <xdr:row>26</xdr:row>
      <xdr:rowOff>110058</xdr:rowOff>
    </xdr:to>
    <xdr:grpSp>
      <xdr:nvGrpSpPr>
        <xdr:cNvPr id="135" name="Grupo 134">
          <a:extLst>
            <a:ext uri="{FF2B5EF4-FFF2-40B4-BE49-F238E27FC236}">
              <a16:creationId xmlns:a16="http://schemas.microsoft.com/office/drawing/2014/main" id="{B9FD1558-317F-4C4C-ADE0-1AD5B7CD0037}"/>
            </a:ext>
          </a:extLst>
        </xdr:cNvPr>
        <xdr:cNvGrpSpPr/>
      </xdr:nvGrpSpPr>
      <xdr:grpSpPr>
        <a:xfrm>
          <a:off x="9228573" y="1601834"/>
          <a:ext cx="1411618" cy="3149757"/>
          <a:chOff x="8043382" y="1691731"/>
          <a:chExt cx="1365898" cy="3362164"/>
        </a:xfrm>
      </xdr:grpSpPr>
      <xdr:sp macro="" textlink="Analisis!AA11">
        <xdr:nvSpPr>
          <xdr:cNvPr id="136" name="CuadroTexto 135">
            <a:extLst>
              <a:ext uri="{FF2B5EF4-FFF2-40B4-BE49-F238E27FC236}">
                <a16:creationId xmlns:a16="http://schemas.microsoft.com/office/drawing/2014/main" id="{7B7CB2E5-3996-4688-AB33-26698FDB8C2C}"/>
              </a:ext>
            </a:extLst>
          </xdr:cNvPr>
          <xdr:cNvSpPr txBox="1"/>
        </xdr:nvSpPr>
        <xdr:spPr>
          <a:xfrm>
            <a:off x="8043382" y="1691731"/>
            <a:ext cx="1080714" cy="3362164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fld id="{0D2BBC6E-9D2B-40A4-B011-BE2F03C6B18C}" type="TxLink">
              <a:rPr lang="en-US" sz="1100" b="0" i="0" u="none" strike="noStrike">
                <a:solidFill>
                  <a:srgbClr val="000000"/>
                </a:solidFill>
                <a:latin typeface="Calibri"/>
                <a:cs typeface="Calibri"/>
              </a:rPr>
              <a:pPr/>
              <a:t> </a:t>
            </a:fld>
            <a:endParaRPr lang="en-US" sz="25000" b="0" i="0" u="none" strike="noStrike">
              <a:gradFill>
                <a:gsLst>
                  <a:gs pos="11000">
                    <a:srgbClr val="6900B3"/>
                  </a:gs>
                  <a:gs pos="35000">
                    <a:srgbClr val="B480D9">
                      <a:alpha val="7000"/>
                    </a:srgbClr>
                  </a:gs>
                  <a:gs pos="100000">
                    <a:schemeClr val="bg1">
                      <a:alpha val="7000"/>
                    </a:schemeClr>
                  </a:gs>
                </a:gsLst>
                <a:lin ang="5400000" scaled="0"/>
              </a:gradFill>
              <a:latin typeface="Arial Rounded MT Bold" panose="020F0704030504030204" pitchFamily="34" charset="0"/>
              <a:cs typeface="Arial" panose="020B0604020202020204" pitchFamily="34" charset="0"/>
            </a:endParaRPr>
          </a:p>
        </xdr:txBody>
      </xdr:sp>
      <xdr:sp macro="" textlink="Analisis!Z11">
        <xdr:nvSpPr>
          <xdr:cNvPr id="137" name="CuadroTexto 136">
            <a:extLst>
              <a:ext uri="{FF2B5EF4-FFF2-40B4-BE49-F238E27FC236}">
                <a16:creationId xmlns:a16="http://schemas.microsoft.com/office/drawing/2014/main" id="{EC9736C4-76DE-4A6E-8A30-326113E2F2A1}"/>
              </a:ext>
            </a:extLst>
          </xdr:cNvPr>
          <xdr:cNvSpPr txBox="1"/>
        </xdr:nvSpPr>
        <xdr:spPr>
          <a:xfrm>
            <a:off x="8329280" y="2636101"/>
            <a:ext cx="1080000" cy="3600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fld id="{308987DB-B30B-4535-A755-68775CCC816B}" type="TxLink">
              <a:rPr lang="en-US" sz="1100" b="0" i="0" u="none" strike="noStrike">
                <a:solidFill>
                  <a:srgbClr val="000000"/>
                </a:solidFill>
                <a:latin typeface="Calibri"/>
                <a:cs typeface="Calibri"/>
              </a:rPr>
              <a:pPr/>
              <a:t> </a:t>
            </a:fld>
            <a:endParaRPr lang="en-US" sz="1000" b="0" i="0" u="none" strike="noStrike">
              <a:solidFill>
                <a:schemeClr val="bg1"/>
              </a:solidFill>
              <a:latin typeface="Tw Cen MT" panose="020B0602020104020603" pitchFamily="34" charset="0"/>
              <a:cs typeface="Arial" panose="020B0604020202020204" pitchFamily="34" charset="0"/>
            </a:endParaRPr>
          </a:p>
        </xdr:txBody>
      </xdr:sp>
    </xdr:grpSp>
    <xdr:clientData fLocksWithSheet="0"/>
  </xdr:twoCellAnchor>
  <xdr:twoCellAnchor editAs="absolute">
    <xdr:from>
      <xdr:col>12</xdr:col>
      <xdr:colOff>483315</xdr:colOff>
      <xdr:row>8</xdr:row>
      <xdr:rowOff>180357</xdr:rowOff>
    </xdr:from>
    <xdr:to>
      <xdr:col>14</xdr:col>
      <xdr:colOff>325213</xdr:colOff>
      <xdr:row>26</xdr:row>
      <xdr:rowOff>113521</xdr:rowOff>
    </xdr:to>
    <xdr:grpSp>
      <xdr:nvGrpSpPr>
        <xdr:cNvPr id="138" name="Grupo 137">
          <a:extLst>
            <a:ext uri="{FF2B5EF4-FFF2-40B4-BE49-F238E27FC236}">
              <a16:creationId xmlns:a16="http://schemas.microsoft.com/office/drawing/2014/main" id="{1917DB82-7ACA-4181-9247-4EC81F368649}"/>
            </a:ext>
          </a:extLst>
        </xdr:cNvPr>
        <xdr:cNvGrpSpPr/>
      </xdr:nvGrpSpPr>
      <xdr:grpSpPr>
        <a:xfrm>
          <a:off x="10159286" y="1607202"/>
          <a:ext cx="1413523" cy="3149757"/>
          <a:chOff x="8043382" y="1691731"/>
          <a:chExt cx="1365898" cy="3362164"/>
        </a:xfrm>
      </xdr:grpSpPr>
      <xdr:sp macro="" textlink="Analisis!AA14">
        <xdr:nvSpPr>
          <xdr:cNvPr id="139" name="CuadroTexto 138">
            <a:extLst>
              <a:ext uri="{FF2B5EF4-FFF2-40B4-BE49-F238E27FC236}">
                <a16:creationId xmlns:a16="http://schemas.microsoft.com/office/drawing/2014/main" id="{5B45EF96-B261-4467-995E-CCCD1E2059CA}"/>
              </a:ext>
            </a:extLst>
          </xdr:cNvPr>
          <xdr:cNvSpPr txBox="1"/>
        </xdr:nvSpPr>
        <xdr:spPr>
          <a:xfrm>
            <a:off x="8043382" y="1691731"/>
            <a:ext cx="1080714" cy="3362164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fld id="{1C3CC2C8-1548-4267-B7FE-54FCEAA1D6BA}" type="TxLink">
              <a:rPr lang="en-US" sz="1100" b="0" i="0" u="none" strike="noStrike">
                <a:solidFill>
                  <a:srgbClr val="000000"/>
                </a:solidFill>
                <a:latin typeface="Calibri"/>
                <a:cs typeface="Calibri"/>
              </a:rPr>
              <a:pPr/>
              <a:t> </a:t>
            </a:fld>
            <a:endParaRPr lang="en-US" sz="25000" b="0" i="0" u="none" strike="noStrike">
              <a:gradFill>
                <a:gsLst>
                  <a:gs pos="11000">
                    <a:srgbClr val="6900B3"/>
                  </a:gs>
                  <a:gs pos="35000">
                    <a:srgbClr val="B480D9">
                      <a:alpha val="7000"/>
                    </a:srgbClr>
                  </a:gs>
                  <a:gs pos="100000">
                    <a:schemeClr val="bg1">
                      <a:alpha val="7000"/>
                    </a:schemeClr>
                  </a:gs>
                </a:gsLst>
                <a:lin ang="5400000" scaled="0"/>
              </a:gradFill>
              <a:latin typeface="Arial Rounded MT Bold" panose="020F0704030504030204" pitchFamily="34" charset="0"/>
              <a:cs typeface="Arial" panose="020B0604020202020204" pitchFamily="34" charset="0"/>
            </a:endParaRPr>
          </a:p>
        </xdr:txBody>
      </xdr:sp>
      <xdr:sp macro="" textlink="Analisis!Z14">
        <xdr:nvSpPr>
          <xdr:cNvPr id="140" name="CuadroTexto 139">
            <a:extLst>
              <a:ext uri="{FF2B5EF4-FFF2-40B4-BE49-F238E27FC236}">
                <a16:creationId xmlns:a16="http://schemas.microsoft.com/office/drawing/2014/main" id="{D4EC890E-7249-4449-ADE5-06792D976F59}"/>
              </a:ext>
            </a:extLst>
          </xdr:cNvPr>
          <xdr:cNvSpPr txBox="1"/>
        </xdr:nvSpPr>
        <xdr:spPr>
          <a:xfrm>
            <a:off x="8329280" y="2636101"/>
            <a:ext cx="1080000" cy="3600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fld id="{36E75DB0-548A-4258-9A2C-C440C6E3FE8B}" type="TxLink">
              <a:rPr lang="en-US" sz="1100" b="0" i="0" u="none" strike="noStrike">
                <a:solidFill>
                  <a:srgbClr val="000000"/>
                </a:solidFill>
                <a:latin typeface="Calibri"/>
                <a:cs typeface="Calibri"/>
              </a:rPr>
              <a:pPr/>
              <a:t> </a:t>
            </a:fld>
            <a:endParaRPr lang="en-US" sz="1000" b="0" i="0" u="none" strike="noStrike">
              <a:solidFill>
                <a:schemeClr val="bg1"/>
              </a:solidFill>
              <a:latin typeface="Tw Cen MT" panose="020B0602020104020603" pitchFamily="34" charset="0"/>
              <a:cs typeface="Arial" panose="020B0604020202020204" pitchFamily="34" charset="0"/>
            </a:endParaRPr>
          </a:p>
        </xdr:txBody>
      </xdr:sp>
    </xdr:grpSp>
    <xdr:clientData fLocksWithSheet="0"/>
  </xdr:twoCellAnchor>
  <xdr:twoCellAnchor editAs="absolute">
    <xdr:from>
      <xdr:col>9</xdr:col>
      <xdr:colOff>37519</xdr:colOff>
      <xdr:row>8</xdr:row>
      <xdr:rowOff>176894</xdr:rowOff>
    </xdr:from>
    <xdr:to>
      <xdr:col>10</xdr:col>
      <xdr:colOff>641417</xdr:colOff>
      <xdr:row>26</xdr:row>
      <xdr:rowOff>110058</xdr:rowOff>
    </xdr:to>
    <xdr:grpSp>
      <xdr:nvGrpSpPr>
        <xdr:cNvPr id="141" name="Grupo 140">
          <a:extLst>
            <a:ext uri="{FF2B5EF4-FFF2-40B4-BE49-F238E27FC236}">
              <a16:creationId xmlns:a16="http://schemas.microsoft.com/office/drawing/2014/main" id="{CB4CAE22-26E3-48D9-BA3B-3702760393CB}"/>
            </a:ext>
          </a:extLst>
        </xdr:cNvPr>
        <xdr:cNvGrpSpPr/>
      </xdr:nvGrpSpPr>
      <xdr:grpSpPr>
        <a:xfrm>
          <a:off x="7359863" y="1601834"/>
          <a:ext cx="1387805" cy="3149757"/>
          <a:chOff x="8043382" y="1691731"/>
          <a:chExt cx="1365898" cy="3362164"/>
        </a:xfrm>
      </xdr:grpSpPr>
      <xdr:sp macro="" textlink="Analisis!AA6">
        <xdr:nvSpPr>
          <xdr:cNvPr id="142" name="CuadroTexto 141">
            <a:extLst>
              <a:ext uri="{FF2B5EF4-FFF2-40B4-BE49-F238E27FC236}">
                <a16:creationId xmlns:a16="http://schemas.microsoft.com/office/drawing/2014/main" id="{AF881688-2D8E-422D-A1E2-C1BCB7F0DC75}"/>
              </a:ext>
            </a:extLst>
          </xdr:cNvPr>
          <xdr:cNvSpPr txBox="1"/>
        </xdr:nvSpPr>
        <xdr:spPr>
          <a:xfrm>
            <a:off x="8043382" y="1691731"/>
            <a:ext cx="1080714" cy="3362164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fld id="{A175BFAE-4168-46D2-B934-919007ECAEC8}" type="TxLink">
              <a:rPr lang="en-US" sz="1100" b="0" i="0" u="none" strike="noStrike">
                <a:solidFill>
                  <a:srgbClr val="000000"/>
                </a:solidFill>
                <a:latin typeface="Calibri"/>
                <a:cs typeface="Calibri"/>
              </a:rPr>
              <a:pPr/>
              <a:t> </a:t>
            </a:fld>
            <a:endParaRPr lang="en-US" sz="25000" b="0" i="0" u="none" strike="noStrike">
              <a:gradFill>
                <a:gsLst>
                  <a:gs pos="11000">
                    <a:srgbClr val="6900B3"/>
                  </a:gs>
                  <a:gs pos="35000">
                    <a:srgbClr val="B480D9">
                      <a:alpha val="7000"/>
                    </a:srgbClr>
                  </a:gs>
                  <a:gs pos="100000">
                    <a:schemeClr val="bg1">
                      <a:alpha val="7000"/>
                    </a:schemeClr>
                  </a:gs>
                </a:gsLst>
                <a:lin ang="5400000" scaled="0"/>
              </a:gradFill>
              <a:latin typeface="Arial Rounded MT Bold" panose="020F0704030504030204" pitchFamily="34" charset="0"/>
              <a:cs typeface="Arial" panose="020B0604020202020204" pitchFamily="34" charset="0"/>
            </a:endParaRPr>
          </a:p>
        </xdr:txBody>
      </xdr:sp>
      <xdr:sp macro="" textlink="Analisis!Z6">
        <xdr:nvSpPr>
          <xdr:cNvPr id="143" name="CuadroTexto 142">
            <a:extLst>
              <a:ext uri="{FF2B5EF4-FFF2-40B4-BE49-F238E27FC236}">
                <a16:creationId xmlns:a16="http://schemas.microsoft.com/office/drawing/2014/main" id="{033D90BC-67C1-4E19-9080-F1AEDEC02A55}"/>
              </a:ext>
            </a:extLst>
          </xdr:cNvPr>
          <xdr:cNvSpPr txBox="1"/>
        </xdr:nvSpPr>
        <xdr:spPr>
          <a:xfrm>
            <a:off x="8329280" y="2636101"/>
            <a:ext cx="1080000" cy="3600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fld id="{53F59669-0E0F-4431-8F09-6C7DDE3DBA7B}" type="TxLink">
              <a:rPr lang="en-US" sz="1100" b="0" i="0" u="none" strike="noStrike">
                <a:solidFill>
                  <a:srgbClr val="000000"/>
                </a:solidFill>
                <a:latin typeface="Calibri"/>
                <a:cs typeface="Calibri"/>
              </a:rPr>
              <a:pPr/>
              <a:t> </a:t>
            </a:fld>
            <a:endParaRPr lang="en-US" sz="1000" b="0" i="0" u="none" strike="noStrike">
              <a:solidFill>
                <a:schemeClr val="bg1"/>
              </a:solidFill>
              <a:latin typeface="Tw Cen MT" panose="020B0602020104020603" pitchFamily="34" charset="0"/>
              <a:cs typeface="Arial" panose="020B0604020202020204" pitchFamily="34" charset="0"/>
            </a:endParaRPr>
          </a:p>
        </xdr:txBody>
      </xdr:sp>
    </xdr:grpSp>
    <xdr:clientData fLocksWithSheet="0"/>
  </xdr:twoCellAnchor>
  <xdr:twoCellAnchor editAs="absolute">
    <xdr:from>
      <xdr:col>10</xdr:col>
      <xdr:colOff>186831</xdr:colOff>
      <xdr:row>8</xdr:row>
      <xdr:rowOff>163287</xdr:rowOff>
    </xdr:from>
    <xdr:to>
      <xdr:col>12</xdr:col>
      <xdr:colOff>28729</xdr:colOff>
      <xdr:row>26</xdr:row>
      <xdr:rowOff>96451</xdr:rowOff>
    </xdr:to>
    <xdr:grpSp>
      <xdr:nvGrpSpPr>
        <xdr:cNvPr id="110" name="Grupo 109">
          <a:extLst>
            <a:ext uri="{FF2B5EF4-FFF2-40B4-BE49-F238E27FC236}">
              <a16:creationId xmlns:a16="http://schemas.microsoft.com/office/drawing/2014/main" id="{2C753E0A-4D7E-4D74-A1FF-3981FD4FFF33}"/>
            </a:ext>
          </a:extLst>
        </xdr:cNvPr>
        <xdr:cNvGrpSpPr/>
      </xdr:nvGrpSpPr>
      <xdr:grpSpPr>
        <a:xfrm>
          <a:off x="8294987" y="1593942"/>
          <a:ext cx="1411618" cy="3142137"/>
          <a:chOff x="8043382" y="1691731"/>
          <a:chExt cx="1365898" cy="3362164"/>
        </a:xfrm>
      </xdr:grpSpPr>
      <xdr:sp macro="" textlink="Analisis!AA9">
        <xdr:nvSpPr>
          <xdr:cNvPr id="111" name="CuadroTexto 110">
            <a:extLst>
              <a:ext uri="{FF2B5EF4-FFF2-40B4-BE49-F238E27FC236}">
                <a16:creationId xmlns:a16="http://schemas.microsoft.com/office/drawing/2014/main" id="{43A2D9E2-04DF-4B09-9A8E-B2722FC6139E}"/>
              </a:ext>
            </a:extLst>
          </xdr:cNvPr>
          <xdr:cNvSpPr txBox="1"/>
        </xdr:nvSpPr>
        <xdr:spPr>
          <a:xfrm>
            <a:off x="8043382" y="1691731"/>
            <a:ext cx="1080714" cy="3362164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fld id="{7A966D61-FAC1-48E3-A5DE-2DE599A97B10}" type="TxLink">
              <a:rPr lang="en-US" sz="25000" b="0" i="0" u="none" strike="noStrike">
                <a:gradFill>
                  <a:gsLst>
                    <a:gs pos="11000">
                      <a:srgbClr val="6900B3"/>
                    </a:gs>
                    <a:gs pos="35000">
                      <a:srgbClr val="B480D9">
                        <a:alpha val="7000"/>
                      </a:srgbClr>
                    </a:gs>
                    <a:gs pos="100000">
                      <a:schemeClr val="bg1">
                        <a:alpha val="7000"/>
                      </a:schemeClr>
                    </a:gs>
                  </a:gsLst>
                  <a:lin ang="5400000" scaled="0"/>
                </a:gradFill>
                <a:latin typeface="Arial Rounded MT Bold" panose="020F0704030504030204" pitchFamily="34" charset="0"/>
                <a:cs typeface="Calibri"/>
              </a:rPr>
              <a:pPr/>
              <a:t> </a:t>
            </a:fld>
            <a:endParaRPr lang="en-US" sz="25000" b="0" i="0" u="none" strike="noStrike">
              <a:gradFill>
                <a:gsLst>
                  <a:gs pos="11000">
                    <a:srgbClr val="6900B3"/>
                  </a:gs>
                  <a:gs pos="35000">
                    <a:srgbClr val="B480D9">
                      <a:alpha val="7000"/>
                    </a:srgbClr>
                  </a:gs>
                  <a:gs pos="100000">
                    <a:schemeClr val="bg1">
                      <a:alpha val="7000"/>
                    </a:schemeClr>
                  </a:gs>
                </a:gsLst>
                <a:lin ang="5400000" scaled="0"/>
              </a:gradFill>
              <a:latin typeface="Arial Rounded MT Bold" panose="020F0704030504030204" pitchFamily="34" charset="0"/>
              <a:cs typeface="Arial" panose="020B0604020202020204" pitchFamily="34" charset="0"/>
            </a:endParaRPr>
          </a:p>
        </xdr:txBody>
      </xdr:sp>
      <xdr:sp macro="" textlink="Analisis!Z9">
        <xdr:nvSpPr>
          <xdr:cNvPr id="112" name="CuadroTexto 111">
            <a:extLst>
              <a:ext uri="{FF2B5EF4-FFF2-40B4-BE49-F238E27FC236}">
                <a16:creationId xmlns:a16="http://schemas.microsoft.com/office/drawing/2014/main" id="{51754738-FFD4-4C75-85BD-AE14433BF1AC}"/>
              </a:ext>
            </a:extLst>
          </xdr:cNvPr>
          <xdr:cNvSpPr txBox="1"/>
        </xdr:nvSpPr>
        <xdr:spPr>
          <a:xfrm>
            <a:off x="8329280" y="2636101"/>
            <a:ext cx="1080000" cy="3600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fld id="{2BE03D38-CE3B-4E6F-8249-EE46D782E58D}" type="TxLink">
              <a:rPr lang="en-US" sz="1000" b="0" i="0" u="none" strike="noStrike">
                <a:solidFill>
                  <a:schemeClr val="bg1"/>
                </a:solidFill>
                <a:latin typeface="Tw Cen MT" panose="020B0602020104020603" pitchFamily="34" charset="0"/>
                <a:cs typeface="Calibri"/>
              </a:rPr>
              <a:pPr/>
              <a:t> </a:t>
            </a:fld>
            <a:endParaRPr lang="en-US" sz="1000" b="0" i="0" u="none" strike="noStrike">
              <a:solidFill>
                <a:schemeClr val="bg1"/>
              </a:solidFill>
              <a:latin typeface="Tw Cen MT" panose="020B0602020104020603" pitchFamily="34" charset="0"/>
              <a:cs typeface="Arial" panose="020B0604020202020204" pitchFamily="34" charset="0"/>
            </a:endParaRPr>
          </a:p>
        </xdr:txBody>
      </xdr:sp>
    </xdr:grpSp>
    <xdr:clientData fLocksWithSheet="0"/>
  </xdr:twoCellAnchor>
  <xdr:twoCellAnchor editAs="absolute">
    <xdr:from>
      <xdr:col>16</xdr:col>
      <xdr:colOff>258535</xdr:colOff>
      <xdr:row>8</xdr:row>
      <xdr:rowOff>127565</xdr:rowOff>
    </xdr:from>
    <xdr:to>
      <xdr:col>20</xdr:col>
      <xdr:colOff>449036</xdr:colOff>
      <xdr:row>24</xdr:row>
      <xdr:rowOff>68036</xdr:rowOff>
    </xdr:to>
    <xdr:sp macro="" textlink="">
      <xdr:nvSpPr>
        <xdr:cNvPr id="114" name="Rectángulo: esquinas redondeadas 113">
          <a:extLst>
            <a:ext uri="{FF2B5EF4-FFF2-40B4-BE49-F238E27FC236}">
              <a16:creationId xmlns:a16="http://schemas.microsoft.com/office/drawing/2014/main" id="{0E81DEC3-3AF3-42D8-9346-82766043923D}"/>
            </a:ext>
          </a:extLst>
        </xdr:cNvPr>
        <xdr:cNvSpPr/>
      </xdr:nvSpPr>
      <xdr:spPr>
        <a:xfrm>
          <a:off x="12695464" y="1651565"/>
          <a:ext cx="2748643" cy="2988471"/>
        </a:xfrm>
        <a:prstGeom prst="roundRect">
          <a:avLst>
            <a:gd name="adj" fmla="val 12566"/>
          </a:avLst>
        </a:prstGeom>
        <a:gradFill>
          <a:gsLst>
            <a:gs pos="24000">
              <a:srgbClr val="0E9A8D"/>
            </a:gs>
            <a:gs pos="0">
              <a:srgbClr val="087F74"/>
            </a:gs>
            <a:gs pos="36000">
              <a:srgbClr val="149E90"/>
            </a:gs>
            <a:gs pos="63000">
              <a:srgbClr val="05877C"/>
            </a:gs>
            <a:gs pos="100000">
              <a:srgbClr val="07514A">
                <a:alpha val="7843"/>
              </a:srgbClr>
            </a:gs>
          </a:gsLst>
          <a:lin ang="2700000" scaled="0"/>
        </a:gradFill>
        <a:ln>
          <a:noFill/>
        </a:ln>
        <a:effectLst>
          <a:outerShdw blurRad="76200" dist="558800" dir="2700000" sx="95000" sy="95000" algn="ctr" rotWithShape="0">
            <a:prstClr val="black">
              <a:alpha val="5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 fLocksWithSheet="0"/>
  </xdr:twoCellAnchor>
  <xdr:twoCellAnchor editAs="absolute">
    <xdr:from>
      <xdr:col>17</xdr:col>
      <xdr:colOff>601739</xdr:colOff>
      <xdr:row>11</xdr:row>
      <xdr:rowOff>62744</xdr:rowOff>
    </xdr:from>
    <xdr:to>
      <xdr:col>18</xdr:col>
      <xdr:colOff>55739</xdr:colOff>
      <xdr:row>12</xdr:row>
      <xdr:rowOff>88244</xdr:rowOff>
    </xdr:to>
    <xdr:grpSp>
      <xdr:nvGrpSpPr>
        <xdr:cNvPr id="8" name="Grupo 7">
          <a:extLst>
            <a:ext uri="{FF2B5EF4-FFF2-40B4-BE49-F238E27FC236}">
              <a16:creationId xmlns:a16="http://schemas.microsoft.com/office/drawing/2014/main" id="{7F4951BE-8379-42D4-A12A-8046F64AEDF6}"/>
            </a:ext>
          </a:extLst>
        </xdr:cNvPr>
        <xdr:cNvGrpSpPr/>
      </xdr:nvGrpSpPr>
      <xdr:grpSpPr>
        <a:xfrm>
          <a:off x="13696709" y="2023465"/>
          <a:ext cx="245528" cy="211714"/>
          <a:chOff x="13960928" y="2660196"/>
          <a:chExt cx="216000" cy="216000"/>
        </a:xfrm>
      </xdr:grpSpPr>
      <xdr:sp macro="" textlink="">
        <xdr:nvSpPr>
          <xdr:cNvPr id="4" name="Elipse 3">
            <a:extLst>
              <a:ext uri="{FF2B5EF4-FFF2-40B4-BE49-F238E27FC236}">
                <a16:creationId xmlns:a16="http://schemas.microsoft.com/office/drawing/2014/main" id="{A5CB23E9-49CF-4F2F-BA1C-8E869AA08091}"/>
              </a:ext>
            </a:extLst>
          </xdr:cNvPr>
          <xdr:cNvSpPr/>
        </xdr:nvSpPr>
        <xdr:spPr>
          <a:xfrm>
            <a:off x="13960928" y="2660196"/>
            <a:ext cx="216000" cy="216000"/>
          </a:xfrm>
          <a:prstGeom prst="ellipse">
            <a:avLst/>
          </a:prstGeom>
          <a:solidFill>
            <a:srgbClr val="CAE9E7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MX" sz="1100"/>
          </a:p>
        </xdr:txBody>
      </xdr:sp>
      <xdr:sp macro="" textlink="">
        <xdr:nvSpPr>
          <xdr:cNvPr id="144" name="Elipse 143">
            <a:extLst>
              <a:ext uri="{FF2B5EF4-FFF2-40B4-BE49-F238E27FC236}">
                <a16:creationId xmlns:a16="http://schemas.microsoft.com/office/drawing/2014/main" id="{625EC21E-4ADE-422A-8F2B-CD2B0B34FC90}"/>
              </a:ext>
            </a:extLst>
          </xdr:cNvPr>
          <xdr:cNvSpPr/>
        </xdr:nvSpPr>
        <xdr:spPr>
          <a:xfrm>
            <a:off x="13960928" y="2660196"/>
            <a:ext cx="216000" cy="216000"/>
          </a:xfrm>
          <a:prstGeom prst="ellipse">
            <a:avLst/>
          </a:prstGeom>
          <a:solidFill>
            <a:srgbClr val="FFFFFF"/>
          </a:solidFill>
          <a:ln>
            <a:noFill/>
          </a:ln>
          <a:effectLst>
            <a:outerShdw blurRad="482600" sx="200000" sy="200000" algn="ctr" rotWithShape="0">
              <a:schemeClr val="bg1"/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MX" sz="1100"/>
          </a:p>
        </xdr:txBody>
      </xdr:sp>
    </xdr:grpSp>
    <xdr:clientData fLocksWithSheet="0"/>
  </xdr:twoCellAnchor>
  <xdr:twoCellAnchor editAs="absolute">
    <xdr:from>
      <xdr:col>16</xdr:col>
      <xdr:colOff>204108</xdr:colOff>
      <xdr:row>8</xdr:row>
      <xdr:rowOff>161775</xdr:rowOff>
    </xdr:from>
    <xdr:to>
      <xdr:col>20</xdr:col>
      <xdr:colOff>462644</xdr:colOff>
      <xdr:row>19</xdr:row>
      <xdr:rowOff>148166</xdr:rowOff>
    </xdr:to>
    <xdr:graphicFrame macro="">
      <xdr:nvGraphicFramePr>
        <xdr:cNvPr id="145" name="Gráfico 144">
          <a:extLst>
            <a:ext uri="{FF2B5EF4-FFF2-40B4-BE49-F238E27FC236}">
              <a16:creationId xmlns:a16="http://schemas.microsoft.com/office/drawing/2014/main" id="{FE9D4094-B7B2-4402-B44B-BCED471E7B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 fLocksWithSheet="0"/>
  </xdr:twoCellAnchor>
  <xdr:twoCellAnchor editAs="absolute">
    <xdr:from>
      <xdr:col>18</xdr:col>
      <xdr:colOff>144699</xdr:colOff>
      <xdr:row>15</xdr:row>
      <xdr:rowOff>7375</xdr:rowOff>
    </xdr:from>
    <xdr:to>
      <xdr:col>19</xdr:col>
      <xdr:colOff>308273</xdr:colOff>
      <xdr:row>17</xdr:row>
      <xdr:rowOff>28408</xdr:rowOff>
    </xdr:to>
    <xdr:sp macro="" textlink="">
      <xdr:nvSpPr>
        <xdr:cNvPr id="10" name="CuadroTexto 9">
          <a:extLst>
            <a:ext uri="{FF2B5EF4-FFF2-40B4-BE49-F238E27FC236}">
              <a16:creationId xmlns:a16="http://schemas.microsoft.com/office/drawing/2014/main" id="{3A28FDD8-50D2-47EB-8BE3-EBB34A13FB54}"/>
            </a:ext>
          </a:extLst>
        </xdr:cNvPr>
        <xdr:cNvSpPr txBox="1"/>
      </xdr:nvSpPr>
      <xdr:spPr>
        <a:xfrm>
          <a:off x="13606699" y="2864875"/>
          <a:ext cx="925574" cy="402033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spAutoFit/>
        </a:bodyPr>
        <a:lstStyle/>
        <a:p>
          <a:pPr algn="ctr"/>
          <a:r>
            <a:rPr lang="en-US" sz="105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Distribución </a:t>
          </a:r>
        </a:p>
        <a:p>
          <a:pPr algn="ctr"/>
          <a:r>
            <a:rPr lang="en-US" sz="105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del Costo</a:t>
          </a:r>
        </a:p>
      </xdr:txBody>
    </xdr:sp>
    <xdr:clientData fLocksWithSheet="0"/>
  </xdr:twoCellAnchor>
  <xdr:twoCellAnchor editAs="absolute">
    <xdr:from>
      <xdr:col>16</xdr:col>
      <xdr:colOff>248870</xdr:colOff>
      <xdr:row>19</xdr:row>
      <xdr:rowOff>142498</xdr:rowOff>
    </xdr:from>
    <xdr:to>
      <xdr:col>18</xdr:col>
      <xdr:colOff>556002</xdr:colOff>
      <xdr:row>21</xdr:row>
      <xdr:rowOff>30867</xdr:rowOff>
    </xdr:to>
    <xdr:sp macro="" textlink="">
      <xdr:nvSpPr>
        <xdr:cNvPr id="146" name="CuadroTexto 145">
          <a:extLst>
            <a:ext uri="{FF2B5EF4-FFF2-40B4-BE49-F238E27FC236}">
              <a16:creationId xmlns:a16="http://schemas.microsoft.com/office/drawing/2014/main" id="{7749AFE8-253F-4592-8B99-25E77A33EE28}"/>
            </a:ext>
          </a:extLst>
        </xdr:cNvPr>
        <xdr:cNvSpPr txBox="1"/>
      </xdr:nvSpPr>
      <xdr:spPr>
        <a:xfrm>
          <a:off x="12684287" y="3761998"/>
          <a:ext cx="1331070" cy="269369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spAutoFit/>
        </a:bodyPr>
        <a:lstStyle/>
        <a:p>
          <a:pPr algn="ctr"/>
          <a:r>
            <a:rPr lang="en-US" sz="120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Gasto de Capital</a:t>
          </a:r>
        </a:p>
      </xdr:txBody>
    </xdr:sp>
    <xdr:clientData fLocksWithSheet="0"/>
  </xdr:twoCellAnchor>
  <xdr:twoCellAnchor editAs="absolute">
    <xdr:from>
      <xdr:col>18</xdr:col>
      <xdr:colOff>632173</xdr:colOff>
      <xdr:row>19</xdr:row>
      <xdr:rowOff>142498</xdr:rowOff>
    </xdr:from>
    <xdr:to>
      <xdr:col>20</xdr:col>
      <xdr:colOff>413467</xdr:colOff>
      <xdr:row>21</xdr:row>
      <xdr:rowOff>30867</xdr:rowOff>
    </xdr:to>
    <xdr:sp macro="" textlink="">
      <xdr:nvSpPr>
        <xdr:cNvPr id="147" name="CuadroTexto 146">
          <a:extLst>
            <a:ext uri="{FF2B5EF4-FFF2-40B4-BE49-F238E27FC236}">
              <a16:creationId xmlns:a16="http://schemas.microsoft.com/office/drawing/2014/main" id="{DAB7FC6E-A5E1-48B9-A87D-B7B3836B5495}"/>
            </a:ext>
          </a:extLst>
        </xdr:cNvPr>
        <xdr:cNvSpPr txBox="1"/>
      </xdr:nvSpPr>
      <xdr:spPr>
        <a:xfrm>
          <a:off x="14094173" y="3761998"/>
          <a:ext cx="1305294" cy="269369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spAutoFit/>
        </a:bodyPr>
        <a:lstStyle/>
        <a:p>
          <a:pPr algn="ctr"/>
          <a:r>
            <a:rPr lang="en-US" sz="120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Gasto Operativo</a:t>
          </a:r>
        </a:p>
      </xdr:txBody>
    </xdr:sp>
    <xdr:clientData fLocksWithSheet="0"/>
  </xdr:twoCellAnchor>
  <xdr:twoCellAnchor editAs="absolute">
    <xdr:from>
      <xdr:col>16</xdr:col>
      <xdr:colOff>155934</xdr:colOff>
      <xdr:row>21</xdr:row>
      <xdr:rowOff>41871</xdr:rowOff>
    </xdr:from>
    <xdr:to>
      <xdr:col>18</xdr:col>
      <xdr:colOff>691269</xdr:colOff>
      <xdr:row>23</xdr:row>
      <xdr:rowOff>4491</xdr:rowOff>
    </xdr:to>
    <xdr:sp macro="" textlink="Analisis!$AE$10">
      <xdr:nvSpPr>
        <xdr:cNvPr id="148" name="CuadroTexto 147">
          <a:extLst>
            <a:ext uri="{FF2B5EF4-FFF2-40B4-BE49-F238E27FC236}">
              <a16:creationId xmlns:a16="http://schemas.microsoft.com/office/drawing/2014/main" id="{D843D08C-3798-4713-AE3A-72D221A5F9E6}"/>
            </a:ext>
          </a:extLst>
        </xdr:cNvPr>
        <xdr:cNvSpPr txBox="1"/>
      </xdr:nvSpPr>
      <xdr:spPr>
        <a:xfrm>
          <a:off x="12591351" y="4042371"/>
          <a:ext cx="1559273" cy="343620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spAutoFit/>
        </a:bodyPr>
        <a:lstStyle/>
        <a:p>
          <a:pPr algn="ctr"/>
          <a:fld id="{BBF4E8F8-2A88-46CA-AD22-F9F189521E61}" type="TxLink">
            <a:rPr lang="en-US" sz="1800" b="0" i="0" u="none" strike="noStrike">
              <a:solidFill>
                <a:schemeClr val="bg1"/>
              </a:solidFill>
              <a:latin typeface="Tw Cen MT" panose="020B0602020104020603" pitchFamily="34" charset="0"/>
              <a:cs typeface="Calibri"/>
            </a:rPr>
            <a:pPr algn="ctr"/>
            <a:t> 117,249,654 </a:t>
          </a:fld>
          <a:endParaRPr lang="en-US" sz="1800">
            <a:solidFill>
              <a:schemeClr val="bg1"/>
            </a:solidFill>
            <a:latin typeface="Tw Cen MT" panose="020B0602020104020603" pitchFamily="34" charset="0"/>
            <a:cs typeface="Arial" panose="020B0604020202020204" pitchFamily="34" charset="0"/>
          </a:endParaRPr>
        </a:p>
      </xdr:txBody>
    </xdr:sp>
    <xdr:clientData fLocksWithSheet="0"/>
  </xdr:twoCellAnchor>
  <xdr:twoCellAnchor editAs="absolute">
    <xdr:from>
      <xdr:col>18</xdr:col>
      <xdr:colOff>515766</xdr:colOff>
      <xdr:row>21</xdr:row>
      <xdr:rowOff>41871</xdr:rowOff>
    </xdr:from>
    <xdr:to>
      <xdr:col>20</xdr:col>
      <xdr:colOff>551039</xdr:colOff>
      <xdr:row>23</xdr:row>
      <xdr:rowOff>4491</xdr:rowOff>
    </xdr:to>
    <xdr:sp macro="" textlink="Analisis!$AE$11">
      <xdr:nvSpPr>
        <xdr:cNvPr id="149" name="CuadroTexto 148">
          <a:extLst>
            <a:ext uri="{FF2B5EF4-FFF2-40B4-BE49-F238E27FC236}">
              <a16:creationId xmlns:a16="http://schemas.microsoft.com/office/drawing/2014/main" id="{A8A4E10C-46CA-4AF2-9FCA-46B9CBA1B3DC}"/>
            </a:ext>
          </a:extLst>
        </xdr:cNvPr>
        <xdr:cNvSpPr txBox="1"/>
      </xdr:nvSpPr>
      <xdr:spPr>
        <a:xfrm>
          <a:off x="13977766" y="4042371"/>
          <a:ext cx="1559273" cy="343620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spAutoFit/>
        </a:bodyPr>
        <a:lstStyle/>
        <a:p>
          <a:pPr algn="ctr"/>
          <a:fld id="{6D485B59-7A6D-42C0-ACA6-01A9CC12F107}" type="TxLink">
            <a:rPr lang="en-US" sz="1800" b="0" i="0" u="none" strike="noStrike">
              <a:solidFill>
                <a:schemeClr val="bg1"/>
              </a:solidFill>
              <a:latin typeface="Tw Cen MT" panose="020B0602020104020603" pitchFamily="34" charset="0"/>
              <a:cs typeface="Calibri"/>
            </a:rPr>
            <a:pPr algn="ctr"/>
            <a:t> 149,486,031 </a:t>
          </a:fld>
          <a:endParaRPr lang="en-US" sz="1800">
            <a:solidFill>
              <a:schemeClr val="bg1"/>
            </a:solidFill>
            <a:latin typeface="Tw Cen MT" panose="020B0602020104020603" pitchFamily="34" charset="0"/>
            <a:cs typeface="Arial" panose="020B0604020202020204" pitchFamily="34" charset="0"/>
          </a:endParaRPr>
        </a:p>
      </xdr:txBody>
    </xdr:sp>
    <xdr:clientData fLocksWithSheet="0"/>
  </xdr:twoCellAnchor>
  <xdr:twoCellAnchor editAs="absolute">
    <xdr:from>
      <xdr:col>18</xdr:col>
      <xdr:colOff>7896</xdr:colOff>
      <xdr:row>11</xdr:row>
      <xdr:rowOff>147534</xdr:rowOff>
    </xdr:from>
    <xdr:to>
      <xdr:col>19</xdr:col>
      <xdr:colOff>423911</xdr:colOff>
      <xdr:row>15</xdr:row>
      <xdr:rowOff>36418</xdr:rowOff>
    </xdr:to>
    <xdr:sp macro="" textlink="Analisis!AF11">
      <xdr:nvSpPr>
        <xdr:cNvPr id="150" name="CuadroTexto 149">
          <a:extLst>
            <a:ext uri="{FF2B5EF4-FFF2-40B4-BE49-F238E27FC236}">
              <a16:creationId xmlns:a16="http://schemas.microsoft.com/office/drawing/2014/main" id="{F4AF2725-F7AF-45E8-A1D9-30C3CCF3571F}"/>
            </a:ext>
          </a:extLst>
        </xdr:cNvPr>
        <xdr:cNvSpPr txBox="1"/>
      </xdr:nvSpPr>
      <xdr:spPr>
        <a:xfrm>
          <a:off x="13469896" y="2243034"/>
          <a:ext cx="1178015" cy="650884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spAutoFit/>
        </a:bodyPr>
        <a:lstStyle/>
        <a:p>
          <a:pPr algn="ctr"/>
          <a:fld id="{20B703FE-9D62-4747-9007-92600696B047}" type="TxLink">
            <a:rPr lang="en-US" sz="4000" b="0" i="0" u="none" strike="noStrike">
              <a:solidFill>
                <a:schemeClr val="bg1"/>
              </a:solidFill>
              <a:latin typeface="Tw Cen MT" panose="020B0602020104020603" pitchFamily="34" charset="0"/>
              <a:cs typeface="Calibri"/>
            </a:rPr>
            <a:pPr algn="ctr"/>
            <a:t>56%</a:t>
          </a:fld>
          <a:endParaRPr lang="en-US" sz="4000">
            <a:solidFill>
              <a:schemeClr val="bg1"/>
            </a:solidFill>
            <a:latin typeface="Tw Cen MT" panose="020B0602020104020603" pitchFamily="34" charset="0"/>
            <a:cs typeface="Arial" panose="020B0604020202020204" pitchFamily="34" charset="0"/>
          </a:endParaRPr>
        </a:p>
      </xdr:txBody>
    </xdr:sp>
    <xdr:clientData fLocksWithSheet="0"/>
  </xdr:twoCellAnchor>
  <xdr:twoCellAnchor editAs="absolute">
    <xdr:from>
      <xdr:col>0</xdr:col>
      <xdr:colOff>409916</xdr:colOff>
      <xdr:row>28</xdr:row>
      <xdr:rowOff>98651</xdr:rowOff>
    </xdr:from>
    <xdr:to>
      <xdr:col>6</xdr:col>
      <xdr:colOff>340182</xdr:colOff>
      <xdr:row>44</xdr:row>
      <xdr:rowOff>116604</xdr:rowOff>
    </xdr:to>
    <xdr:grpSp>
      <xdr:nvGrpSpPr>
        <xdr:cNvPr id="165" name="Grupo 164">
          <a:extLst>
            <a:ext uri="{FF2B5EF4-FFF2-40B4-BE49-F238E27FC236}">
              <a16:creationId xmlns:a16="http://schemas.microsoft.com/office/drawing/2014/main" id="{0D14C987-23F4-4B02-8DDA-907D0007625E}"/>
            </a:ext>
          </a:extLst>
        </xdr:cNvPr>
        <xdr:cNvGrpSpPr/>
      </xdr:nvGrpSpPr>
      <xdr:grpSpPr>
        <a:xfrm>
          <a:off x="408011" y="5095466"/>
          <a:ext cx="4992327" cy="2879263"/>
          <a:chOff x="3787524" y="1858373"/>
          <a:chExt cx="4835744" cy="3065953"/>
        </a:xfrm>
      </xdr:grpSpPr>
      <xdr:sp macro="" textlink="">
        <xdr:nvSpPr>
          <xdr:cNvPr id="166" name="Rectángulo: esquinas redondeadas 165">
            <a:extLst>
              <a:ext uri="{FF2B5EF4-FFF2-40B4-BE49-F238E27FC236}">
                <a16:creationId xmlns:a16="http://schemas.microsoft.com/office/drawing/2014/main" id="{32A85022-B5C9-4E98-B2E1-D19228A7E012}"/>
              </a:ext>
            </a:extLst>
          </xdr:cNvPr>
          <xdr:cNvSpPr/>
        </xdr:nvSpPr>
        <xdr:spPr>
          <a:xfrm>
            <a:off x="3787524" y="1927691"/>
            <a:ext cx="2165706" cy="2880000"/>
          </a:xfrm>
          <a:prstGeom prst="roundRect">
            <a:avLst>
              <a:gd name="adj" fmla="val 12566"/>
            </a:avLst>
          </a:prstGeom>
          <a:solidFill>
            <a:srgbClr val="17172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s-MX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167" name="Forma libre: forma 166">
            <a:extLst>
              <a:ext uri="{FF2B5EF4-FFF2-40B4-BE49-F238E27FC236}">
                <a16:creationId xmlns:a16="http://schemas.microsoft.com/office/drawing/2014/main" id="{D6A6372E-CAB5-4465-A3C6-69CB4B7F1263}"/>
              </a:ext>
            </a:extLst>
          </xdr:cNvPr>
          <xdr:cNvSpPr/>
        </xdr:nvSpPr>
        <xdr:spPr>
          <a:xfrm>
            <a:off x="3790313" y="2929522"/>
            <a:ext cx="211433" cy="360000"/>
          </a:xfrm>
          <a:custGeom>
            <a:avLst/>
            <a:gdLst>
              <a:gd name="connsiteX0" fmla="*/ 30957 w 211433"/>
              <a:gd name="connsiteY0" fmla="*/ 0 h 360000"/>
              <a:gd name="connsiteX1" fmla="*/ 211433 w 211433"/>
              <a:gd name="connsiteY1" fmla="*/ 180000 h 360000"/>
              <a:gd name="connsiteX2" fmla="*/ 30957 w 211433"/>
              <a:gd name="connsiteY2" fmla="*/ 360000 h 360000"/>
              <a:gd name="connsiteX3" fmla="*/ 0 w 211433"/>
              <a:gd name="connsiteY3" fmla="*/ 353767 h 360000"/>
              <a:gd name="connsiteX4" fmla="*/ 0 w 211433"/>
              <a:gd name="connsiteY4" fmla="*/ 6234 h 3600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211433" h="360000">
                <a:moveTo>
                  <a:pt x="30957" y="0"/>
                </a:moveTo>
                <a:cubicBezTo>
                  <a:pt x="130631" y="0"/>
                  <a:pt x="211433" y="80589"/>
                  <a:pt x="211433" y="180000"/>
                </a:cubicBezTo>
                <a:cubicBezTo>
                  <a:pt x="211433" y="279411"/>
                  <a:pt x="130631" y="360000"/>
                  <a:pt x="30957" y="360000"/>
                </a:cubicBezTo>
                <a:lnTo>
                  <a:pt x="0" y="353767"/>
                </a:lnTo>
                <a:lnTo>
                  <a:pt x="0" y="6234"/>
                </a:lnTo>
                <a:close/>
              </a:path>
            </a:pathLst>
          </a:custGeom>
          <a:solidFill>
            <a:srgbClr val="A6A6A6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168" name="Forma libre: forma 167">
            <a:extLst>
              <a:ext uri="{FF2B5EF4-FFF2-40B4-BE49-F238E27FC236}">
                <a16:creationId xmlns:a16="http://schemas.microsoft.com/office/drawing/2014/main" id="{DEACF64F-E205-4A18-A973-978C41BB5272}"/>
              </a:ext>
            </a:extLst>
          </xdr:cNvPr>
          <xdr:cNvSpPr/>
        </xdr:nvSpPr>
        <xdr:spPr>
          <a:xfrm>
            <a:off x="4800453" y="4426309"/>
            <a:ext cx="505332" cy="381383"/>
          </a:xfrm>
          <a:custGeom>
            <a:avLst/>
            <a:gdLst>
              <a:gd name="connsiteX0" fmla="*/ 252666 w 505332"/>
              <a:gd name="connsiteY0" fmla="*/ 0 h 381383"/>
              <a:gd name="connsiteX1" fmla="*/ 505332 w 505332"/>
              <a:gd name="connsiteY1" fmla="*/ 252000 h 381383"/>
              <a:gd name="connsiteX2" fmla="*/ 485477 w 505332"/>
              <a:gd name="connsiteY2" fmla="*/ 350090 h 381383"/>
              <a:gd name="connsiteX3" fmla="*/ 464322 w 505332"/>
              <a:gd name="connsiteY3" fmla="*/ 381383 h 381383"/>
              <a:gd name="connsiteX4" fmla="*/ 41010 w 505332"/>
              <a:gd name="connsiteY4" fmla="*/ 381383 h 381383"/>
              <a:gd name="connsiteX5" fmla="*/ 19856 w 505332"/>
              <a:gd name="connsiteY5" fmla="*/ 350090 h 381383"/>
              <a:gd name="connsiteX6" fmla="*/ 0 w 505332"/>
              <a:gd name="connsiteY6" fmla="*/ 252000 h 381383"/>
              <a:gd name="connsiteX7" fmla="*/ 252666 w 505332"/>
              <a:gd name="connsiteY7" fmla="*/ 0 h 38138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</a:cxnLst>
            <a:rect l="l" t="t" r="r" b="b"/>
            <a:pathLst>
              <a:path w="505332" h="381383">
                <a:moveTo>
                  <a:pt x="252666" y="0"/>
                </a:moveTo>
                <a:cubicBezTo>
                  <a:pt x="392210" y="0"/>
                  <a:pt x="505332" y="112824"/>
                  <a:pt x="505332" y="252000"/>
                </a:cubicBezTo>
                <a:cubicBezTo>
                  <a:pt x="505332" y="286794"/>
                  <a:pt x="498262" y="319941"/>
                  <a:pt x="485477" y="350090"/>
                </a:cubicBezTo>
                <a:lnTo>
                  <a:pt x="464322" y="381383"/>
                </a:lnTo>
                <a:lnTo>
                  <a:pt x="41010" y="381383"/>
                </a:lnTo>
                <a:lnTo>
                  <a:pt x="19856" y="350090"/>
                </a:lnTo>
                <a:cubicBezTo>
                  <a:pt x="7070" y="319941"/>
                  <a:pt x="0" y="286794"/>
                  <a:pt x="0" y="252000"/>
                </a:cubicBezTo>
                <a:cubicBezTo>
                  <a:pt x="0" y="112824"/>
                  <a:pt x="113122" y="0"/>
                  <a:pt x="252666" y="0"/>
                </a:cubicBezTo>
                <a:close/>
              </a:path>
            </a:pathLst>
          </a:custGeom>
          <a:solidFill>
            <a:srgbClr val="A6A6A6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169" name="Forma libre: forma 168">
            <a:extLst>
              <a:ext uri="{FF2B5EF4-FFF2-40B4-BE49-F238E27FC236}">
                <a16:creationId xmlns:a16="http://schemas.microsoft.com/office/drawing/2014/main" id="{5B0E504C-A05A-4480-895F-8AEC4710B651}"/>
              </a:ext>
            </a:extLst>
          </xdr:cNvPr>
          <xdr:cNvSpPr/>
        </xdr:nvSpPr>
        <xdr:spPr>
          <a:xfrm>
            <a:off x="5646328" y="3296913"/>
            <a:ext cx="303735" cy="576000"/>
          </a:xfrm>
          <a:custGeom>
            <a:avLst/>
            <a:gdLst>
              <a:gd name="connsiteX0" fmla="*/ 288761 w 303735"/>
              <a:gd name="connsiteY0" fmla="*/ 0 h 576000"/>
              <a:gd name="connsiteX1" fmla="*/ 303735 w 303735"/>
              <a:gd name="connsiteY1" fmla="*/ 3015 h 576000"/>
              <a:gd name="connsiteX2" fmla="*/ 303735 w 303735"/>
              <a:gd name="connsiteY2" fmla="*/ 91952 h 576000"/>
              <a:gd name="connsiteX3" fmla="*/ 288760 w 303735"/>
              <a:gd name="connsiteY3" fmla="*/ 88940 h 576000"/>
              <a:gd name="connsiteX4" fmla="*/ 88940 w 303735"/>
              <a:gd name="connsiteY4" fmla="*/ 288000 h 576000"/>
              <a:gd name="connsiteX5" fmla="*/ 288760 w 303735"/>
              <a:gd name="connsiteY5" fmla="*/ 487060 h 576000"/>
              <a:gd name="connsiteX6" fmla="*/ 303735 w 303735"/>
              <a:gd name="connsiteY6" fmla="*/ 484048 h 576000"/>
              <a:gd name="connsiteX7" fmla="*/ 303735 w 303735"/>
              <a:gd name="connsiteY7" fmla="*/ 572985 h 576000"/>
              <a:gd name="connsiteX8" fmla="*/ 288761 w 303735"/>
              <a:gd name="connsiteY8" fmla="*/ 576000 h 576000"/>
              <a:gd name="connsiteX9" fmla="*/ 0 w 303735"/>
              <a:gd name="connsiteY9" fmla="*/ 288000 h 576000"/>
              <a:gd name="connsiteX10" fmla="*/ 288761 w 303735"/>
              <a:gd name="connsiteY10" fmla="*/ 0 h 5760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</a:cxnLst>
            <a:rect l="l" t="t" r="r" b="b"/>
            <a:pathLst>
              <a:path w="303735" h="576000">
                <a:moveTo>
                  <a:pt x="288761" y="0"/>
                </a:moveTo>
                <a:lnTo>
                  <a:pt x="303735" y="3015"/>
                </a:lnTo>
                <a:lnTo>
                  <a:pt x="303735" y="91952"/>
                </a:lnTo>
                <a:lnTo>
                  <a:pt x="288760" y="88940"/>
                </a:lnTo>
                <a:cubicBezTo>
                  <a:pt x="178402" y="88940"/>
                  <a:pt x="88940" y="178062"/>
                  <a:pt x="88940" y="288000"/>
                </a:cubicBezTo>
                <a:cubicBezTo>
                  <a:pt x="88940" y="397938"/>
                  <a:pt x="178402" y="487060"/>
                  <a:pt x="288760" y="487060"/>
                </a:cubicBezTo>
                <a:lnTo>
                  <a:pt x="303735" y="484048"/>
                </a:lnTo>
                <a:lnTo>
                  <a:pt x="303735" y="572985"/>
                </a:lnTo>
                <a:lnTo>
                  <a:pt x="288761" y="576000"/>
                </a:lnTo>
                <a:cubicBezTo>
                  <a:pt x="129283" y="576000"/>
                  <a:pt x="0" y="447058"/>
                  <a:pt x="0" y="288000"/>
                </a:cubicBezTo>
                <a:cubicBezTo>
                  <a:pt x="0" y="128942"/>
                  <a:pt x="129283" y="0"/>
                  <a:pt x="288761" y="0"/>
                </a:cubicBezTo>
                <a:close/>
              </a:path>
            </a:pathLst>
          </a:custGeom>
          <a:solidFill>
            <a:srgbClr val="A6A6A6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>
              <a:solidFill>
                <a:schemeClr val="tx1"/>
              </a:solidFill>
            </a:endParaRPr>
          </a:p>
        </xdr:txBody>
      </xdr:sp>
      <xdr:sp macro="" textlink="">
        <xdr:nvSpPr>
          <xdr:cNvPr id="170" name="Círculo: vacío 169">
            <a:extLst>
              <a:ext uri="{FF2B5EF4-FFF2-40B4-BE49-F238E27FC236}">
                <a16:creationId xmlns:a16="http://schemas.microsoft.com/office/drawing/2014/main" id="{5A47D0B0-CC39-4527-B254-82E7CB983F7B}"/>
              </a:ext>
            </a:extLst>
          </xdr:cNvPr>
          <xdr:cNvSpPr/>
        </xdr:nvSpPr>
        <xdr:spPr>
          <a:xfrm>
            <a:off x="4527592" y="2616558"/>
            <a:ext cx="324856" cy="324000"/>
          </a:xfrm>
          <a:prstGeom prst="donut">
            <a:avLst>
              <a:gd name="adj" fmla="val 4725"/>
            </a:avLst>
          </a:prstGeom>
          <a:solidFill>
            <a:srgbClr val="6900B3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>
              <a:solidFill>
                <a:schemeClr val="tx1"/>
              </a:solidFill>
            </a:endParaRPr>
          </a:p>
        </xdr:txBody>
      </xdr:sp>
      <xdr:sp macro="" textlink="">
        <xdr:nvSpPr>
          <xdr:cNvPr id="171" name="CuadroTexto 10">
            <a:extLst>
              <a:ext uri="{FF2B5EF4-FFF2-40B4-BE49-F238E27FC236}">
                <a16:creationId xmlns:a16="http://schemas.microsoft.com/office/drawing/2014/main" id="{C5A00219-A8D5-4D4F-99AA-D85DABC0DC9C}"/>
              </a:ext>
            </a:extLst>
          </xdr:cNvPr>
          <xdr:cNvSpPr txBox="1"/>
        </xdr:nvSpPr>
        <xdr:spPr>
          <a:xfrm>
            <a:off x="3912940" y="2085877"/>
            <a:ext cx="820417" cy="37414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wrap="square" rtlCol="0" anchor="t">
            <a:spAutoFit/>
          </a:bodyPr>
          <a:lstStyle>
            <a:defPPr>
              <a:defRPr lang="es-MX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s-MX" sz="1800">
                <a:solidFill>
                  <a:schemeClr val="bg1"/>
                </a:solidFill>
                <a:latin typeface="+mn-lt"/>
              </a:rPr>
              <a:t>Gastos</a:t>
            </a:r>
          </a:p>
        </xdr:txBody>
      </xdr:sp>
      <xdr:sp macro="" textlink="">
        <xdr:nvSpPr>
          <xdr:cNvPr id="172" name="Rectángulo: esquinas redondeadas 171">
            <a:extLst>
              <a:ext uri="{FF2B5EF4-FFF2-40B4-BE49-F238E27FC236}">
                <a16:creationId xmlns:a16="http://schemas.microsoft.com/office/drawing/2014/main" id="{9CFD80FE-E807-445E-9A7E-E4538FF95043}"/>
              </a:ext>
            </a:extLst>
          </xdr:cNvPr>
          <xdr:cNvSpPr/>
        </xdr:nvSpPr>
        <xdr:spPr>
          <a:xfrm>
            <a:off x="6391205" y="1953206"/>
            <a:ext cx="2160000" cy="2880000"/>
          </a:xfrm>
          <a:prstGeom prst="roundRect">
            <a:avLst>
              <a:gd name="adj" fmla="val 12566"/>
            </a:avLst>
          </a:prstGeom>
          <a:solidFill>
            <a:srgbClr val="17172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s-MX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173" name="Marco 172">
            <a:extLst>
              <a:ext uri="{FF2B5EF4-FFF2-40B4-BE49-F238E27FC236}">
                <a16:creationId xmlns:a16="http://schemas.microsoft.com/office/drawing/2014/main" id="{DBA534B2-DE27-4D6F-A7C0-C401C909C7AA}"/>
              </a:ext>
            </a:extLst>
          </xdr:cNvPr>
          <xdr:cNvSpPr/>
        </xdr:nvSpPr>
        <xdr:spPr>
          <a:xfrm rot="2700000">
            <a:off x="7911767" y="3215018"/>
            <a:ext cx="116061" cy="123833"/>
          </a:xfrm>
          <a:prstGeom prst="frame">
            <a:avLst/>
          </a:prstGeom>
          <a:solidFill>
            <a:srgbClr val="A6A6A6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>
              <a:solidFill>
                <a:schemeClr val="tx1"/>
              </a:solidFill>
            </a:endParaRPr>
          </a:p>
        </xdr:txBody>
      </xdr:sp>
      <xdr:sp macro="" textlink="">
        <xdr:nvSpPr>
          <xdr:cNvPr id="174" name="Marco 173">
            <a:extLst>
              <a:ext uri="{FF2B5EF4-FFF2-40B4-BE49-F238E27FC236}">
                <a16:creationId xmlns:a16="http://schemas.microsoft.com/office/drawing/2014/main" id="{AEC7C6B6-A226-4B77-9DF6-010B89FF823B}"/>
              </a:ext>
            </a:extLst>
          </xdr:cNvPr>
          <xdr:cNvSpPr/>
        </xdr:nvSpPr>
        <xdr:spPr>
          <a:xfrm rot="2700000">
            <a:off x="7268248" y="2745182"/>
            <a:ext cx="195933" cy="208179"/>
          </a:xfrm>
          <a:prstGeom prst="frame">
            <a:avLst>
              <a:gd name="adj1" fmla="val 50000"/>
            </a:avLst>
          </a:prstGeom>
          <a:solidFill>
            <a:srgbClr val="A6A6A6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>
              <a:solidFill>
                <a:schemeClr val="tx1"/>
              </a:solidFill>
            </a:endParaRPr>
          </a:p>
        </xdr:txBody>
      </xdr:sp>
      <xdr:sp macro="" textlink="">
        <xdr:nvSpPr>
          <xdr:cNvPr id="175" name="Forma libre: forma 174">
            <a:extLst>
              <a:ext uri="{FF2B5EF4-FFF2-40B4-BE49-F238E27FC236}">
                <a16:creationId xmlns:a16="http://schemas.microsoft.com/office/drawing/2014/main" id="{E204228A-2530-4029-90C7-9AB9C649CB7F}"/>
              </a:ext>
            </a:extLst>
          </xdr:cNvPr>
          <xdr:cNvSpPr/>
        </xdr:nvSpPr>
        <xdr:spPr>
          <a:xfrm rot="2700000">
            <a:off x="7631378" y="1858373"/>
            <a:ext cx="360000" cy="360000"/>
          </a:xfrm>
          <a:custGeom>
            <a:avLst/>
            <a:gdLst>
              <a:gd name="connsiteX0" fmla="*/ 0 w 360000"/>
              <a:gd name="connsiteY0" fmla="*/ 235399 h 360000"/>
              <a:gd name="connsiteX1" fmla="*/ 26928 w 360000"/>
              <a:gd name="connsiteY1" fmla="*/ 208471 h 360000"/>
              <a:gd name="connsiteX2" fmla="*/ 26928 w 360000"/>
              <a:gd name="connsiteY2" fmla="*/ 333072 h 360000"/>
              <a:gd name="connsiteX3" fmla="*/ 333072 w 360000"/>
              <a:gd name="connsiteY3" fmla="*/ 333072 h 360000"/>
              <a:gd name="connsiteX4" fmla="*/ 333072 w 360000"/>
              <a:gd name="connsiteY4" fmla="*/ 26928 h 360000"/>
              <a:gd name="connsiteX5" fmla="*/ 208471 w 360000"/>
              <a:gd name="connsiteY5" fmla="*/ 26928 h 360000"/>
              <a:gd name="connsiteX6" fmla="*/ 235399 w 360000"/>
              <a:gd name="connsiteY6" fmla="*/ 0 h 360000"/>
              <a:gd name="connsiteX7" fmla="*/ 360000 w 360000"/>
              <a:gd name="connsiteY7" fmla="*/ 0 h 360000"/>
              <a:gd name="connsiteX8" fmla="*/ 360000 w 360000"/>
              <a:gd name="connsiteY8" fmla="*/ 360000 h 360000"/>
              <a:gd name="connsiteX9" fmla="*/ 0 w 360000"/>
              <a:gd name="connsiteY9" fmla="*/ 360000 h 3600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</a:cxnLst>
            <a:rect l="l" t="t" r="r" b="b"/>
            <a:pathLst>
              <a:path w="360000" h="360000">
                <a:moveTo>
                  <a:pt x="0" y="235399"/>
                </a:moveTo>
                <a:lnTo>
                  <a:pt x="26928" y="208471"/>
                </a:lnTo>
                <a:lnTo>
                  <a:pt x="26928" y="333072"/>
                </a:lnTo>
                <a:lnTo>
                  <a:pt x="333072" y="333072"/>
                </a:lnTo>
                <a:lnTo>
                  <a:pt x="333072" y="26928"/>
                </a:lnTo>
                <a:lnTo>
                  <a:pt x="208471" y="26928"/>
                </a:lnTo>
                <a:lnTo>
                  <a:pt x="235399" y="0"/>
                </a:lnTo>
                <a:lnTo>
                  <a:pt x="360000" y="0"/>
                </a:lnTo>
                <a:lnTo>
                  <a:pt x="360000" y="360000"/>
                </a:lnTo>
                <a:lnTo>
                  <a:pt x="0" y="360000"/>
                </a:lnTo>
                <a:close/>
              </a:path>
            </a:pathLst>
          </a:custGeom>
          <a:solidFill>
            <a:srgbClr val="A6A6A6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>
              <a:solidFill>
                <a:schemeClr val="tx1"/>
              </a:solidFill>
            </a:endParaRPr>
          </a:p>
        </xdr:txBody>
      </xdr:sp>
      <xdr:sp macro="" textlink="">
        <xdr:nvSpPr>
          <xdr:cNvPr id="176" name="Forma libre: forma 175">
            <a:extLst>
              <a:ext uri="{FF2B5EF4-FFF2-40B4-BE49-F238E27FC236}">
                <a16:creationId xmlns:a16="http://schemas.microsoft.com/office/drawing/2014/main" id="{DF7510AE-86F6-4928-AA00-11D4D06DE5E0}"/>
              </a:ext>
            </a:extLst>
          </xdr:cNvPr>
          <xdr:cNvSpPr/>
        </xdr:nvSpPr>
        <xdr:spPr>
          <a:xfrm rot="2700000">
            <a:off x="7261641" y="4453486"/>
            <a:ext cx="467638" cy="474041"/>
          </a:xfrm>
          <a:custGeom>
            <a:avLst/>
            <a:gdLst>
              <a:gd name="connsiteX0" fmla="*/ 0 w 467638"/>
              <a:gd name="connsiteY0" fmla="*/ 0 h 474041"/>
              <a:gd name="connsiteX1" fmla="*/ 467638 w 467638"/>
              <a:gd name="connsiteY1" fmla="*/ 0 h 474041"/>
              <a:gd name="connsiteX2" fmla="*/ 467638 w 467638"/>
              <a:gd name="connsiteY2" fmla="*/ 205009 h 474041"/>
              <a:gd name="connsiteX3" fmla="*/ 432659 w 467638"/>
              <a:gd name="connsiteY3" fmla="*/ 239988 h 474041"/>
              <a:gd name="connsiteX4" fmla="*/ 432659 w 467638"/>
              <a:gd name="connsiteY4" fmla="*/ 34979 h 474041"/>
              <a:gd name="connsiteX5" fmla="*/ 34979 w 467638"/>
              <a:gd name="connsiteY5" fmla="*/ 34979 h 474041"/>
              <a:gd name="connsiteX6" fmla="*/ 34979 w 467638"/>
              <a:gd name="connsiteY6" fmla="*/ 439062 h 474041"/>
              <a:gd name="connsiteX7" fmla="*/ 233585 w 467638"/>
              <a:gd name="connsiteY7" fmla="*/ 439062 h 474041"/>
              <a:gd name="connsiteX8" fmla="*/ 198606 w 467638"/>
              <a:gd name="connsiteY8" fmla="*/ 474041 h 474041"/>
              <a:gd name="connsiteX9" fmla="*/ 0 w 467638"/>
              <a:gd name="connsiteY9" fmla="*/ 474041 h 474041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</a:cxnLst>
            <a:rect l="l" t="t" r="r" b="b"/>
            <a:pathLst>
              <a:path w="467638" h="474041">
                <a:moveTo>
                  <a:pt x="0" y="0"/>
                </a:moveTo>
                <a:lnTo>
                  <a:pt x="467638" y="0"/>
                </a:lnTo>
                <a:lnTo>
                  <a:pt x="467638" y="205009"/>
                </a:lnTo>
                <a:lnTo>
                  <a:pt x="432659" y="239988"/>
                </a:lnTo>
                <a:lnTo>
                  <a:pt x="432659" y="34979"/>
                </a:lnTo>
                <a:lnTo>
                  <a:pt x="34979" y="34979"/>
                </a:lnTo>
                <a:lnTo>
                  <a:pt x="34979" y="439062"/>
                </a:lnTo>
                <a:lnTo>
                  <a:pt x="233585" y="439062"/>
                </a:lnTo>
                <a:lnTo>
                  <a:pt x="198606" y="474041"/>
                </a:lnTo>
                <a:lnTo>
                  <a:pt x="0" y="474041"/>
                </a:lnTo>
                <a:close/>
              </a:path>
            </a:pathLst>
          </a:custGeom>
          <a:solidFill>
            <a:srgbClr val="EB8157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>
              <a:solidFill>
                <a:schemeClr val="tx1"/>
              </a:solidFill>
            </a:endParaRPr>
          </a:p>
        </xdr:txBody>
      </xdr:sp>
      <xdr:sp macro="" textlink="">
        <xdr:nvSpPr>
          <xdr:cNvPr id="177" name="CuadroTexto 154">
            <a:extLst>
              <a:ext uri="{FF2B5EF4-FFF2-40B4-BE49-F238E27FC236}">
                <a16:creationId xmlns:a16="http://schemas.microsoft.com/office/drawing/2014/main" id="{919BB1CD-B67D-41F6-B1FB-23A098718DA1}"/>
              </a:ext>
            </a:extLst>
          </xdr:cNvPr>
          <xdr:cNvSpPr txBox="1"/>
        </xdr:nvSpPr>
        <xdr:spPr>
          <a:xfrm>
            <a:off x="6508502" y="2087579"/>
            <a:ext cx="970330" cy="37414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wrap="square" rtlCol="0" anchor="t">
            <a:spAutoFit/>
          </a:bodyPr>
          <a:lstStyle>
            <a:defPPr>
              <a:defRPr lang="es-MX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s-MX" sz="1800">
                <a:solidFill>
                  <a:schemeClr val="bg1"/>
                </a:solidFill>
                <a:latin typeface="+mn-lt"/>
              </a:rPr>
              <a:t>Ingresos</a:t>
            </a:r>
          </a:p>
        </xdr:txBody>
      </xdr:sp>
      <xdr:sp macro="" textlink="Analisis!AI7">
        <xdr:nvSpPr>
          <xdr:cNvPr id="178" name="CuadroTexto 10">
            <a:extLst>
              <a:ext uri="{FF2B5EF4-FFF2-40B4-BE49-F238E27FC236}">
                <a16:creationId xmlns:a16="http://schemas.microsoft.com/office/drawing/2014/main" id="{78A3028E-9D21-4A25-8917-4EE5CC71A006}"/>
              </a:ext>
            </a:extLst>
          </xdr:cNvPr>
          <xdr:cNvSpPr txBox="1"/>
        </xdr:nvSpPr>
        <xdr:spPr>
          <a:xfrm>
            <a:off x="3875228" y="3584363"/>
            <a:ext cx="820417" cy="37164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wrap="square" rtlCol="0" anchor="ctr">
            <a:spAutoFit/>
          </a:bodyPr>
          <a:lstStyle>
            <a:defPPr>
              <a:defRPr lang="es-MX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fld id="{50301B0B-C234-4370-95A9-33690E214CED}" type="TxLink">
              <a:rPr lang="en-US" sz="2000" b="0" i="0" u="none" strike="noStrike">
                <a:solidFill>
                  <a:srgbClr val="05877C"/>
                </a:solidFill>
                <a:latin typeface="Tw Cen MT" panose="020B0602020104020603" pitchFamily="34" charset="0"/>
                <a:cs typeface="Calibri"/>
              </a:rPr>
              <a:pPr algn="l"/>
              <a:t>22%</a:t>
            </a:fld>
            <a:endParaRPr lang="es-MX" sz="2000">
              <a:solidFill>
                <a:srgbClr val="05877C"/>
              </a:solidFill>
              <a:latin typeface="Tw Cen MT" panose="020B0602020104020603" pitchFamily="34" charset="0"/>
            </a:endParaRPr>
          </a:p>
        </xdr:txBody>
      </xdr:sp>
      <xdr:sp macro="" textlink="Analisis!AI5">
        <xdr:nvSpPr>
          <xdr:cNvPr id="153" name="CuadroTexto 10">
            <a:extLst>
              <a:ext uri="{FF2B5EF4-FFF2-40B4-BE49-F238E27FC236}">
                <a16:creationId xmlns:a16="http://schemas.microsoft.com/office/drawing/2014/main" id="{660E89C4-EAC1-964E-5F3D-435DC328FD1D}"/>
              </a:ext>
            </a:extLst>
          </xdr:cNvPr>
          <xdr:cNvSpPr txBox="1"/>
        </xdr:nvSpPr>
        <xdr:spPr>
          <a:xfrm>
            <a:off x="3793468" y="3910934"/>
            <a:ext cx="2254369" cy="427489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wrap="square" rtlCol="0" anchor="ctr">
            <a:spAutoFit/>
          </a:bodyPr>
          <a:lstStyle>
            <a:defPPr>
              <a:defRPr lang="es-MX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fld id="{9142C2C0-6113-4342-B5EA-F885E7CEF8F8}" type="TxLink">
              <a:rPr lang="en-US" sz="2400" b="0" i="0" u="none" strike="noStrike">
                <a:solidFill>
                  <a:schemeClr val="bg1"/>
                </a:solidFill>
                <a:latin typeface="Tw Cen MT" panose="020B0602020104020603" pitchFamily="34" charset="0"/>
                <a:cs typeface="Calibri"/>
              </a:rPr>
              <a:pPr algn="l"/>
              <a:t> 323,136,443 </a:t>
            </a:fld>
            <a:endParaRPr lang="es-MX" sz="2400">
              <a:solidFill>
                <a:schemeClr val="bg1"/>
              </a:solidFill>
              <a:latin typeface="Tw Cen MT" panose="020B0602020104020603" pitchFamily="34" charset="0"/>
            </a:endParaRPr>
          </a:p>
        </xdr:txBody>
      </xdr:sp>
      <xdr:sp macro="" textlink="Analisis!AJ7">
        <xdr:nvSpPr>
          <xdr:cNvPr id="154" name="CuadroTexto 10">
            <a:extLst>
              <a:ext uri="{FF2B5EF4-FFF2-40B4-BE49-F238E27FC236}">
                <a16:creationId xmlns:a16="http://schemas.microsoft.com/office/drawing/2014/main" id="{8B051207-81F1-28F6-C1C7-B8B4F9B8F5E8}"/>
              </a:ext>
            </a:extLst>
          </xdr:cNvPr>
          <xdr:cNvSpPr txBox="1"/>
        </xdr:nvSpPr>
        <xdr:spPr>
          <a:xfrm>
            <a:off x="6477912" y="3543542"/>
            <a:ext cx="820417" cy="37164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wrap="square" rtlCol="0" anchor="ctr">
            <a:spAutoFit/>
          </a:bodyPr>
          <a:lstStyle>
            <a:defPPr>
              <a:defRPr lang="es-MX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indent="0" algn="l" defTabSz="914400" rtl="0" eaLnBrk="1" latinLnBrk="0" hangingPunct="1"/>
            <a:fld id="{A090C23E-32F4-4D23-B549-B6A46D514105}" type="TxLink">
              <a:rPr lang="en-US" sz="2000" b="0" i="0" u="none" strike="noStrike" kern="1200">
                <a:solidFill>
                  <a:srgbClr val="05877C"/>
                </a:solidFill>
                <a:latin typeface="Tw Cen MT" panose="020B0602020104020603" pitchFamily="34" charset="0"/>
                <a:ea typeface="+mn-ea"/>
                <a:cs typeface="Calibri"/>
              </a:rPr>
              <a:pPr marL="0" indent="0" algn="l" defTabSz="914400" rtl="0" eaLnBrk="1" latinLnBrk="0" hangingPunct="1"/>
              <a:t>78%</a:t>
            </a:fld>
            <a:endParaRPr lang="es-MX" sz="2000" b="0" i="0" u="none" strike="noStrike" kern="1200">
              <a:solidFill>
                <a:srgbClr val="05877C"/>
              </a:solidFill>
              <a:latin typeface="Tw Cen MT" panose="020B0602020104020603" pitchFamily="34" charset="0"/>
              <a:ea typeface="+mn-ea"/>
              <a:cs typeface="Calibri"/>
            </a:endParaRPr>
          </a:p>
        </xdr:txBody>
      </xdr:sp>
      <xdr:sp macro="" textlink="Analisis!AJ5">
        <xdr:nvSpPr>
          <xdr:cNvPr id="155" name="CuadroTexto 10">
            <a:extLst>
              <a:ext uri="{FF2B5EF4-FFF2-40B4-BE49-F238E27FC236}">
                <a16:creationId xmlns:a16="http://schemas.microsoft.com/office/drawing/2014/main" id="{072065BC-76F2-15A9-BBF6-8E6EA36D7A39}"/>
              </a:ext>
            </a:extLst>
          </xdr:cNvPr>
          <xdr:cNvSpPr txBox="1"/>
        </xdr:nvSpPr>
        <xdr:spPr>
          <a:xfrm>
            <a:off x="6368899" y="3870113"/>
            <a:ext cx="2254369" cy="427489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wrap="square" rtlCol="0" anchor="ctr">
            <a:spAutoFit/>
          </a:bodyPr>
          <a:lstStyle>
            <a:defPPr>
              <a:defRPr lang="es-MX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indent="0" algn="l" defTabSz="914400" rtl="0" eaLnBrk="1" latinLnBrk="0" hangingPunct="1"/>
            <a:fld id="{257516C4-7F0E-4E33-B474-A2E7EAAE44A0}" type="TxLink">
              <a:rPr lang="en-US" sz="2400" b="0" i="0" u="none" strike="noStrike" kern="1200">
                <a:solidFill>
                  <a:schemeClr val="bg1"/>
                </a:solidFill>
                <a:latin typeface="Tw Cen MT" panose="020B0602020104020603" pitchFamily="34" charset="0"/>
                <a:ea typeface="+mn-ea"/>
                <a:cs typeface="Calibri"/>
              </a:rPr>
              <a:pPr marL="0" indent="0" algn="l" defTabSz="914400" rtl="0" eaLnBrk="1" latinLnBrk="0" hangingPunct="1"/>
              <a:t> 1,133,847,937 </a:t>
            </a:fld>
            <a:endParaRPr lang="es-MX" sz="2400" b="0" i="0" u="none" strike="noStrike" kern="1200">
              <a:solidFill>
                <a:schemeClr val="bg1"/>
              </a:solidFill>
              <a:latin typeface="Tw Cen MT" panose="020B0602020104020603" pitchFamily="34" charset="0"/>
              <a:ea typeface="+mn-ea"/>
              <a:cs typeface="Calibri"/>
            </a:endParaRPr>
          </a:p>
        </xdr:txBody>
      </xdr:sp>
    </xdr:grpSp>
    <xdr:clientData fLocksWithSheet="0"/>
  </xdr:twoCellAnchor>
  <xdr:twoCellAnchor editAs="absolute">
    <xdr:from>
      <xdr:col>0</xdr:col>
      <xdr:colOff>31751</xdr:colOff>
      <xdr:row>1</xdr:row>
      <xdr:rowOff>87313</xdr:rowOff>
    </xdr:from>
    <xdr:to>
      <xdr:col>1</xdr:col>
      <xdr:colOff>175711</xdr:colOff>
      <xdr:row>7</xdr:row>
      <xdr:rowOff>15875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83837466-85AE-C87F-3422-FFD6296E1B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1" y="277813"/>
          <a:ext cx="969460" cy="1071562"/>
        </a:xfrm>
        <a:prstGeom prst="rect">
          <a:avLst/>
        </a:prstGeom>
      </xdr:spPr>
    </xdr:pic>
    <xdr:clientData fLocksWithSheet="0"/>
  </xdr:twoCellAnchor>
  <xdr:twoCellAnchor editAs="absolute">
    <xdr:from>
      <xdr:col>6</xdr:col>
      <xdr:colOff>649736</xdr:colOff>
      <xdr:row>31</xdr:row>
      <xdr:rowOff>95250</xdr:rowOff>
    </xdr:from>
    <xdr:to>
      <xdr:col>15</xdr:col>
      <xdr:colOff>381000</xdr:colOff>
      <xdr:row>43</xdr:row>
      <xdr:rowOff>142875</xdr:rowOff>
    </xdr:to>
    <xdr:sp macro="" textlink="">
      <xdr:nvSpPr>
        <xdr:cNvPr id="156" name="Rectángulo: esquinas redondeadas 155">
          <a:extLst>
            <a:ext uri="{FF2B5EF4-FFF2-40B4-BE49-F238E27FC236}">
              <a16:creationId xmlns:a16="http://schemas.microsoft.com/office/drawing/2014/main" id="{7480F016-0727-B419-2079-8C6E84280EA6}"/>
            </a:ext>
          </a:extLst>
        </xdr:cNvPr>
        <xdr:cNvSpPr/>
      </xdr:nvSpPr>
      <xdr:spPr>
        <a:xfrm>
          <a:off x="5555111" y="6000750"/>
          <a:ext cx="6509889" cy="2333625"/>
        </a:xfrm>
        <a:prstGeom prst="roundRect">
          <a:avLst>
            <a:gd name="adj" fmla="val 12566"/>
          </a:avLst>
        </a:prstGeom>
        <a:solidFill>
          <a:srgbClr val="17172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 fLocksWithSheet="0"/>
  </xdr:twoCellAnchor>
  <xdr:twoCellAnchor editAs="absolute">
    <xdr:from>
      <xdr:col>7</xdr:col>
      <xdr:colOff>79376</xdr:colOff>
      <xdr:row>33</xdr:row>
      <xdr:rowOff>142875</xdr:rowOff>
    </xdr:from>
    <xdr:to>
      <xdr:col>15</xdr:col>
      <xdr:colOff>174626</xdr:colOff>
      <xdr:row>43</xdr:row>
      <xdr:rowOff>0</xdr:rowOff>
    </xdr:to>
    <xdr:graphicFrame macro="">
      <xdr:nvGraphicFramePr>
        <xdr:cNvPr id="157" name="Gráfico 156">
          <a:extLst>
            <a:ext uri="{FF2B5EF4-FFF2-40B4-BE49-F238E27FC236}">
              <a16:creationId xmlns:a16="http://schemas.microsoft.com/office/drawing/2014/main" id="{36E95CC7-A9E4-4AC4-B0EA-50274858DF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 fLocksWithSheet="0"/>
  </xdr:twoCellAnchor>
  <xdr:twoCellAnchor editAs="absolute">
    <xdr:from>
      <xdr:col>7</xdr:col>
      <xdr:colOff>97997</xdr:colOff>
      <xdr:row>32</xdr:row>
      <xdr:rowOff>46622</xdr:rowOff>
    </xdr:from>
    <xdr:to>
      <xdr:col>8</xdr:col>
      <xdr:colOff>719090</xdr:colOff>
      <xdr:row>34</xdr:row>
      <xdr:rowOff>46622</xdr:rowOff>
    </xdr:to>
    <xdr:sp macro="" textlink="">
      <xdr:nvSpPr>
        <xdr:cNvPr id="158" name="CuadroTexto 157">
          <a:extLst>
            <a:ext uri="{FF2B5EF4-FFF2-40B4-BE49-F238E27FC236}">
              <a16:creationId xmlns:a16="http://schemas.microsoft.com/office/drawing/2014/main" id="{33A430B6-A561-1A0F-438B-5A8659398064}"/>
            </a:ext>
          </a:extLst>
        </xdr:cNvPr>
        <xdr:cNvSpPr txBox="1"/>
      </xdr:nvSpPr>
      <xdr:spPr>
        <a:xfrm>
          <a:off x="5685997" y="6142622"/>
          <a:ext cx="1383093" cy="3810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s-MX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Ingresos y Gastos</a:t>
          </a:r>
          <a:endParaRPr lang="es-MX" sz="1100" b="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 fLocksWithSheet="0"/>
  </xdr:twoCellAnchor>
  <xdr:twoCellAnchor editAs="absolute">
    <xdr:from>
      <xdr:col>16</xdr:col>
      <xdr:colOff>34497</xdr:colOff>
      <xdr:row>31</xdr:row>
      <xdr:rowOff>62497</xdr:rowOff>
    </xdr:from>
    <xdr:to>
      <xdr:col>18</xdr:col>
      <xdr:colOff>746125</xdr:colOff>
      <xdr:row>33</xdr:row>
      <xdr:rowOff>79375</xdr:rowOff>
    </xdr:to>
    <xdr:sp macro="" textlink="">
      <xdr:nvSpPr>
        <xdr:cNvPr id="159" name="CuadroTexto 158">
          <a:extLst>
            <a:ext uri="{FF2B5EF4-FFF2-40B4-BE49-F238E27FC236}">
              <a16:creationId xmlns:a16="http://schemas.microsoft.com/office/drawing/2014/main" id="{6B62A6B5-2775-774F-028C-7B7E3A89DCD1}"/>
            </a:ext>
          </a:extLst>
        </xdr:cNvPr>
        <xdr:cNvSpPr txBox="1"/>
      </xdr:nvSpPr>
      <xdr:spPr>
        <a:xfrm>
          <a:off x="12480497" y="5967997"/>
          <a:ext cx="1743503" cy="39787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s-MX" sz="1600" b="1">
              <a:solidFill>
                <a:schemeClr val="bg1">
                  <a:lumMod val="65000"/>
                </a:schemeClr>
              </a:solidFill>
              <a:latin typeface="+mn-lt"/>
              <a:cs typeface="Arial" panose="020B0604020202020204" pitchFamily="34" charset="0"/>
            </a:rPr>
            <a:t>Detalle</a:t>
          </a:r>
          <a:r>
            <a:rPr lang="es-MX" sz="1600" b="1" baseline="0">
              <a:solidFill>
                <a:schemeClr val="bg1">
                  <a:lumMod val="65000"/>
                </a:schemeClr>
              </a:solidFill>
              <a:latin typeface="+mn-lt"/>
              <a:cs typeface="Arial" panose="020B0604020202020204" pitchFamily="34" charset="0"/>
            </a:rPr>
            <a:t> de </a:t>
          </a:r>
          <a:r>
            <a:rPr lang="es-MX" sz="1400" b="0" baseline="0">
              <a:solidFill>
                <a:srgbClr val="595959"/>
              </a:solidFill>
              <a:latin typeface="+mn-lt"/>
              <a:cs typeface="Arial" panose="020B0604020202020204" pitchFamily="34" charset="0"/>
            </a:rPr>
            <a:t>Gastos</a:t>
          </a:r>
          <a:endParaRPr lang="es-MX" sz="1100" b="0">
            <a:solidFill>
              <a:srgbClr val="595959"/>
            </a:solidFill>
            <a:latin typeface="+mn-lt"/>
            <a:cs typeface="Arial" panose="020B0604020202020204" pitchFamily="34" charset="0"/>
          </a:endParaRPr>
        </a:p>
      </xdr:txBody>
    </xdr:sp>
    <xdr:clientData fLocksWithSheet="0"/>
  </xdr:twoCellAnchor>
  <xdr:twoCellAnchor editAs="absolute">
    <xdr:from>
      <xdr:col>16</xdr:col>
      <xdr:colOff>34497</xdr:colOff>
      <xdr:row>33</xdr:row>
      <xdr:rowOff>125997</xdr:rowOff>
    </xdr:from>
    <xdr:to>
      <xdr:col>18</xdr:col>
      <xdr:colOff>730249</xdr:colOff>
      <xdr:row>44</xdr:row>
      <xdr:rowOff>47625</xdr:rowOff>
    </xdr:to>
    <xdr:grpSp>
      <xdr:nvGrpSpPr>
        <xdr:cNvPr id="13" name="Grupo 12">
          <a:extLst>
            <a:ext uri="{FF2B5EF4-FFF2-40B4-BE49-F238E27FC236}">
              <a16:creationId xmlns:a16="http://schemas.microsoft.com/office/drawing/2014/main" id="{166593E5-A902-5C8F-3460-9925B8720FFB}"/>
            </a:ext>
          </a:extLst>
        </xdr:cNvPr>
        <xdr:cNvGrpSpPr/>
      </xdr:nvGrpSpPr>
      <xdr:grpSpPr>
        <a:xfrm>
          <a:off x="12857528" y="6023401"/>
          <a:ext cx="1757314" cy="1884254"/>
          <a:chOff x="13369498" y="6364872"/>
          <a:chExt cx="1219628" cy="1874253"/>
        </a:xfrm>
      </xdr:grpSpPr>
      <xdr:sp macro="" textlink="">
        <xdr:nvSpPr>
          <xdr:cNvPr id="160" name="CuadroTexto 159">
            <a:extLst>
              <a:ext uri="{FF2B5EF4-FFF2-40B4-BE49-F238E27FC236}">
                <a16:creationId xmlns:a16="http://schemas.microsoft.com/office/drawing/2014/main" id="{43755A5F-9248-933B-3ABD-B9A7A4392C11}"/>
              </a:ext>
            </a:extLst>
          </xdr:cNvPr>
          <xdr:cNvSpPr txBox="1"/>
        </xdr:nvSpPr>
        <xdr:spPr>
          <a:xfrm>
            <a:off x="13369498" y="7134810"/>
            <a:ext cx="1219628" cy="334378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s-MX" sz="1200" b="1">
                <a:solidFill>
                  <a:srgbClr val="BFBFBF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Equipo</a:t>
            </a:r>
            <a:endParaRPr lang="es-MX" sz="1200" b="0">
              <a:solidFill>
                <a:srgbClr val="BFBFBF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xdr:txBody>
      </xdr:sp>
      <xdr:sp macro="" textlink="">
        <xdr:nvSpPr>
          <xdr:cNvPr id="161" name="CuadroTexto 160">
            <a:extLst>
              <a:ext uri="{FF2B5EF4-FFF2-40B4-BE49-F238E27FC236}">
                <a16:creationId xmlns:a16="http://schemas.microsoft.com/office/drawing/2014/main" id="{622AFBB0-F067-1B59-E3B0-1AFDD4B96BC3}"/>
              </a:ext>
            </a:extLst>
          </xdr:cNvPr>
          <xdr:cNvSpPr txBox="1"/>
        </xdr:nvSpPr>
        <xdr:spPr>
          <a:xfrm>
            <a:off x="13369498" y="7519779"/>
            <a:ext cx="1219628" cy="334378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s-MX" sz="1200" b="1">
                <a:solidFill>
                  <a:srgbClr val="BFBFBF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Utilidades</a:t>
            </a:r>
            <a:endParaRPr lang="es-MX" sz="1200" b="0">
              <a:solidFill>
                <a:srgbClr val="BFBFBF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xdr:txBody>
      </xdr:sp>
      <xdr:sp macro="" textlink="">
        <xdr:nvSpPr>
          <xdr:cNvPr id="162" name="CuadroTexto 161">
            <a:extLst>
              <a:ext uri="{FF2B5EF4-FFF2-40B4-BE49-F238E27FC236}">
                <a16:creationId xmlns:a16="http://schemas.microsoft.com/office/drawing/2014/main" id="{D8BAD44A-4CBD-C0F6-45B1-50553D034C63}"/>
              </a:ext>
            </a:extLst>
          </xdr:cNvPr>
          <xdr:cNvSpPr txBox="1"/>
        </xdr:nvSpPr>
        <xdr:spPr>
          <a:xfrm>
            <a:off x="13369498" y="6749841"/>
            <a:ext cx="1219628" cy="334378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s-MX" sz="1200" b="1">
                <a:solidFill>
                  <a:srgbClr val="BFBFBF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Salario Medicos</a:t>
            </a:r>
            <a:endParaRPr lang="es-MX" sz="1200" b="0">
              <a:solidFill>
                <a:srgbClr val="BFBFBF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xdr:txBody>
      </xdr:sp>
      <xdr:sp macro="" textlink="">
        <xdr:nvSpPr>
          <xdr:cNvPr id="163" name="CuadroTexto 162">
            <a:extLst>
              <a:ext uri="{FF2B5EF4-FFF2-40B4-BE49-F238E27FC236}">
                <a16:creationId xmlns:a16="http://schemas.microsoft.com/office/drawing/2014/main" id="{E82CC0E8-D3B5-2F6E-13B5-2A9E7FA3C85A}"/>
              </a:ext>
            </a:extLst>
          </xdr:cNvPr>
          <xdr:cNvSpPr txBox="1"/>
        </xdr:nvSpPr>
        <xdr:spPr>
          <a:xfrm>
            <a:off x="13369498" y="7904747"/>
            <a:ext cx="1219628" cy="334378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s-MX" sz="1200" b="1">
                <a:solidFill>
                  <a:srgbClr val="BFBFBF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Suministros Medicos</a:t>
            </a:r>
            <a:endParaRPr lang="es-MX" sz="1200" b="0">
              <a:solidFill>
                <a:srgbClr val="BFBFBF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xdr:txBody>
      </xdr:sp>
      <xdr:sp macro="" textlink="">
        <xdr:nvSpPr>
          <xdr:cNvPr id="164" name="CuadroTexto 163">
            <a:extLst>
              <a:ext uri="{FF2B5EF4-FFF2-40B4-BE49-F238E27FC236}">
                <a16:creationId xmlns:a16="http://schemas.microsoft.com/office/drawing/2014/main" id="{6ACFDDAC-F9A2-CE15-2491-93B18E6B4FDA}"/>
              </a:ext>
            </a:extLst>
          </xdr:cNvPr>
          <xdr:cNvSpPr txBox="1"/>
        </xdr:nvSpPr>
        <xdr:spPr>
          <a:xfrm>
            <a:off x="13369498" y="6364872"/>
            <a:ext cx="1219628" cy="334378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s-MX" sz="1200" b="1">
                <a:solidFill>
                  <a:srgbClr val="BFBFBF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Publicidad</a:t>
            </a:r>
            <a:endParaRPr lang="es-MX" sz="1200" b="0">
              <a:solidFill>
                <a:srgbClr val="BFBFBF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xdr:txBody>
      </xdr:sp>
    </xdr:grpSp>
    <xdr:clientData fLocksWithSheet="0"/>
  </xdr:twoCellAnchor>
  <xdr:twoCellAnchor editAs="absolute">
    <xdr:from>
      <xdr:col>18</xdr:col>
      <xdr:colOff>351996</xdr:colOff>
      <xdr:row>33</xdr:row>
      <xdr:rowOff>79374</xdr:rowOff>
    </xdr:from>
    <xdr:to>
      <xdr:col>20</xdr:col>
      <xdr:colOff>666749</xdr:colOff>
      <xdr:row>44</xdr:row>
      <xdr:rowOff>15875</xdr:rowOff>
    </xdr:to>
    <xdr:grpSp>
      <xdr:nvGrpSpPr>
        <xdr:cNvPr id="186" name="Grupo 185">
          <a:extLst>
            <a:ext uri="{FF2B5EF4-FFF2-40B4-BE49-F238E27FC236}">
              <a16:creationId xmlns:a16="http://schemas.microsoft.com/office/drawing/2014/main" id="{F39BD4AA-FBAC-D3E9-A6A5-6DB65CD3ACC5}"/>
            </a:ext>
          </a:extLst>
        </xdr:cNvPr>
        <xdr:cNvGrpSpPr/>
      </xdr:nvGrpSpPr>
      <xdr:grpSpPr>
        <a:xfrm>
          <a:off x="14236589" y="5972968"/>
          <a:ext cx="1888283" cy="1904842"/>
          <a:chOff x="13369498" y="6364872"/>
          <a:chExt cx="1219628" cy="1874253"/>
        </a:xfrm>
      </xdr:grpSpPr>
      <xdr:sp macro="" textlink="Analisis!AS5">
        <xdr:nvSpPr>
          <xdr:cNvPr id="187" name="CuadroTexto 186">
            <a:extLst>
              <a:ext uri="{FF2B5EF4-FFF2-40B4-BE49-F238E27FC236}">
                <a16:creationId xmlns:a16="http://schemas.microsoft.com/office/drawing/2014/main" id="{AE2CE83D-AF14-49C7-398F-D815573A8FC8}"/>
              </a:ext>
            </a:extLst>
          </xdr:cNvPr>
          <xdr:cNvSpPr txBox="1"/>
        </xdr:nvSpPr>
        <xdr:spPr>
          <a:xfrm>
            <a:off x="13369498" y="7134810"/>
            <a:ext cx="1219628" cy="334378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pPr algn="r"/>
            <a:fld id="{95CBD62B-AC59-4C16-801A-091800B3FE14}" type="TxLink">
              <a:rPr lang="en-US" sz="1400" b="1" i="0" u="none" strike="noStrike">
                <a:solidFill>
                  <a:schemeClr val="bg1"/>
                </a:solidFill>
                <a:latin typeface="Arial" panose="020B0604020202020204" pitchFamily="34" charset="0"/>
                <a:cs typeface="Arial" panose="020B0604020202020204" pitchFamily="34" charset="0"/>
              </a:rPr>
              <a:pPr algn="r"/>
              <a:t> $2,192,718.00 </a:t>
            </a:fld>
            <a:endParaRPr lang="es-MX" sz="14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xdr:txBody>
      </xdr:sp>
      <xdr:sp macro="" textlink="Analisis!AU5">
        <xdr:nvSpPr>
          <xdr:cNvPr id="188" name="CuadroTexto 187">
            <a:extLst>
              <a:ext uri="{FF2B5EF4-FFF2-40B4-BE49-F238E27FC236}">
                <a16:creationId xmlns:a16="http://schemas.microsoft.com/office/drawing/2014/main" id="{2A587191-BC48-73C3-CABD-7C964119F1D8}"/>
              </a:ext>
            </a:extLst>
          </xdr:cNvPr>
          <xdr:cNvSpPr txBox="1"/>
        </xdr:nvSpPr>
        <xdr:spPr>
          <a:xfrm>
            <a:off x="13369498" y="7519779"/>
            <a:ext cx="1219628" cy="334378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pPr algn="r"/>
            <a:fld id="{01E9600B-F61B-4CF4-AA25-446B3B94BD21}" type="TxLink">
              <a:rPr lang="en-US" sz="1400" b="1" i="0" u="none" strike="noStrike">
                <a:solidFill>
                  <a:schemeClr val="bg1"/>
                </a:solidFill>
                <a:latin typeface="Arial" panose="020B0604020202020204" pitchFamily="34" charset="0"/>
                <a:cs typeface="Arial" panose="020B0604020202020204" pitchFamily="34" charset="0"/>
              </a:rPr>
              <a:pPr algn="r"/>
              <a:t> $2,650,803.00 </a:t>
            </a:fld>
            <a:endParaRPr lang="es-MX" sz="14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xdr:txBody>
      </xdr:sp>
      <xdr:sp macro="" textlink="Analisis!AR5">
        <xdr:nvSpPr>
          <xdr:cNvPr id="189" name="CuadroTexto 188">
            <a:extLst>
              <a:ext uri="{FF2B5EF4-FFF2-40B4-BE49-F238E27FC236}">
                <a16:creationId xmlns:a16="http://schemas.microsoft.com/office/drawing/2014/main" id="{ABE9308D-7009-9E31-6DE9-971947105076}"/>
              </a:ext>
            </a:extLst>
          </xdr:cNvPr>
          <xdr:cNvSpPr txBox="1"/>
        </xdr:nvSpPr>
        <xdr:spPr>
          <a:xfrm>
            <a:off x="13369498" y="6749841"/>
            <a:ext cx="1219628" cy="334378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pPr algn="r"/>
            <a:fld id="{CE5FB4F8-9428-4C42-A8CF-F6C1694E9132}" type="TxLink">
              <a:rPr lang="en-US" sz="1400" b="1" i="0" u="none" strike="noStrike">
                <a:solidFill>
                  <a:schemeClr val="bg1"/>
                </a:solidFill>
                <a:latin typeface="Arial" panose="020B0604020202020204" pitchFamily="34" charset="0"/>
                <a:cs typeface="Arial" panose="020B0604020202020204" pitchFamily="34" charset="0"/>
              </a:rPr>
              <a:pPr algn="r"/>
              <a:t> $22,532,000.00 </a:t>
            </a:fld>
            <a:endParaRPr lang="es-MX" sz="14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xdr:txBody>
      </xdr:sp>
      <xdr:sp macro="" textlink="Analisis!AV5">
        <xdr:nvSpPr>
          <xdr:cNvPr id="190" name="CuadroTexto 189">
            <a:extLst>
              <a:ext uri="{FF2B5EF4-FFF2-40B4-BE49-F238E27FC236}">
                <a16:creationId xmlns:a16="http://schemas.microsoft.com/office/drawing/2014/main" id="{794A0735-6B09-95BE-6EA8-40E6C0DC1E54}"/>
              </a:ext>
            </a:extLst>
          </xdr:cNvPr>
          <xdr:cNvSpPr txBox="1"/>
        </xdr:nvSpPr>
        <xdr:spPr>
          <a:xfrm>
            <a:off x="13369498" y="7904747"/>
            <a:ext cx="1219628" cy="334378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pPr algn="r"/>
            <a:fld id="{FAB6598F-E988-4ABE-B907-A6FA6751FEA1}" type="TxLink">
              <a:rPr lang="en-US" sz="1400" b="1" i="0" u="none" strike="noStrike">
                <a:solidFill>
                  <a:schemeClr val="bg1"/>
                </a:solidFill>
                <a:latin typeface="Arial" panose="020B0604020202020204" pitchFamily="34" charset="0"/>
                <a:cs typeface="Arial" panose="020B0604020202020204" pitchFamily="34" charset="0"/>
              </a:rPr>
              <a:pPr algn="r"/>
              <a:t> $8,156,921.00 </a:t>
            </a:fld>
            <a:endParaRPr lang="es-MX" sz="14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xdr:txBody>
      </xdr:sp>
      <xdr:sp macro="" textlink="Analisis!AT5">
        <xdr:nvSpPr>
          <xdr:cNvPr id="191" name="CuadroTexto 190">
            <a:extLst>
              <a:ext uri="{FF2B5EF4-FFF2-40B4-BE49-F238E27FC236}">
                <a16:creationId xmlns:a16="http://schemas.microsoft.com/office/drawing/2014/main" id="{3F99808D-338D-D287-8413-24161DF912E2}"/>
              </a:ext>
            </a:extLst>
          </xdr:cNvPr>
          <xdr:cNvSpPr txBox="1"/>
        </xdr:nvSpPr>
        <xdr:spPr>
          <a:xfrm>
            <a:off x="13369498" y="6364872"/>
            <a:ext cx="1219628" cy="334378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pPr algn="r"/>
            <a:fld id="{CB3CCADA-109C-4441-8543-65D61DEE0BC3}" type="TxLink">
              <a:rPr lang="en-US" sz="1400" b="1" i="0" u="none" strike="noStrike">
                <a:solidFill>
                  <a:schemeClr val="bg1"/>
                </a:solidFill>
                <a:latin typeface="Arial" panose="020B0604020202020204" pitchFamily="34" charset="0"/>
                <a:cs typeface="Arial" panose="020B0604020202020204" pitchFamily="34" charset="0"/>
              </a:rPr>
              <a:pPr algn="r"/>
              <a:t> $9,421,035.00 </a:t>
            </a:fld>
            <a:endParaRPr lang="es-MX" sz="14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xdr:txBody>
      </xdr:sp>
    </xdr:grpSp>
    <xdr:clientData fLocksWithSheet="0"/>
  </xdr:twoCellAnchor>
  <xdr:twoCellAnchor editAs="absolute">
    <xdr:from>
      <xdr:col>16</xdr:col>
      <xdr:colOff>113872</xdr:colOff>
      <xdr:row>28</xdr:row>
      <xdr:rowOff>62496</xdr:rowOff>
    </xdr:from>
    <xdr:to>
      <xdr:col>20</xdr:col>
      <xdr:colOff>381000</xdr:colOff>
      <xdr:row>30</xdr:row>
      <xdr:rowOff>174625</xdr:rowOff>
    </xdr:to>
    <xdr:sp macro="" textlink="Analisis!AR8">
      <xdr:nvSpPr>
        <xdr:cNvPr id="192" name="CuadroTexto 191">
          <a:extLst>
            <a:ext uri="{FF2B5EF4-FFF2-40B4-BE49-F238E27FC236}">
              <a16:creationId xmlns:a16="http://schemas.microsoft.com/office/drawing/2014/main" id="{9A08C4B2-264E-0C21-5E24-94ED7136F31C}"/>
            </a:ext>
          </a:extLst>
        </xdr:cNvPr>
        <xdr:cNvSpPr txBox="1"/>
      </xdr:nvSpPr>
      <xdr:spPr>
        <a:xfrm>
          <a:off x="12559872" y="5396496"/>
          <a:ext cx="2823003" cy="49312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fld id="{883945B4-5B64-4667-A52E-82A9727B271C}" type="TxLink">
            <a:rPr lang="en-US" sz="2800" b="0" i="0" u="none" strike="noStrike">
              <a:solidFill>
                <a:schemeClr val="bg1"/>
              </a:solidFill>
              <a:latin typeface="Tw Cen MT" panose="020B0602020104020603" pitchFamily="34" charset="0"/>
              <a:cs typeface="Calibri"/>
            </a:rPr>
            <a:pPr/>
            <a:t> $44,953,477.00 </a:t>
          </a:fld>
          <a:endParaRPr lang="es-MX" sz="2800" b="0">
            <a:solidFill>
              <a:schemeClr val="bg1"/>
            </a:solidFill>
            <a:latin typeface="Tw Cen MT" panose="020B0602020104020603" pitchFamily="34" charset="0"/>
            <a:cs typeface="Arial" panose="020B0604020202020204" pitchFamily="34" charset="0"/>
          </a:endParaRPr>
        </a:p>
      </xdr:txBody>
    </xdr:sp>
    <xdr:clientData fLocksWithSheet="0"/>
  </xdr:twoCellAnchor>
  <xdr:twoCellAnchor editAs="oneCell">
    <xdr:from>
      <xdr:col>1</xdr:col>
      <xdr:colOff>40820</xdr:colOff>
      <xdr:row>14</xdr:row>
      <xdr:rowOff>108857</xdr:rowOff>
    </xdr:from>
    <xdr:to>
      <xdr:col>6</xdr:col>
      <xdr:colOff>170678</xdr:colOff>
      <xdr:row>18</xdr:row>
      <xdr:rowOff>174857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79" name="Icono 1">
              <a:extLst>
                <a:ext uri="{FF2B5EF4-FFF2-40B4-BE49-F238E27FC236}">
                  <a16:creationId xmlns:a16="http://schemas.microsoft.com/office/drawing/2014/main" id="{4E5548F7-E5AF-4E37-ADA6-30DDF532957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Icono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59970" y="2775857"/>
              <a:ext cx="4225608" cy="828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rla" refreshedDate="44702.73006736111" createdVersion="7" refreshedVersion="7" minRefreshableVersion="3" recordCount="2199" xr:uid="{F09CEBA2-1101-410F-BB68-94A4241889E5}">
  <cacheSource type="worksheet">
    <worksheetSource name="Datos"/>
  </cacheSource>
  <cacheFields count="17">
    <cacheField name="Mes" numFmtId="0">
      <sharedItems count="12">
        <s v="Oct"/>
        <s v="Feb"/>
        <s v="May"/>
        <s v="Ene"/>
        <s v="Jul"/>
        <s v="Ago"/>
        <s v="Jun"/>
        <s v="Abr"/>
        <s v="Nov"/>
        <s v="Sep"/>
        <s v="Dic"/>
        <s v="Mar"/>
      </sharedItems>
    </cacheField>
    <cacheField name="Area" numFmtId="0">
      <sharedItems count="5">
        <s v="Oftamología"/>
        <s v="Urgencias"/>
        <s v="Cardiología"/>
        <s v="Pediatria" u="1"/>
        <s v="Traumatología" u="1"/>
      </sharedItems>
    </cacheField>
    <cacheField name="Icono" numFmtId="0">
      <sharedItems count="3">
        <s v="👀"/>
        <s v="🚑"/>
        <s v="❤"/>
      </sharedItems>
    </cacheField>
    <cacheField name="Gastos" numFmtId="44">
      <sharedItems containsSemiMixedTypes="0" containsString="0" containsNumber="1" containsInteger="1" minValue="118031" maxValue="746304"/>
    </cacheField>
    <cacheField name="Ingresos" numFmtId="44">
      <sharedItems containsSemiMixedTypes="0" containsString="0" containsNumber="1" containsInteger="1" minValue="655735" maxValue="2369966"/>
    </cacheField>
    <cacheField name="Gasto de capital" numFmtId="44">
      <sharedItems containsSemiMixedTypes="0" containsString="0" containsNumber="1" containsInteger="1" minValue="92223" maxValue="218463"/>
    </cacheField>
    <cacheField name="Gastos operativos" numFmtId="44">
      <sharedItems containsSemiMixedTypes="0" containsString="0" containsNumber="1" containsInteger="1" minValue="72485" maxValue="327941"/>
    </cacheField>
    <cacheField name="Salario de medicos" numFmtId="44">
      <sharedItems containsSemiMixedTypes="0" containsString="0" containsNumber="1" containsInteger="1" minValue="20000" maxValue="32000"/>
    </cacheField>
    <cacheField name="Suministros medicos" numFmtId="44">
      <sharedItems containsSemiMixedTypes="0" containsString="0" containsNumber="1" containsInteger="1" minValue="8900" maxValue="12698"/>
    </cacheField>
    <cacheField name="Utilidades" numFmtId="44">
      <sharedItems containsSemiMixedTypes="0" containsString="0" containsNumber="1" containsInteger="1" minValue="2800" maxValue="4199"/>
    </cacheField>
    <cacheField name="Publicidad" numFmtId="44">
      <sharedItems containsSemiMixedTypes="0" containsString="0" containsNumber="1" containsInteger="1" minValue="10004" maxValue="14998"/>
    </cacheField>
    <cacheField name="Equipo" numFmtId="44">
      <sharedItems containsSemiMixedTypes="0" containsString="0" containsNumber="1" containsInteger="1" minValue="1204" maxValue="4500"/>
    </cacheField>
    <cacheField name="Ganancias" numFmtId="44">
      <sharedItems containsSemiMixedTypes="0" containsString="0" containsNumber="1" containsInteger="1" minValue="820225" maxValue="3116030"/>
    </cacheField>
    <cacheField name="Deudas" numFmtId="44">
      <sharedItems containsSemiMixedTypes="0" containsString="0" containsNumber="1" containsInteger="1" minValue="43053" maxValue="128945"/>
    </cacheField>
    <cacheField name="Impuestos" numFmtId="44">
      <sharedItems containsSemiMixedTypes="0" containsString="0" containsNumber="1" containsInteger="1" minValue="21008" maxValue="89990"/>
    </cacheField>
    <cacheField name="Ingresos netos" numFmtId="44">
      <sharedItems containsSemiMixedTypes="0" containsString="0" containsNumber="1" containsInteger="1" minValue="38518" maxValue="344663"/>
    </cacheField>
    <cacheField name="Ingresos netos en %" numFmtId="9">
      <sharedItems containsSemiMixedTypes="0" containsString="0" containsNumber="1" minValue="9.1188515620141963E-3" maxValue="8.1596415595786356E-2"/>
    </cacheField>
  </cacheFields>
  <extLst>
    <ext xmlns:x14="http://schemas.microsoft.com/office/spreadsheetml/2009/9/main" uri="{725AE2AE-9491-48be-B2B4-4EB974FC3084}">
      <x14:pivotCacheDefinition pivotCacheId="118164877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99">
  <r>
    <x v="0"/>
    <x v="0"/>
    <x v="0"/>
    <n v="597023"/>
    <n v="737493"/>
    <n v="122949"/>
    <n v="255429"/>
    <n v="32000"/>
    <n v="10209"/>
    <n v="3722"/>
    <n v="14455"/>
    <n v="2848"/>
    <n v="1067762"/>
    <n v="76282"/>
    <n v="82084"/>
    <n v="320126"/>
    <n v="7.578746235893237E-2"/>
  </r>
  <r>
    <x v="1"/>
    <x v="0"/>
    <x v="0"/>
    <n v="478981"/>
    <n v="1276794"/>
    <n v="132746"/>
    <n v="165911"/>
    <n v="32000"/>
    <n v="10806"/>
    <n v="4084"/>
    <n v="11151"/>
    <n v="4224"/>
    <n v="1554325"/>
    <n v="122967"/>
    <n v="48730"/>
    <n v="140829"/>
    <n v="3.3340223963520883E-2"/>
  </r>
  <r>
    <x v="2"/>
    <x v="0"/>
    <x v="0"/>
    <n v="397815"/>
    <n v="849119"/>
    <n v="130982"/>
    <n v="164854"/>
    <n v="32000"/>
    <n v="10180"/>
    <n v="3154"/>
    <n v="13046"/>
    <n v="1611"/>
    <n v="1051476"/>
    <n v="92397"/>
    <n v="78253"/>
    <n v="234396"/>
    <n v="5.5491519049012922E-2"/>
  </r>
  <r>
    <x v="2"/>
    <x v="0"/>
    <x v="0"/>
    <n v="428260"/>
    <n v="1791783"/>
    <n v="201539"/>
    <n v="129200"/>
    <n v="20000"/>
    <n v="10097"/>
    <n v="3585"/>
    <n v="11022"/>
    <n v="3409"/>
    <n v="1074836"/>
    <n v="112191"/>
    <n v="53074"/>
    <n v="141293"/>
    <n v="3.3450072531067861E-2"/>
  </r>
  <r>
    <x v="3"/>
    <x v="0"/>
    <x v="0"/>
    <n v="252852"/>
    <n v="2212452"/>
    <n v="149744"/>
    <n v="225693"/>
    <n v="28000"/>
    <n v="10626"/>
    <n v="4173"/>
    <n v="13351"/>
    <n v="1473"/>
    <n v="891790"/>
    <n v="127276"/>
    <n v="58165"/>
    <n v="179031"/>
    <n v="4.2384264863153942E-2"/>
  </r>
  <r>
    <x v="3"/>
    <x v="1"/>
    <x v="1"/>
    <n v="740088"/>
    <n v="670972"/>
    <n v="102591"/>
    <n v="121389"/>
    <n v="20000"/>
    <n v="11156"/>
    <n v="2903"/>
    <n v="13838"/>
    <n v="2249"/>
    <n v="1184419"/>
    <n v="125523"/>
    <n v="45514"/>
    <n v="138334"/>
    <n v="3.2749551170353393E-2"/>
  </r>
  <r>
    <x v="4"/>
    <x v="2"/>
    <x v="2"/>
    <n v="324679"/>
    <n v="1618811"/>
    <n v="164937"/>
    <n v="149459"/>
    <n v="32000"/>
    <n v="11902"/>
    <n v="4081"/>
    <n v="14720"/>
    <n v="3708"/>
    <n v="1173168"/>
    <n v="79224"/>
    <n v="42545"/>
    <n v="160480"/>
    <n v="3.7992452844696982E-2"/>
  </r>
  <r>
    <x v="5"/>
    <x v="2"/>
    <x v="2"/>
    <n v="118435"/>
    <n v="1195830"/>
    <n v="141648"/>
    <n v="85265"/>
    <n v="20000"/>
    <n v="10497"/>
    <n v="3318"/>
    <n v="10919"/>
    <n v="1673"/>
    <n v="2723230"/>
    <n v="71456"/>
    <n v="32022"/>
    <n v="303860"/>
    <n v="7.1936607187123788E-2"/>
  </r>
  <r>
    <x v="6"/>
    <x v="2"/>
    <x v="2"/>
    <n v="730785"/>
    <n v="1646454"/>
    <n v="131319"/>
    <n v="91276"/>
    <n v="32000"/>
    <n v="8945"/>
    <n v="3913"/>
    <n v="14861"/>
    <n v="1351"/>
    <n v="1021130"/>
    <n v="75048"/>
    <n v="65343"/>
    <n v="300271"/>
    <n v="7.1086937986851992E-2"/>
  </r>
  <r>
    <x v="7"/>
    <x v="0"/>
    <x v="0"/>
    <n v="643879"/>
    <n v="1435668"/>
    <n v="116231"/>
    <n v="119935"/>
    <n v="22000"/>
    <n v="10231"/>
    <n v="3315"/>
    <n v="14475"/>
    <n v="3579"/>
    <n v="1920074"/>
    <n v="114883"/>
    <n v="40477"/>
    <n v="292586"/>
    <n v="6.926757108685512E-2"/>
  </r>
  <r>
    <x v="4"/>
    <x v="0"/>
    <x v="0"/>
    <n v="330276"/>
    <n v="1926716"/>
    <n v="204066"/>
    <n v="299972"/>
    <n v="32000"/>
    <n v="10069"/>
    <n v="3809"/>
    <n v="11302"/>
    <n v="3627"/>
    <n v="1223238"/>
    <n v="86390"/>
    <n v="47757"/>
    <n v="114625"/>
    <n v="2.7136620808346158E-2"/>
  </r>
  <r>
    <x v="3"/>
    <x v="2"/>
    <x v="2"/>
    <n v="176438"/>
    <n v="2027703"/>
    <n v="191577"/>
    <n v="153718"/>
    <n v="25000"/>
    <n v="10828"/>
    <n v="4146"/>
    <n v="12110"/>
    <n v="2121"/>
    <n v="1406112"/>
    <n v="46659"/>
    <n v="46529"/>
    <n v="291241"/>
    <n v="6.8949152286530369E-2"/>
  </r>
  <r>
    <x v="8"/>
    <x v="0"/>
    <x v="0"/>
    <n v="706336"/>
    <n v="1379261"/>
    <n v="144548"/>
    <n v="325484"/>
    <n v="32000"/>
    <n v="11500"/>
    <n v="3410"/>
    <n v="14491"/>
    <n v="2142"/>
    <n v="1649943"/>
    <n v="73640"/>
    <n v="70017"/>
    <n v="104391"/>
    <n v="2.471379701464832E-2"/>
  </r>
  <r>
    <x v="9"/>
    <x v="2"/>
    <x v="2"/>
    <n v="191337"/>
    <n v="1630406"/>
    <n v="176894"/>
    <n v="283973"/>
    <n v="32000"/>
    <n v="9942"/>
    <n v="3029"/>
    <n v="10319"/>
    <n v="2293"/>
    <n v="1488711"/>
    <n v="127061"/>
    <n v="53299"/>
    <n v="70070"/>
    <n v="1.6588554155208858E-2"/>
  </r>
  <r>
    <x v="7"/>
    <x v="2"/>
    <x v="2"/>
    <n v="489659"/>
    <n v="1206921"/>
    <n v="215327"/>
    <n v="144042"/>
    <n v="32000"/>
    <n v="10845"/>
    <n v="2833"/>
    <n v="12943"/>
    <n v="2951"/>
    <n v="2328565"/>
    <n v="96698"/>
    <n v="86465"/>
    <n v="308860"/>
    <n v="7.3120320199483488E-2"/>
  </r>
  <r>
    <x v="10"/>
    <x v="1"/>
    <x v="1"/>
    <n v="306605"/>
    <n v="2287422"/>
    <n v="92367"/>
    <n v="93969"/>
    <n v="32000"/>
    <n v="10636"/>
    <n v="4191"/>
    <n v="14892"/>
    <n v="3815"/>
    <n v="2550504"/>
    <n v="76041"/>
    <n v="23612"/>
    <n v="277750"/>
    <n v="6.5755257836581427E-2"/>
  </r>
  <r>
    <x v="11"/>
    <x v="2"/>
    <x v="2"/>
    <n v="168180"/>
    <n v="705176"/>
    <n v="108046"/>
    <n v="101533"/>
    <n v="25000"/>
    <n v="11709"/>
    <n v="4148"/>
    <n v="10458"/>
    <n v="3303"/>
    <n v="1106777"/>
    <n v="71635"/>
    <n v="43452"/>
    <n v="112751"/>
    <n v="2.669296517131374E-2"/>
  </r>
  <r>
    <x v="2"/>
    <x v="1"/>
    <x v="1"/>
    <n v="400239"/>
    <n v="2335752"/>
    <n v="110393"/>
    <n v="132909"/>
    <n v="32000"/>
    <n v="11146"/>
    <n v="2993"/>
    <n v="11128"/>
    <n v="1250"/>
    <n v="2034320"/>
    <n v="59431"/>
    <n v="25051"/>
    <n v="118842"/>
    <n v="2.8134964362970329E-2"/>
  </r>
  <r>
    <x v="11"/>
    <x v="2"/>
    <x v="2"/>
    <n v="642104"/>
    <n v="1519993"/>
    <n v="126827"/>
    <n v="189075"/>
    <n v="32000"/>
    <n v="10092"/>
    <n v="3008"/>
    <n v="14286"/>
    <n v="2429"/>
    <n v="1286955"/>
    <n v="126010"/>
    <n v="38389"/>
    <n v="199136"/>
    <n v="4.7143974885852306E-2"/>
  </r>
  <r>
    <x v="5"/>
    <x v="0"/>
    <x v="0"/>
    <n v="189061"/>
    <n v="751964"/>
    <n v="132379"/>
    <n v="155987"/>
    <n v="32000"/>
    <n v="12318"/>
    <n v="2897"/>
    <n v="12055"/>
    <n v="3118"/>
    <n v="1983951"/>
    <n v="54992"/>
    <n v="51830"/>
    <n v="288467"/>
    <n v="6.8292428307273209E-2"/>
  </r>
  <r>
    <x v="4"/>
    <x v="1"/>
    <x v="1"/>
    <n v="542659"/>
    <n v="1866339"/>
    <n v="167951"/>
    <n v="221688"/>
    <n v="32000"/>
    <n v="9378"/>
    <n v="3723"/>
    <n v="11272"/>
    <n v="1777"/>
    <n v="1193490"/>
    <n v="95861"/>
    <n v="59477"/>
    <n v="240072"/>
    <n v="5.6835270060643657E-2"/>
  </r>
  <r>
    <x v="4"/>
    <x v="0"/>
    <x v="0"/>
    <n v="481360"/>
    <n v="2323801"/>
    <n v="187525"/>
    <n v="217871"/>
    <n v="32000"/>
    <n v="10977"/>
    <n v="2981"/>
    <n v="14428"/>
    <n v="2684"/>
    <n v="2604632"/>
    <n v="84188"/>
    <n v="48064"/>
    <n v="125733"/>
    <n v="2.9766357636604471E-2"/>
  </r>
  <r>
    <x v="3"/>
    <x v="1"/>
    <x v="1"/>
    <n v="198895"/>
    <n v="1721425"/>
    <n v="102736"/>
    <n v="105101"/>
    <n v="25000"/>
    <n v="9419"/>
    <n v="3287"/>
    <n v="12291"/>
    <n v="3060"/>
    <n v="2603629"/>
    <n v="90347"/>
    <n v="34988"/>
    <n v="318925"/>
    <n v="7.5503134493363558E-2"/>
  </r>
  <r>
    <x v="6"/>
    <x v="2"/>
    <x v="2"/>
    <n v="484404"/>
    <n v="1194837"/>
    <n v="131675"/>
    <n v="208506"/>
    <n v="32000"/>
    <n v="12554"/>
    <n v="3078"/>
    <n v="10756"/>
    <n v="1606"/>
    <n v="2028420"/>
    <n v="127200"/>
    <n v="71856"/>
    <n v="135551"/>
    <n v="3.2090696507673981E-2"/>
  </r>
  <r>
    <x v="6"/>
    <x v="0"/>
    <x v="0"/>
    <n v="244521"/>
    <n v="1387445"/>
    <n v="174184"/>
    <n v="246770"/>
    <n v="32000"/>
    <n v="11033"/>
    <n v="3424"/>
    <n v="12910"/>
    <n v="2973"/>
    <n v="2728309"/>
    <n v="95090"/>
    <n v="40343"/>
    <n v="243963"/>
    <n v="5.7756435526861973E-2"/>
  </r>
  <r>
    <x v="1"/>
    <x v="2"/>
    <x v="2"/>
    <n v="280688"/>
    <n v="906119"/>
    <n v="174423"/>
    <n v="225208"/>
    <n v="32000"/>
    <n v="12023"/>
    <n v="3615"/>
    <n v="13419"/>
    <n v="1884"/>
    <n v="833053"/>
    <n v="111730"/>
    <n v="81022"/>
    <n v="185497"/>
    <n v="4.3915042530737511E-2"/>
  </r>
  <r>
    <x v="8"/>
    <x v="1"/>
    <x v="1"/>
    <n v="514341"/>
    <n v="2299965"/>
    <n v="158757"/>
    <n v="243259"/>
    <n v="32000"/>
    <n v="9835"/>
    <n v="3170"/>
    <n v="14722"/>
    <n v="2010"/>
    <n v="1929301"/>
    <n v="128698"/>
    <n v="43172"/>
    <n v="106609"/>
    <n v="2.5238892106931084E-2"/>
  </r>
  <r>
    <x v="8"/>
    <x v="2"/>
    <x v="2"/>
    <n v="504021"/>
    <n v="2135299"/>
    <n v="198990"/>
    <n v="119254"/>
    <n v="32000"/>
    <n v="10972"/>
    <n v="4093"/>
    <n v="14761"/>
    <n v="3864"/>
    <n v="1288875"/>
    <n v="74229"/>
    <n v="79916"/>
    <n v="270246"/>
    <n v="6.3978741347631984E-2"/>
  </r>
  <r>
    <x v="10"/>
    <x v="0"/>
    <x v="0"/>
    <n v="152303"/>
    <n v="2215810"/>
    <n v="145908"/>
    <n v="279126"/>
    <n v="32000"/>
    <n v="8931"/>
    <n v="3848"/>
    <n v="11610"/>
    <n v="3677"/>
    <n v="1726120"/>
    <n v="64706"/>
    <n v="29830"/>
    <n v="65747"/>
    <n v="1.5565115884722659E-2"/>
  </r>
  <r>
    <x v="4"/>
    <x v="0"/>
    <x v="0"/>
    <n v="368102"/>
    <n v="2106297"/>
    <n v="121991"/>
    <n v="92135"/>
    <n v="25000"/>
    <n v="10288"/>
    <n v="3386"/>
    <n v="11105"/>
    <n v="1238"/>
    <n v="1776307"/>
    <n v="109516"/>
    <n v="75167"/>
    <n v="140351"/>
    <n v="3.3227060999539294E-2"/>
  </r>
  <r>
    <x v="5"/>
    <x v="2"/>
    <x v="2"/>
    <n v="601447"/>
    <n v="1843552"/>
    <n v="200191"/>
    <n v="106877"/>
    <n v="32000"/>
    <n v="10229"/>
    <n v="3356"/>
    <n v="11587"/>
    <n v="2193"/>
    <n v="2521884"/>
    <n v="114833"/>
    <n v="42240"/>
    <n v="108037"/>
    <n v="2.5576960543261015E-2"/>
  </r>
  <r>
    <x v="6"/>
    <x v="0"/>
    <x v="0"/>
    <n v="299725"/>
    <n v="1251554"/>
    <n v="120737"/>
    <n v="178890"/>
    <n v="32000"/>
    <n v="12194"/>
    <n v="2901"/>
    <n v="13760"/>
    <n v="3667"/>
    <n v="2829961"/>
    <n v="43383"/>
    <n v="88095"/>
    <n v="297865"/>
    <n v="7.0517335285304503E-2"/>
  </r>
  <r>
    <x v="5"/>
    <x v="0"/>
    <x v="0"/>
    <n v="419976"/>
    <n v="1719697"/>
    <n v="119771"/>
    <n v="108525"/>
    <n v="32000"/>
    <n v="9243"/>
    <n v="3360"/>
    <n v="11687"/>
    <n v="2403"/>
    <n v="1459785"/>
    <n v="108650"/>
    <n v="31847"/>
    <n v="291838"/>
    <n v="6.9090487620206115E-2"/>
  </r>
  <r>
    <x v="0"/>
    <x v="0"/>
    <x v="0"/>
    <n v="729414"/>
    <n v="1312803"/>
    <n v="191575"/>
    <n v="181779"/>
    <n v="20000"/>
    <n v="10764"/>
    <n v="3910"/>
    <n v="11011"/>
    <n v="1811"/>
    <n v="832288"/>
    <n v="119981"/>
    <n v="83891"/>
    <n v="235685"/>
    <n v="5.5796680263599255E-2"/>
  </r>
  <r>
    <x v="3"/>
    <x v="0"/>
    <x v="0"/>
    <n v="470695"/>
    <n v="1798247"/>
    <n v="94558"/>
    <n v="282841"/>
    <n v="32000"/>
    <n v="10764"/>
    <n v="3546"/>
    <n v="13995"/>
    <n v="2566"/>
    <n v="2623643"/>
    <n v="102230"/>
    <n v="56613"/>
    <n v="294260"/>
    <n v="6.9663878203393162E-2"/>
  </r>
  <r>
    <x v="8"/>
    <x v="2"/>
    <x v="2"/>
    <n v="157858"/>
    <n v="1724677"/>
    <n v="114139"/>
    <n v="185033"/>
    <n v="32000"/>
    <n v="10695"/>
    <n v="3701"/>
    <n v="13185"/>
    <n v="1519"/>
    <n v="1749033"/>
    <n v="109021"/>
    <n v="73223"/>
    <n v="233006"/>
    <n v="5.5162446831576922E-2"/>
  </r>
  <r>
    <x v="6"/>
    <x v="1"/>
    <x v="1"/>
    <n v="354347"/>
    <n v="812497"/>
    <n v="125419"/>
    <n v="208638"/>
    <n v="20000"/>
    <n v="9640"/>
    <n v="3627"/>
    <n v="11692"/>
    <n v="4493"/>
    <n v="3055094"/>
    <n v="80851"/>
    <n v="59240"/>
    <n v="319288"/>
    <n v="7.5589072058060883E-2"/>
  </r>
  <r>
    <x v="6"/>
    <x v="0"/>
    <x v="0"/>
    <n v="688892"/>
    <n v="1855488"/>
    <n v="217505"/>
    <n v="292595"/>
    <n v="32000"/>
    <n v="10486"/>
    <n v="3597"/>
    <n v="13247"/>
    <n v="3031"/>
    <n v="1406894"/>
    <n v="126754"/>
    <n v="39304"/>
    <n v="83874"/>
    <n v="1.9856549039731521E-2"/>
  </r>
  <r>
    <x v="2"/>
    <x v="0"/>
    <x v="0"/>
    <n v="641376"/>
    <n v="1468522"/>
    <n v="123063"/>
    <n v="207359"/>
    <n v="25000"/>
    <n v="11706"/>
    <n v="2820"/>
    <n v="14005"/>
    <n v="2218"/>
    <n v="2924851"/>
    <n v="72208"/>
    <n v="62180"/>
    <n v="112575"/>
    <n v="2.665129847327868E-2"/>
  </r>
  <r>
    <x v="0"/>
    <x v="2"/>
    <x v="2"/>
    <n v="590704"/>
    <n v="1856824"/>
    <n v="119688"/>
    <n v="226642"/>
    <n v="32000"/>
    <n v="9886"/>
    <n v="2834"/>
    <n v="12116"/>
    <n v="2587"/>
    <n v="1237727"/>
    <n v="108272"/>
    <n v="81420"/>
    <n v="114705"/>
    <n v="2.7155560216543913E-2"/>
  </r>
  <r>
    <x v="11"/>
    <x v="1"/>
    <x v="1"/>
    <n v="171378"/>
    <n v="1418170"/>
    <n v="112680"/>
    <n v="166164"/>
    <n v="20000"/>
    <n v="11450"/>
    <n v="3296"/>
    <n v="13092"/>
    <n v="3638"/>
    <n v="2682971"/>
    <n v="70695"/>
    <n v="63241"/>
    <n v="160423"/>
    <n v="3.7978958516356083E-2"/>
  </r>
  <r>
    <x v="10"/>
    <x v="1"/>
    <x v="1"/>
    <n v="704634"/>
    <n v="832307"/>
    <n v="207318"/>
    <n v="101650"/>
    <n v="25000"/>
    <n v="9187"/>
    <n v="3181"/>
    <n v="14756"/>
    <n v="3945"/>
    <n v="2231009"/>
    <n v="113897"/>
    <n v="86286"/>
    <n v="284831"/>
    <n v="6.7431632204685232E-2"/>
  </r>
  <r>
    <x v="1"/>
    <x v="0"/>
    <x v="0"/>
    <n v="419103"/>
    <n v="2026277"/>
    <n v="109692"/>
    <n v="118350"/>
    <n v="32000"/>
    <n v="9647"/>
    <n v="3538"/>
    <n v="10699"/>
    <n v="2978"/>
    <n v="844988"/>
    <n v="95784"/>
    <n v="32241"/>
    <n v="191866"/>
    <n v="4.5422856165881299E-2"/>
  </r>
  <r>
    <x v="7"/>
    <x v="0"/>
    <x v="0"/>
    <n v="538891"/>
    <n v="1674826"/>
    <n v="120392"/>
    <n v="273710"/>
    <n v="32000"/>
    <n v="11749"/>
    <n v="3621"/>
    <n v="11901"/>
    <n v="1539"/>
    <n v="1613754"/>
    <n v="43866"/>
    <n v="32532"/>
    <n v="217445"/>
    <n v="5.1478495194511059E-2"/>
  </r>
  <r>
    <x v="8"/>
    <x v="0"/>
    <x v="0"/>
    <n v="563829"/>
    <n v="1357459"/>
    <n v="192461"/>
    <n v="251535"/>
    <n v="32000"/>
    <n v="12353"/>
    <n v="3724"/>
    <n v="14155"/>
    <n v="4221"/>
    <n v="2731730"/>
    <n v="111281"/>
    <n v="71520"/>
    <n v="215251"/>
    <n v="5.0959081924687621E-2"/>
  </r>
  <r>
    <x v="9"/>
    <x v="1"/>
    <x v="1"/>
    <n v="529166"/>
    <n v="1958497"/>
    <n v="191694"/>
    <n v="93896"/>
    <n v="32000"/>
    <n v="11670"/>
    <n v="3420"/>
    <n v="14890"/>
    <n v="2154"/>
    <n v="2802298"/>
    <n v="92404"/>
    <n v="43774"/>
    <n v="221843"/>
    <n v="5.2519689160182653E-2"/>
  </r>
  <r>
    <x v="11"/>
    <x v="0"/>
    <x v="0"/>
    <n v="244071"/>
    <n v="1615909"/>
    <n v="181847"/>
    <n v="142365"/>
    <n v="25000"/>
    <n v="10282"/>
    <n v="3348"/>
    <n v="12245"/>
    <n v="1652"/>
    <n v="2023113"/>
    <n v="89654"/>
    <n v="43011"/>
    <n v="210081"/>
    <n v="4.9735122669907691E-2"/>
  </r>
  <r>
    <x v="11"/>
    <x v="0"/>
    <x v="0"/>
    <n v="432263"/>
    <n v="1013947"/>
    <n v="179427"/>
    <n v="224159"/>
    <n v="32000"/>
    <n v="12542"/>
    <n v="2906"/>
    <n v="11207"/>
    <n v="3347"/>
    <n v="3022270"/>
    <n v="48614"/>
    <n v="83631"/>
    <n v="71643"/>
    <n v="1.6960950268897219E-2"/>
  </r>
  <r>
    <x v="1"/>
    <x v="2"/>
    <x v="2"/>
    <n v="291004"/>
    <n v="1766296"/>
    <n v="176648"/>
    <n v="248807"/>
    <n v="32000"/>
    <n v="11050"/>
    <n v="3296"/>
    <n v="14414"/>
    <n v="4002"/>
    <n v="923645"/>
    <n v="108696"/>
    <n v="46270"/>
    <n v="42859"/>
    <n v="1.014655119934489E-2"/>
  </r>
  <r>
    <x v="7"/>
    <x v="2"/>
    <x v="2"/>
    <n v="730124"/>
    <n v="2342239"/>
    <n v="155555"/>
    <n v="154118"/>
    <n v="32000"/>
    <n v="8912"/>
    <n v="3071"/>
    <n v="13083"/>
    <n v="2899"/>
    <n v="1855557"/>
    <n v="52013"/>
    <n v="37997"/>
    <n v="273085"/>
    <n v="6.4650853596049815E-2"/>
  </r>
  <r>
    <x v="10"/>
    <x v="0"/>
    <x v="0"/>
    <n v="369524"/>
    <n v="1622860"/>
    <n v="170098"/>
    <n v="89602"/>
    <n v="32000"/>
    <n v="12036"/>
    <n v="2930"/>
    <n v="13986"/>
    <n v="1445"/>
    <n v="894991"/>
    <n v="91104"/>
    <n v="79799"/>
    <n v="69396"/>
    <n v="1.6428989641142769E-2"/>
  </r>
  <r>
    <x v="8"/>
    <x v="1"/>
    <x v="1"/>
    <n v="447330"/>
    <n v="2232493"/>
    <n v="164466"/>
    <n v="269899"/>
    <n v="32000"/>
    <n v="9612"/>
    <n v="3295"/>
    <n v="11113"/>
    <n v="2746"/>
    <n v="1199929"/>
    <n v="45807"/>
    <n v="89990"/>
    <n v="157832"/>
    <n v="3.7365558433351286E-2"/>
  </r>
  <r>
    <x v="3"/>
    <x v="0"/>
    <x v="0"/>
    <n v="546079"/>
    <n v="662572"/>
    <n v="100740"/>
    <n v="193312"/>
    <n v="32000"/>
    <n v="8916"/>
    <n v="2844"/>
    <n v="12674"/>
    <n v="2563"/>
    <n v="2392583"/>
    <n v="95524"/>
    <n v="55094"/>
    <n v="203966"/>
    <n v="4.8287441655791775E-2"/>
  </r>
  <r>
    <x v="2"/>
    <x v="2"/>
    <x v="2"/>
    <n v="283772"/>
    <n v="725589"/>
    <n v="166540"/>
    <n v="124460"/>
    <n v="32000"/>
    <n v="10223"/>
    <n v="3353"/>
    <n v="11428"/>
    <n v="3837"/>
    <n v="3003099"/>
    <n v="88646"/>
    <n v="85864"/>
    <n v="157915"/>
    <n v="3.7385208069356454E-2"/>
  </r>
  <r>
    <x v="6"/>
    <x v="1"/>
    <x v="1"/>
    <n v="256114"/>
    <n v="1833304"/>
    <n v="155668"/>
    <n v="262953"/>
    <n v="32000"/>
    <n v="12387"/>
    <n v="3955"/>
    <n v="14587"/>
    <n v="2195"/>
    <n v="2349613"/>
    <n v="67380"/>
    <n v="64620"/>
    <n v="234874"/>
    <n v="5.5604682012994511E-2"/>
  </r>
  <r>
    <x v="11"/>
    <x v="2"/>
    <x v="2"/>
    <n v="423109"/>
    <n v="780249"/>
    <n v="168565"/>
    <n v="250241"/>
    <n v="20000"/>
    <n v="10945"/>
    <n v="3264"/>
    <n v="14663"/>
    <n v="4306"/>
    <n v="1636768"/>
    <n v="95945"/>
    <n v="66037"/>
    <n v="334893"/>
    <n v="7.9283440369635499E-2"/>
  </r>
  <r>
    <x v="0"/>
    <x v="0"/>
    <x v="0"/>
    <n v="220289"/>
    <n v="1453942"/>
    <n v="164770"/>
    <n v="199385"/>
    <n v="32000"/>
    <n v="12260"/>
    <n v="4174"/>
    <n v="12117"/>
    <n v="2499"/>
    <n v="2758693"/>
    <n v="119834"/>
    <n v="47055"/>
    <n v="285808"/>
    <n v="6.7662929727300314E-2"/>
  </r>
  <r>
    <x v="7"/>
    <x v="1"/>
    <x v="1"/>
    <n v="618105"/>
    <n v="2333892"/>
    <n v="109859"/>
    <n v="180957"/>
    <n v="32000"/>
    <n v="9895"/>
    <n v="3182"/>
    <n v="13982"/>
    <n v="2194"/>
    <n v="2986259"/>
    <n v="105488"/>
    <n v="70928"/>
    <n v="100304"/>
    <n v="2.3746229998345501E-2"/>
  </r>
  <r>
    <x v="8"/>
    <x v="0"/>
    <x v="0"/>
    <n v="382772"/>
    <n v="949431"/>
    <n v="175521"/>
    <n v="147770"/>
    <n v="32000"/>
    <n v="9989"/>
    <n v="3809"/>
    <n v="14001"/>
    <n v="1761"/>
    <n v="2596824"/>
    <n v="53633"/>
    <n v="22088"/>
    <n v="147030"/>
    <n v="3.4808264841449381E-2"/>
  </r>
  <r>
    <x v="1"/>
    <x v="0"/>
    <x v="0"/>
    <n v="546159"/>
    <n v="1858914"/>
    <n v="121423"/>
    <n v="262263"/>
    <n v="32000"/>
    <n v="11137"/>
    <n v="3239"/>
    <n v="14239"/>
    <n v="4474"/>
    <n v="2630125"/>
    <n v="47653"/>
    <n v="57787"/>
    <n v="281339"/>
    <n v="6.6604927036853209E-2"/>
  </r>
  <r>
    <x v="7"/>
    <x v="0"/>
    <x v="0"/>
    <n v="210711"/>
    <n v="2198569"/>
    <n v="206993"/>
    <n v="285682"/>
    <n v="32000"/>
    <n v="12061"/>
    <n v="3447"/>
    <n v="11178"/>
    <n v="4181"/>
    <n v="2872763"/>
    <n v="87811"/>
    <n v="48896"/>
    <n v="297044"/>
    <n v="7.032296960867504E-2"/>
  </r>
  <r>
    <x v="2"/>
    <x v="0"/>
    <x v="0"/>
    <n v="204966"/>
    <n v="942449"/>
    <n v="184560"/>
    <n v="72888"/>
    <n v="32000"/>
    <n v="10373"/>
    <n v="2922"/>
    <n v="12345"/>
    <n v="2761"/>
    <n v="1642058"/>
    <n v="125326"/>
    <n v="22320"/>
    <n v="162811"/>
    <n v="3.8544299851059075E-2"/>
  </r>
  <r>
    <x v="6"/>
    <x v="2"/>
    <x v="2"/>
    <n v="250306"/>
    <n v="1558343"/>
    <n v="197312"/>
    <n v="306175"/>
    <n v="32000"/>
    <n v="11881"/>
    <n v="3350"/>
    <n v="12754"/>
    <n v="1413"/>
    <n v="1836574"/>
    <n v="75008"/>
    <n v="79371"/>
    <n v="168669"/>
    <n v="3.9931138016339698E-2"/>
  </r>
  <r>
    <x v="6"/>
    <x v="1"/>
    <x v="1"/>
    <n v="459999"/>
    <n v="1234092"/>
    <n v="167781"/>
    <n v="155707"/>
    <n v="32000"/>
    <n v="11671"/>
    <n v="3417"/>
    <n v="12167"/>
    <n v="1780"/>
    <n v="895428"/>
    <n v="80374"/>
    <n v="26450"/>
    <n v="86225"/>
    <n v="2.0413130898143055E-2"/>
  </r>
  <r>
    <x v="2"/>
    <x v="1"/>
    <x v="1"/>
    <n v="148447"/>
    <n v="1363302"/>
    <n v="151947"/>
    <n v="162164"/>
    <n v="32000"/>
    <n v="10297"/>
    <n v="3267"/>
    <n v="10048"/>
    <n v="1348"/>
    <n v="1799120"/>
    <n v="84414"/>
    <n v="79292"/>
    <n v="53259"/>
    <n v="1.2608674265053068E-2"/>
  </r>
  <r>
    <x v="8"/>
    <x v="1"/>
    <x v="1"/>
    <n v="320971"/>
    <n v="1057111"/>
    <n v="196180"/>
    <n v="327367"/>
    <n v="25000"/>
    <n v="11055"/>
    <n v="3334"/>
    <n v="10090"/>
    <n v="1833"/>
    <n v="935876"/>
    <n v="74964"/>
    <n v="28983"/>
    <n v="139543"/>
    <n v="3.3035772976741963E-2"/>
  </r>
  <r>
    <x v="6"/>
    <x v="1"/>
    <x v="1"/>
    <n v="635963"/>
    <n v="2041525"/>
    <n v="129129"/>
    <n v="181517"/>
    <n v="32000"/>
    <n v="9437"/>
    <n v="3104"/>
    <n v="11515"/>
    <n v="1882"/>
    <n v="1111472"/>
    <n v="126905"/>
    <n v="32775"/>
    <n v="76858"/>
    <n v="1.8195562940788387E-2"/>
  </r>
  <r>
    <x v="0"/>
    <x v="0"/>
    <x v="0"/>
    <n v="423591"/>
    <n v="2278530"/>
    <n v="180637"/>
    <n v="121865"/>
    <n v="32000"/>
    <n v="10289"/>
    <n v="3244"/>
    <n v="10089"/>
    <n v="1884"/>
    <n v="2288264"/>
    <n v="58043"/>
    <n v="26686"/>
    <n v="139964"/>
    <n v="3.3135441612382653E-2"/>
  </r>
  <r>
    <x v="4"/>
    <x v="2"/>
    <x v="2"/>
    <n v="679867"/>
    <n v="700378"/>
    <n v="179852"/>
    <n v="94738"/>
    <n v="32000"/>
    <n v="10534"/>
    <n v="3184"/>
    <n v="10328"/>
    <n v="1938"/>
    <n v="944741"/>
    <n v="92144"/>
    <n v="62235"/>
    <n v="330522"/>
    <n v="7.8248638454230648E-2"/>
  </r>
  <r>
    <x v="3"/>
    <x v="2"/>
    <x v="2"/>
    <n v="314764"/>
    <n v="660358"/>
    <n v="180678"/>
    <n v="271006"/>
    <n v="25000"/>
    <n v="12629"/>
    <n v="4132"/>
    <n v="12745"/>
    <n v="4406"/>
    <n v="2583332"/>
    <n v="85748"/>
    <n v="32224"/>
    <n v="167535"/>
    <n v="3.9662671905136518E-2"/>
  </r>
  <r>
    <x v="2"/>
    <x v="2"/>
    <x v="2"/>
    <n v="513377"/>
    <n v="1345324"/>
    <n v="187586"/>
    <n v="186622"/>
    <n v="25000"/>
    <n v="10139"/>
    <n v="3155"/>
    <n v="11185"/>
    <n v="4381"/>
    <n v="2742836"/>
    <n v="116738"/>
    <n v="86022"/>
    <n v="283765"/>
    <n v="6.7179264590450136E-2"/>
  </r>
  <r>
    <x v="6"/>
    <x v="0"/>
    <x v="0"/>
    <n v="449225"/>
    <n v="1390379"/>
    <n v="176227"/>
    <n v="273985"/>
    <n v="20000"/>
    <n v="10154"/>
    <n v="3907"/>
    <n v="11748"/>
    <n v="2316"/>
    <n v="1201067"/>
    <n v="110619"/>
    <n v="88328"/>
    <n v="168323"/>
    <n v="3.9849225075884412E-2"/>
  </r>
  <r>
    <x v="11"/>
    <x v="0"/>
    <x v="0"/>
    <n v="651266"/>
    <n v="2283410"/>
    <n v="167232"/>
    <n v="265196"/>
    <n v="32000"/>
    <n v="12079"/>
    <n v="4129"/>
    <n v="11426"/>
    <n v="1614"/>
    <n v="2310816"/>
    <n v="58842"/>
    <n v="42073"/>
    <n v="179434"/>
    <n v="4.2479672131950134E-2"/>
  </r>
  <r>
    <x v="5"/>
    <x v="2"/>
    <x v="2"/>
    <n v="532122"/>
    <n v="1004247"/>
    <n v="105824"/>
    <n v="291380"/>
    <n v="32000"/>
    <n v="9744"/>
    <n v="3406"/>
    <n v="13541"/>
    <n v="1570"/>
    <n v="1033301"/>
    <n v="60247"/>
    <n v="58018"/>
    <n v="95745"/>
    <n v="2.2666920473675925E-2"/>
  </r>
  <r>
    <x v="6"/>
    <x v="0"/>
    <x v="0"/>
    <n v="213786"/>
    <n v="730714"/>
    <n v="206458"/>
    <n v="233297"/>
    <n v="25000"/>
    <n v="12630"/>
    <n v="2856"/>
    <n v="11975"/>
    <n v="2198"/>
    <n v="1416148"/>
    <n v="103629"/>
    <n v="32509"/>
    <n v="215842"/>
    <n v="5.1098996802748542E-2"/>
  </r>
  <r>
    <x v="5"/>
    <x v="1"/>
    <x v="1"/>
    <n v="160697"/>
    <n v="1797091"/>
    <n v="109235"/>
    <n v="283529"/>
    <n v="32000"/>
    <n v="11552"/>
    <n v="4136"/>
    <n v="13817"/>
    <n v="2142"/>
    <n v="2932212"/>
    <n v="49744"/>
    <n v="42717"/>
    <n v="235558"/>
    <n v="5.5766613953085312E-2"/>
  </r>
  <r>
    <x v="4"/>
    <x v="0"/>
    <x v="0"/>
    <n v="691189"/>
    <n v="1360226"/>
    <n v="104552"/>
    <n v="90550"/>
    <n v="32000"/>
    <n v="9927"/>
    <n v="2955"/>
    <n v="11720"/>
    <n v="3607"/>
    <n v="2116784"/>
    <n v="74876"/>
    <n v="55394"/>
    <n v="268570"/>
    <n v="6.358196074588901E-2"/>
  </r>
  <r>
    <x v="3"/>
    <x v="0"/>
    <x v="0"/>
    <n v="344459"/>
    <n v="2310501"/>
    <n v="111209"/>
    <n v="246062"/>
    <n v="32000"/>
    <n v="11549"/>
    <n v="4054"/>
    <n v="14636"/>
    <n v="3503"/>
    <n v="1957922"/>
    <n v="80022"/>
    <n v="75634"/>
    <n v="158106"/>
    <n v="3.7430425906428595E-2"/>
  </r>
  <r>
    <x v="5"/>
    <x v="2"/>
    <x v="2"/>
    <n v="533817"/>
    <n v="1148201"/>
    <n v="173314"/>
    <n v="149337"/>
    <n v="32000"/>
    <n v="10229"/>
    <n v="3375"/>
    <n v="12440"/>
    <n v="3444"/>
    <n v="1487624"/>
    <n v="93791"/>
    <n v="67509"/>
    <n v="188602"/>
    <n v="4.4650128311412886E-2"/>
  </r>
  <r>
    <x v="9"/>
    <x v="0"/>
    <x v="0"/>
    <n v="225531"/>
    <n v="1223766"/>
    <n v="182826"/>
    <n v="146321"/>
    <n v="32000"/>
    <n v="11692"/>
    <n v="2911"/>
    <n v="11822"/>
    <n v="3312"/>
    <n v="2914839"/>
    <n v="82250"/>
    <n v="52049"/>
    <n v="102396"/>
    <n v="2.4241495522716799E-2"/>
  </r>
  <r>
    <x v="0"/>
    <x v="0"/>
    <x v="0"/>
    <n v="577481"/>
    <n v="698368"/>
    <n v="95265"/>
    <n v="117163"/>
    <n v="32000"/>
    <n v="11445"/>
    <n v="3621"/>
    <n v="12834"/>
    <n v="2473"/>
    <n v="934214"/>
    <n v="70791"/>
    <n v="42889"/>
    <n v="149063"/>
    <n v="3.528956255227484E-2"/>
  </r>
  <r>
    <x v="6"/>
    <x v="2"/>
    <x v="2"/>
    <n v="140262"/>
    <n v="1657139"/>
    <n v="170347"/>
    <n v="272841"/>
    <n v="32000"/>
    <n v="12366"/>
    <n v="3180"/>
    <n v="12229"/>
    <n v="1888"/>
    <n v="1724041"/>
    <n v="81750"/>
    <n v="84872"/>
    <n v="226842"/>
    <n v="5.3703165429939886E-2"/>
  </r>
  <r>
    <x v="9"/>
    <x v="0"/>
    <x v="0"/>
    <n v="654058"/>
    <n v="1705569"/>
    <n v="110719"/>
    <n v="157248"/>
    <n v="32000"/>
    <n v="12168"/>
    <n v="3734"/>
    <n v="13909"/>
    <n v="3460"/>
    <n v="1275413"/>
    <n v="61318"/>
    <n v="57835"/>
    <n v="156764"/>
    <n v="3.7112717333911249E-2"/>
  </r>
  <r>
    <x v="5"/>
    <x v="1"/>
    <x v="1"/>
    <n v="701441"/>
    <n v="780078"/>
    <n v="153118"/>
    <n v="300674"/>
    <n v="25000"/>
    <n v="10573"/>
    <n v="3008"/>
    <n v="14975"/>
    <n v="2993"/>
    <n v="2702368"/>
    <n v="89737"/>
    <n v="58147"/>
    <n v="118622"/>
    <n v="2.8082880990426502E-2"/>
  </r>
  <r>
    <x v="11"/>
    <x v="1"/>
    <x v="1"/>
    <n v="473908"/>
    <n v="1748124"/>
    <n v="140615"/>
    <n v="228759"/>
    <n v="32000"/>
    <n v="10454"/>
    <n v="3017"/>
    <n v="10053"/>
    <n v="1251"/>
    <n v="1415726"/>
    <n v="45971"/>
    <n v="55041"/>
    <n v="151093"/>
    <n v="3.577015003529288E-2"/>
  </r>
  <r>
    <x v="10"/>
    <x v="0"/>
    <x v="0"/>
    <n v="138775"/>
    <n v="2039721"/>
    <n v="93970"/>
    <n v="313439"/>
    <n v="32000"/>
    <n v="11689"/>
    <n v="3237"/>
    <n v="14816"/>
    <n v="1627"/>
    <n v="2644712"/>
    <n v="62689"/>
    <n v="29752"/>
    <n v="80522"/>
    <n v="1.9062987836245576E-2"/>
  </r>
  <r>
    <x v="11"/>
    <x v="1"/>
    <x v="1"/>
    <n v="251036"/>
    <n v="731816"/>
    <n v="135363"/>
    <n v="152624"/>
    <n v="32000"/>
    <n v="10691"/>
    <n v="3756"/>
    <n v="13494"/>
    <n v="1955"/>
    <n v="2921070"/>
    <n v="50014"/>
    <n v="81383"/>
    <n v="261244"/>
    <n v="6.184758444017957E-2"/>
  </r>
  <r>
    <x v="10"/>
    <x v="0"/>
    <x v="0"/>
    <n v="500153"/>
    <n v="900968"/>
    <n v="149642"/>
    <n v="121842"/>
    <n v="32000"/>
    <n v="10893"/>
    <n v="3559"/>
    <n v="13471"/>
    <n v="1817"/>
    <n v="2467461"/>
    <n v="51442"/>
    <n v="54964"/>
    <n v="262829"/>
    <n v="6.2222821465097597E-2"/>
  </r>
  <r>
    <x v="2"/>
    <x v="2"/>
    <x v="2"/>
    <n v="420031"/>
    <n v="1952219"/>
    <n v="152722"/>
    <n v="81887"/>
    <n v="32000"/>
    <n v="10377"/>
    <n v="3699"/>
    <n v="10197"/>
    <n v="4213"/>
    <n v="2041973"/>
    <n v="100122"/>
    <n v="82126"/>
    <n v="127040"/>
    <n v="3.0075780218035298E-2"/>
  </r>
  <r>
    <x v="4"/>
    <x v="1"/>
    <x v="1"/>
    <n v="294630"/>
    <n v="1072040"/>
    <n v="102980"/>
    <n v="307141"/>
    <n v="32000"/>
    <n v="10139"/>
    <n v="4160"/>
    <n v="11924"/>
    <n v="4352"/>
    <n v="2225626"/>
    <n v="113491"/>
    <n v="68213"/>
    <n v="140127"/>
    <n v="3.3174030656585578E-2"/>
  </r>
  <r>
    <x v="11"/>
    <x v="1"/>
    <x v="1"/>
    <n v="576871"/>
    <n v="1348783"/>
    <n v="137231"/>
    <n v="133982"/>
    <n v="25000"/>
    <n v="9208"/>
    <n v="3334"/>
    <n v="10849"/>
    <n v="4194"/>
    <n v="838478"/>
    <n v="43448"/>
    <n v="87714"/>
    <n v="81436"/>
    <n v="1.927937057490493E-2"/>
  </r>
  <r>
    <x v="1"/>
    <x v="0"/>
    <x v="0"/>
    <n v="538656"/>
    <n v="1299856"/>
    <n v="187814"/>
    <n v="143252"/>
    <n v="25000"/>
    <n v="12495"/>
    <n v="3562"/>
    <n v="11606"/>
    <n v="3537"/>
    <n v="2479397"/>
    <n v="67111"/>
    <n v="63641"/>
    <n v="279287"/>
    <n v="6.6119131216580793E-2"/>
  </r>
  <r>
    <x v="3"/>
    <x v="2"/>
    <x v="2"/>
    <n v="306141"/>
    <n v="1588892"/>
    <n v="197980"/>
    <n v="115794"/>
    <n v="25000"/>
    <n v="10308"/>
    <n v="4109"/>
    <n v="12293"/>
    <n v="4409"/>
    <n v="1964677"/>
    <n v="49297"/>
    <n v="23940"/>
    <n v="71719"/>
    <n v="1.6978942706685086E-2"/>
  </r>
  <r>
    <x v="10"/>
    <x v="2"/>
    <x v="2"/>
    <n v="522812"/>
    <n v="929334"/>
    <n v="136755"/>
    <n v="290295"/>
    <n v="30000"/>
    <n v="9701"/>
    <n v="3683"/>
    <n v="12306"/>
    <n v="1980"/>
    <n v="854842"/>
    <n v="52513"/>
    <n v="23705"/>
    <n v="130538"/>
    <n v="3.0903905841482143E-2"/>
  </r>
  <r>
    <x v="10"/>
    <x v="2"/>
    <x v="2"/>
    <n v="445180"/>
    <n v="784911"/>
    <n v="176622"/>
    <n v="291652"/>
    <n v="25000"/>
    <n v="11132"/>
    <n v="4047"/>
    <n v="14036"/>
    <n v="1937"/>
    <n v="2511432"/>
    <n v="112951"/>
    <n v="22400"/>
    <n v="248022"/>
    <n v="5.8717373750295579E-2"/>
  </r>
  <r>
    <x v="6"/>
    <x v="1"/>
    <x v="1"/>
    <n v="563339"/>
    <n v="905206"/>
    <n v="189417"/>
    <n v="208737"/>
    <n v="32000"/>
    <n v="11556"/>
    <n v="3363"/>
    <n v="12583"/>
    <n v="1343"/>
    <n v="1303684"/>
    <n v="97688"/>
    <n v="33233"/>
    <n v="325230"/>
    <n v="7.6995796601949149E-2"/>
  </r>
  <r>
    <x v="3"/>
    <x v="2"/>
    <x v="2"/>
    <n v="589506"/>
    <n v="1196237"/>
    <n v="202877"/>
    <n v="228506"/>
    <n v="32000"/>
    <n v="10482"/>
    <n v="3687"/>
    <n v="14961"/>
    <n v="2722"/>
    <n v="3048451"/>
    <n v="106948"/>
    <n v="61147"/>
    <n v="144426"/>
    <n v="3.4191787104612452E-2"/>
  </r>
  <r>
    <x v="3"/>
    <x v="1"/>
    <x v="1"/>
    <n v="555024"/>
    <n v="1422775"/>
    <n v="106005"/>
    <n v="166609"/>
    <n v="32000"/>
    <n v="10063"/>
    <n v="4116"/>
    <n v="14571"/>
    <n v="3262"/>
    <n v="1299879"/>
    <n v="73070"/>
    <n v="72157"/>
    <n v="220472"/>
    <n v="5.2195115052193625E-2"/>
  </r>
  <r>
    <x v="2"/>
    <x v="1"/>
    <x v="1"/>
    <n v="716473"/>
    <n v="1924465"/>
    <n v="215710"/>
    <n v="107482"/>
    <n v="32000"/>
    <n v="12555"/>
    <n v="4193"/>
    <n v="11157"/>
    <n v="3146"/>
    <n v="1568380"/>
    <n v="94196"/>
    <n v="64244"/>
    <n v="121702"/>
    <n v="2.8812048206040081E-2"/>
  </r>
  <r>
    <x v="7"/>
    <x v="1"/>
    <x v="1"/>
    <n v="430462"/>
    <n v="1470603"/>
    <n v="93729"/>
    <n v="143556"/>
    <n v="20000"/>
    <n v="11921"/>
    <n v="3295"/>
    <n v="14411"/>
    <n v="2657"/>
    <n v="2365362"/>
    <n v="52365"/>
    <n v="55252"/>
    <n v="221352"/>
    <n v="5.2403448542368933E-2"/>
  </r>
  <r>
    <x v="5"/>
    <x v="2"/>
    <x v="2"/>
    <n v="405174"/>
    <n v="879853"/>
    <n v="128455"/>
    <n v="188981"/>
    <n v="32000"/>
    <n v="9937"/>
    <n v="3433"/>
    <n v="10595"/>
    <n v="3632"/>
    <n v="990417"/>
    <n v="128530"/>
    <n v="77411"/>
    <n v="258760"/>
    <n v="6.1259515815639272E-2"/>
  </r>
  <r>
    <x v="11"/>
    <x v="0"/>
    <x v="0"/>
    <n v="537315"/>
    <n v="783143"/>
    <n v="108141"/>
    <n v="309026"/>
    <n v="32000"/>
    <n v="12505"/>
    <n v="3342"/>
    <n v="12233"/>
    <n v="2758"/>
    <n v="2345840"/>
    <n v="46810"/>
    <n v="65726"/>
    <n v="324132"/>
    <n v="7.6735853224434949E-2"/>
  </r>
  <r>
    <x v="5"/>
    <x v="1"/>
    <x v="1"/>
    <n v="300420"/>
    <n v="1054296"/>
    <n v="101782"/>
    <n v="180033"/>
    <n v="32000"/>
    <n v="10773"/>
    <n v="2966"/>
    <n v="10006"/>
    <n v="4325"/>
    <n v="1867614"/>
    <n v="97657"/>
    <n v="81403"/>
    <n v="316844"/>
    <n v="7.5010473137619452E-2"/>
  </r>
  <r>
    <x v="8"/>
    <x v="2"/>
    <x v="2"/>
    <n v="693177"/>
    <n v="2305151"/>
    <n v="170270"/>
    <n v="120260"/>
    <n v="32000"/>
    <n v="9325"/>
    <n v="3378"/>
    <n v="11775"/>
    <n v="3682"/>
    <n v="1002017"/>
    <n v="59409"/>
    <n v="64920"/>
    <n v="60139"/>
    <n v="1.4237463370060018E-2"/>
  </r>
  <r>
    <x v="10"/>
    <x v="2"/>
    <x v="2"/>
    <n v="701832"/>
    <n v="852352"/>
    <n v="213464"/>
    <n v="158066"/>
    <n v="32000"/>
    <n v="9115"/>
    <n v="3666"/>
    <n v="12147"/>
    <n v="3956"/>
    <n v="1885972"/>
    <n v="94239"/>
    <n v="35980"/>
    <n v="337626"/>
    <n v="7.9930457902191318E-2"/>
  </r>
  <r>
    <x v="4"/>
    <x v="1"/>
    <x v="1"/>
    <n v="405428"/>
    <n v="1928786"/>
    <n v="160733"/>
    <n v="74524"/>
    <n v="32000"/>
    <n v="9350"/>
    <n v="3857"/>
    <n v="13859"/>
    <n v="1359"/>
    <n v="2954065"/>
    <n v="109127"/>
    <n v="51367"/>
    <n v="275283"/>
    <n v="6.5171213836283146E-2"/>
  </r>
  <r>
    <x v="10"/>
    <x v="1"/>
    <x v="1"/>
    <n v="629071"/>
    <n v="1948680"/>
    <n v="120727"/>
    <n v="116698"/>
    <n v="20000"/>
    <n v="10775"/>
    <n v="2806"/>
    <n v="11946"/>
    <n v="2918"/>
    <n v="2653630"/>
    <n v="93272"/>
    <n v="74721"/>
    <n v="79273"/>
    <n v="1.8767296325758125E-2"/>
  </r>
  <r>
    <x v="2"/>
    <x v="1"/>
    <x v="1"/>
    <n v="470124"/>
    <n v="2092696"/>
    <n v="155283"/>
    <n v="76967"/>
    <n v="32000"/>
    <n v="12477"/>
    <n v="3967"/>
    <n v="14995"/>
    <n v="4210"/>
    <n v="1831955"/>
    <n v="68915"/>
    <n v="85211"/>
    <n v="225263"/>
    <n v="5.3329348860636692E-2"/>
  </r>
  <r>
    <x v="8"/>
    <x v="2"/>
    <x v="2"/>
    <n v="279615"/>
    <n v="1352974"/>
    <n v="123018"/>
    <n v="275033"/>
    <n v="32000"/>
    <n v="11687"/>
    <n v="2869"/>
    <n v="10871"/>
    <n v="3841"/>
    <n v="2277615"/>
    <n v="61055"/>
    <n v="56677"/>
    <n v="189033"/>
    <n v="4.4752164373078294E-2"/>
  </r>
  <r>
    <x v="4"/>
    <x v="2"/>
    <x v="2"/>
    <n v="537922"/>
    <n v="1206929"/>
    <n v="136165"/>
    <n v="208049"/>
    <n v="20000"/>
    <n v="9091"/>
    <n v="3322"/>
    <n v="10111"/>
    <n v="1333"/>
    <n v="2210590"/>
    <n v="44259"/>
    <n v="31422"/>
    <n v="49286"/>
    <n v="1.166809590543205E-2"/>
  </r>
  <r>
    <x v="11"/>
    <x v="2"/>
    <x v="2"/>
    <n v="439288"/>
    <n v="1312395"/>
    <n v="192697"/>
    <n v="319257"/>
    <n v="28000"/>
    <n v="12225"/>
    <n v="3040"/>
    <n v="12572"/>
    <n v="4143"/>
    <n v="2360001"/>
    <n v="71878"/>
    <n v="28059"/>
    <n v="55014"/>
    <n v="1.3024157532391323E-2"/>
  </r>
  <r>
    <x v="4"/>
    <x v="1"/>
    <x v="1"/>
    <n v="745885"/>
    <n v="1963064"/>
    <n v="133902"/>
    <n v="182783"/>
    <n v="32000"/>
    <n v="11411"/>
    <n v="4077"/>
    <n v="13325"/>
    <n v="3076"/>
    <n v="923091"/>
    <n v="44627"/>
    <n v="41905"/>
    <n v="251874"/>
    <n v="5.9629306255017493E-2"/>
  </r>
  <r>
    <x v="6"/>
    <x v="2"/>
    <x v="2"/>
    <n v="258428"/>
    <n v="1097394"/>
    <n v="111600"/>
    <n v="104525"/>
    <n v="32000"/>
    <n v="10612"/>
    <n v="3244"/>
    <n v="10608"/>
    <n v="1288"/>
    <n v="1926878"/>
    <n v="64108"/>
    <n v="57145"/>
    <n v="324443"/>
    <n v="7.6809480173803735E-2"/>
  </r>
  <r>
    <x v="9"/>
    <x v="0"/>
    <x v="0"/>
    <n v="606661"/>
    <n v="2080507"/>
    <n v="143288"/>
    <n v="231138"/>
    <n v="32000"/>
    <n v="9856"/>
    <n v="3616"/>
    <n v="13622"/>
    <n v="1852"/>
    <n v="2644445"/>
    <n v="109860"/>
    <n v="68783"/>
    <n v="80336"/>
    <n v="1.9018953712185798E-2"/>
  </r>
  <r>
    <x v="8"/>
    <x v="0"/>
    <x v="0"/>
    <n v="340759"/>
    <n v="1784809"/>
    <n v="98787"/>
    <n v="73531"/>
    <n v="32000"/>
    <n v="9081"/>
    <n v="3256"/>
    <n v="11643"/>
    <n v="1492"/>
    <n v="1963201"/>
    <n v="98433"/>
    <n v="22969"/>
    <n v="298433"/>
    <n v="7.0651805083508559E-2"/>
  </r>
  <r>
    <x v="0"/>
    <x v="0"/>
    <x v="0"/>
    <n v="129524"/>
    <n v="2140986"/>
    <n v="173497"/>
    <n v="207155"/>
    <n v="32000"/>
    <n v="10723"/>
    <n v="3252"/>
    <n v="14284"/>
    <n v="2081"/>
    <n v="1780734"/>
    <n v="55632"/>
    <n v="79764"/>
    <n v="262225"/>
    <n v="6.2079828933204545E-2"/>
  </r>
  <r>
    <x v="9"/>
    <x v="2"/>
    <x v="2"/>
    <n v="522156"/>
    <n v="1077571"/>
    <n v="125189"/>
    <n v="120770"/>
    <n v="28000"/>
    <n v="9545"/>
    <n v="3718"/>
    <n v="11389"/>
    <n v="4482"/>
    <n v="1453316"/>
    <n v="97106"/>
    <n v="85204"/>
    <n v="80817"/>
    <n v="1.91328269039748E-2"/>
  </r>
  <r>
    <x v="3"/>
    <x v="1"/>
    <x v="1"/>
    <n v="659596"/>
    <n v="982530"/>
    <n v="215707"/>
    <n v="293774"/>
    <n v="25000"/>
    <n v="10380"/>
    <n v="3076"/>
    <n v="11233"/>
    <n v="2825"/>
    <n v="1342955"/>
    <n v="75358"/>
    <n v="47821"/>
    <n v="41923"/>
    <n v="9.9249601234311542E-3"/>
  </r>
  <r>
    <x v="2"/>
    <x v="2"/>
    <x v="2"/>
    <n v="328638"/>
    <n v="2078532"/>
    <n v="133770"/>
    <n v="187923"/>
    <n v="32000"/>
    <n v="9312"/>
    <n v="2955"/>
    <n v="12202"/>
    <n v="3121"/>
    <n v="2529135"/>
    <n v="95538"/>
    <n v="80116"/>
    <n v="67038"/>
    <n v="1.5870750584513933E-2"/>
  </r>
  <r>
    <x v="2"/>
    <x v="0"/>
    <x v="0"/>
    <n v="407752"/>
    <n v="1590758"/>
    <n v="148603"/>
    <n v="252404"/>
    <n v="32000"/>
    <n v="9694"/>
    <n v="3157"/>
    <n v="10805"/>
    <n v="4487"/>
    <n v="1104213"/>
    <n v="87786"/>
    <n v="41403"/>
    <n v="289881"/>
    <n v="6.8627182347168525E-2"/>
  </r>
  <r>
    <x v="11"/>
    <x v="1"/>
    <x v="1"/>
    <n v="611499"/>
    <n v="2248393"/>
    <n v="165250"/>
    <n v="166847"/>
    <n v="32000"/>
    <n v="10650"/>
    <n v="3617"/>
    <n v="11919"/>
    <n v="1990"/>
    <n v="2896499"/>
    <n v="48388"/>
    <n v="87452"/>
    <n v="299085"/>
    <n v="7.0806161260320272E-2"/>
  </r>
  <r>
    <x v="0"/>
    <x v="1"/>
    <x v="1"/>
    <n v="447268"/>
    <n v="1465985"/>
    <n v="174344"/>
    <n v="151617"/>
    <n v="20000"/>
    <n v="8956"/>
    <n v="3564"/>
    <n v="14090"/>
    <n v="4036"/>
    <n v="2250573"/>
    <n v="90808"/>
    <n v="84104"/>
    <n v="96981"/>
    <n v="2.2959534330331242E-2"/>
  </r>
  <r>
    <x v="4"/>
    <x v="0"/>
    <x v="0"/>
    <n v="441020"/>
    <n v="728767"/>
    <n v="125618"/>
    <n v="180530"/>
    <n v="32000"/>
    <n v="11020"/>
    <n v="4118"/>
    <n v="11544"/>
    <n v="1605"/>
    <n v="2315039"/>
    <n v="95385"/>
    <n v="88766"/>
    <n v="54631"/>
    <n v="1.2933485115644572E-2"/>
  </r>
  <r>
    <x v="3"/>
    <x v="0"/>
    <x v="0"/>
    <n v="437146"/>
    <n v="2227392"/>
    <n v="122762"/>
    <n v="135898"/>
    <n v="32000"/>
    <n v="11097"/>
    <n v="3394"/>
    <n v="11875"/>
    <n v="2233"/>
    <n v="1270307"/>
    <n v="116079"/>
    <n v="60876"/>
    <n v="320103"/>
    <n v="7.5782017279075506E-2"/>
  </r>
  <r>
    <x v="7"/>
    <x v="1"/>
    <x v="1"/>
    <n v="250787"/>
    <n v="1918271"/>
    <n v="134735"/>
    <n v="177867"/>
    <n v="32000"/>
    <n v="11567"/>
    <n v="3522"/>
    <n v="10764"/>
    <n v="3536"/>
    <n v="2841565"/>
    <n v="66929"/>
    <n v="61762"/>
    <n v="236252"/>
    <n v="5.5930913319200845E-2"/>
  </r>
  <r>
    <x v="7"/>
    <x v="1"/>
    <x v="1"/>
    <n v="571721"/>
    <n v="1842213"/>
    <n v="112897"/>
    <n v="260321"/>
    <n v="30000"/>
    <n v="10995"/>
    <n v="2954"/>
    <n v="11732"/>
    <n v="1859"/>
    <n v="1426155"/>
    <n v="61161"/>
    <n v="58840"/>
    <n v="290621"/>
    <n v="6.8802371872997758E-2"/>
  </r>
  <r>
    <x v="6"/>
    <x v="2"/>
    <x v="2"/>
    <n v="408837"/>
    <n v="1398488"/>
    <n v="114637"/>
    <n v="298779"/>
    <n v="32000"/>
    <n v="10352"/>
    <n v="3753"/>
    <n v="11040"/>
    <n v="2130"/>
    <n v="3028411"/>
    <n v="59025"/>
    <n v="55995"/>
    <n v="178361"/>
    <n v="4.2225647319497746E-2"/>
  </r>
  <r>
    <x v="1"/>
    <x v="2"/>
    <x v="2"/>
    <n v="598025"/>
    <n v="1535800"/>
    <n v="93531"/>
    <n v="124750"/>
    <n v="32000"/>
    <n v="9374"/>
    <n v="2800"/>
    <n v="13496"/>
    <n v="3896"/>
    <n v="2369839"/>
    <n v="100642"/>
    <n v="67400"/>
    <n v="119429"/>
    <n v="2.827393227062136E-2"/>
  </r>
  <r>
    <x v="3"/>
    <x v="0"/>
    <x v="0"/>
    <n v="620060"/>
    <n v="2237936"/>
    <n v="147619"/>
    <n v="327753"/>
    <n v="32000"/>
    <n v="11513"/>
    <n v="2857"/>
    <n v="11562"/>
    <n v="1748"/>
    <n v="1737236"/>
    <n v="92500"/>
    <n v="64977"/>
    <n v="150190"/>
    <n v="3.5556371465260715E-2"/>
  </r>
  <r>
    <x v="9"/>
    <x v="1"/>
    <x v="1"/>
    <n v="597466"/>
    <n v="1560681"/>
    <n v="101638"/>
    <n v="208133"/>
    <n v="32000"/>
    <n v="10358"/>
    <n v="3586"/>
    <n v="11238"/>
    <n v="2265"/>
    <n v="1179862"/>
    <n v="51862"/>
    <n v="53516"/>
    <n v="198160"/>
    <n v="4.6912914105839691E-2"/>
  </r>
  <r>
    <x v="5"/>
    <x v="2"/>
    <x v="2"/>
    <n v="705292"/>
    <n v="1286732"/>
    <n v="181669"/>
    <n v="163710"/>
    <n v="32000"/>
    <n v="11284"/>
    <n v="3536"/>
    <n v="13311"/>
    <n v="3497"/>
    <n v="1831967"/>
    <n v="44857"/>
    <n v="41398"/>
    <n v="202732"/>
    <n v="4.7995301284341402E-2"/>
  </r>
  <r>
    <x v="3"/>
    <x v="2"/>
    <x v="2"/>
    <n v="416510"/>
    <n v="1153972"/>
    <n v="103675"/>
    <n v="226846"/>
    <n v="20000"/>
    <n v="11727"/>
    <n v="3036"/>
    <n v="12702"/>
    <n v="3813"/>
    <n v="976000"/>
    <n v="116702"/>
    <n v="33091"/>
    <n v="120132"/>
    <n v="2.8440362320159132E-2"/>
  </r>
  <r>
    <x v="1"/>
    <x v="1"/>
    <x v="1"/>
    <n v="675418"/>
    <n v="2111104"/>
    <n v="113349"/>
    <n v="236089"/>
    <n v="32000"/>
    <n v="11418"/>
    <n v="2993"/>
    <n v="11503"/>
    <n v="1347"/>
    <n v="2865907"/>
    <n v="79171"/>
    <n v="62414"/>
    <n v="301456"/>
    <n v="7.1367477970781232E-2"/>
  </r>
  <r>
    <x v="4"/>
    <x v="0"/>
    <x v="0"/>
    <n v="294018"/>
    <n v="948731"/>
    <n v="176588"/>
    <n v="182176"/>
    <n v="32000"/>
    <n v="10130"/>
    <n v="3190"/>
    <n v="14776"/>
    <n v="3485"/>
    <n v="1571446"/>
    <n v="43940"/>
    <n v="51381"/>
    <n v="40151"/>
    <n v="9.5054522318508746E-3"/>
  </r>
  <r>
    <x v="4"/>
    <x v="2"/>
    <x v="2"/>
    <n v="711574"/>
    <n v="884731"/>
    <n v="200758"/>
    <n v="227943"/>
    <n v="32000"/>
    <n v="9473"/>
    <n v="3558"/>
    <n v="14945"/>
    <n v="2082"/>
    <n v="2116439"/>
    <n v="122378"/>
    <n v="25231"/>
    <n v="276741"/>
    <n v="6.5516384550687229E-2"/>
  </r>
  <r>
    <x v="3"/>
    <x v="1"/>
    <x v="1"/>
    <n v="722085"/>
    <n v="2165702"/>
    <n v="171557"/>
    <n v="96639"/>
    <n v="32000"/>
    <n v="9995"/>
    <n v="3367"/>
    <n v="10012"/>
    <n v="1704"/>
    <n v="1601441"/>
    <n v="95190"/>
    <n v="62947"/>
    <n v="176571"/>
    <n v="4.1801878061072974E-2"/>
  </r>
  <r>
    <x v="11"/>
    <x v="2"/>
    <x v="2"/>
    <n v="691173"/>
    <n v="2007953"/>
    <n v="124394"/>
    <n v="235873"/>
    <n v="32000"/>
    <n v="10860"/>
    <n v="3530"/>
    <n v="11138"/>
    <n v="4184"/>
    <n v="2021981"/>
    <n v="93118"/>
    <n v="22044"/>
    <n v="243442"/>
    <n v="5.7633092630974089E-2"/>
  </r>
  <r>
    <x v="1"/>
    <x v="1"/>
    <x v="1"/>
    <n v="332285"/>
    <n v="1757031"/>
    <n v="182303"/>
    <n v="287933"/>
    <n v="32000"/>
    <n v="10887"/>
    <n v="2874"/>
    <n v="13007"/>
    <n v="2427"/>
    <n v="1377102"/>
    <n v="124073"/>
    <n v="37422"/>
    <n v="135485"/>
    <n v="3.207507149591083E-2"/>
  </r>
  <r>
    <x v="0"/>
    <x v="2"/>
    <x v="2"/>
    <n v="302842"/>
    <n v="1004048"/>
    <n v="199869"/>
    <n v="322848"/>
    <n v="32000"/>
    <n v="8916"/>
    <n v="3302"/>
    <n v="14713"/>
    <n v="3278"/>
    <n v="1754479"/>
    <n v="64166"/>
    <n v="89890"/>
    <n v="165561"/>
    <n v="3.9195342007856911E-2"/>
  </r>
  <r>
    <x v="9"/>
    <x v="2"/>
    <x v="2"/>
    <n v="586613"/>
    <n v="2221843"/>
    <n v="151191"/>
    <n v="72485"/>
    <n v="32000"/>
    <n v="10274"/>
    <n v="3633"/>
    <n v="10487"/>
    <n v="4467"/>
    <n v="2221395"/>
    <n v="63421"/>
    <n v="89583"/>
    <n v="109848"/>
    <n v="2.6005701396337698E-2"/>
  </r>
  <r>
    <x v="11"/>
    <x v="1"/>
    <x v="1"/>
    <n v="325188"/>
    <n v="1356091"/>
    <n v="184772"/>
    <n v="89772"/>
    <n v="32000"/>
    <n v="11802"/>
    <n v="3459"/>
    <n v="10085"/>
    <n v="1660"/>
    <n v="1121016"/>
    <n v="43832"/>
    <n v="33398"/>
    <n v="90862"/>
    <n v="2.151090634580544E-2"/>
  </r>
  <r>
    <x v="8"/>
    <x v="0"/>
    <x v="0"/>
    <n v="202141"/>
    <n v="873033"/>
    <n v="187230"/>
    <n v="119065"/>
    <n v="32000"/>
    <n v="12312"/>
    <n v="3575"/>
    <n v="11520"/>
    <n v="3069"/>
    <n v="2619613"/>
    <n v="97802"/>
    <n v="83925"/>
    <n v="91186"/>
    <n v="2.1587610949006349E-2"/>
  </r>
  <r>
    <x v="3"/>
    <x v="1"/>
    <x v="1"/>
    <n v="158855"/>
    <n v="1162851"/>
    <n v="217516"/>
    <n v="225686"/>
    <n v="28000"/>
    <n v="10332"/>
    <n v="3238"/>
    <n v="11943"/>
    <n v="3185"/>
    <n v="837372"/>
    <n v="80487"/>
    <n v="38056"/>
    <n v="169432"/>
    <n v="4.0111772622025789E-2"/>
  </r>
  <r>
    <x v="5"/>
    <x v="1"/>
    <x v="1"/>
    <n v="681384"/>
    <n v="1099208"/>
    <n v="104742"/>
    <n v="233188"/>
    <n v="32000"/>
    <n v="10063"/>
    <n v="3130"/>
    <n v="14224"/>
    <n v="4235"/>
    <n v="962487"/>
    <n v="62456"/>
    <n v="74523"/>
    <n v="209777"/>
    <n v="4.9663152918756219E-2"/>
  </r>
  <r>
    <x v="6"/>
    <x v="1"/>
    <x v="1"/>
    <n v="551116"/>
    <n v="2027262"/>
    <n v="183236"/>
    <n v="234105"/>
    <n v="25000"/>
    <n v="10064"/>
    <n v="3926"/>
    <n v="14751"/>
    <n v="1604"/>
    <n v="1822953"/>
    <n v="120560"/>
    <n v="72212"/>
    <n v="98037"/>
    <n v="2.3209534518541613E-2"/>
  </r>
  <r>
    <x v="4"/>
    <x v="0"/>
    <x v="0"/>
    <n v="729958"/>
    <n v="1046596"/>
    <n v="210460"/>
    <n v="80592"/>
    <n v="20000"/>
    <n v="9031"/>
    <n v="3523"/>
    <n v="14795"/>
    <n v="1273"/>
    <n v="1021079"/>
    <n v="72677"/>
    <n v="24073"/>
    <n v="181832"/>
    <n v="4.3047380892677851E-2"/>
  </r>
  <r>
    <x v="1"/>
    <x v="0"/>
    <x v="0"/>
    <n v="709255"/>
    <n v="929331"/>
    <n v="202931"/>
    <n v="261222"/>
    <n v="32000"/>
    <n v="10223"/>
    <n v="2924"/>
    <n v="12950"/>
    <n v="1369"/>
    <n v="1746271"/>
    <n v="64741"/>
    <n v="30198"/>
    <n v="72112"/>
    <n v="1.707198254945656E-2"/>
  </r>
  <r>
    <x v="4"/>
    <x v="2"/>
    <x v="2"/>
    <n v="491654"/>
    <n v="692324"/>
    <n v="185911"/>
    <n v="277835"/>
    <n v="32000"/>
    <n v="10342"/>
    <n v="3491"/>
    <n v="13022"/>
    <n v="2401"/>
    <n v="998987"/>
    <n v="104123"/>
    <n v="73098"/>
    <n v="335963"/>
    <n v="7.9536754954280475E-2"/>
  </r>
  <r>
    <x v="11"/>
    <x v="2"/>
    <x v="2"/>
    <n v="496588"/>
    <n v="1824815"/>
    <n v="111778"/>
    <n v="187537"/>
    <n v="25000"/>
    <n v="9067"/>
    <n v="2839"/>
    <n v="11527"/>
    <n v="3429"/>
    <n v="1742888"/>
    <n v="50855"/>
    <n v="72051"/>
    <n v="230714"/>
    <n v="5.4619832786711238E-2"/>
  </r>
  <r>
    <x v="5"/>
    <x v="0"/>
    <x v="0"/>
    <n v="204215"/>
    <n v="902963"/>
    <n v="117504"/>
    <n v="255770"/>
    <n v="20000"/>
    <n v="10930"/>
    <n v="3986"/>
    <n v="10830"/>
    <n v="3278"/>
    <n v="2377176"/>
    <n v="54451"/>
    <n v="29175"/>
    <n v="283307"/>
    <n v="6.7070836478517998E-2"/>
  </r>
  <r>
    <x v="8"/>
    <x v="1"/>
    <x v="1"/>
    <n v="487332"/>
    <n v="1091592"/>
    <n v="208079"/>
    <n v="280642"/>
    <n v="20000"/>
    <n v="9651"/>
    <n v="3831"/>
    <n v="11501"/>
    <n v="2861"/>
    <n v="1351837"/>
    <n v="111595"/>
    <n v="66409"/>
    <n v="82982"/>
    <n v="1.9645374638326552E-2"/>
  </r>
  <r>
    <x v="4"/>
    <x v="0"/>
    <x v="0"/>
    <n v="146093"/>
    <n v="938079"/>
    <n v="196314"/>
    <n v="128895"/>
    <n v="20000"/>
    <n v="12072"/>
    <n v="3628"/>
    <n v="10508"/>
    <n v="1269"/>
    <n v="1348992"/>
    <n v="126762"/>
    <n v="72454"/>
    <n v="62193"/>
    <n v="1.4723732675537383E-2"/>
  </r>
  <r>
    <x v="4"/>
    <x v="2"/>
    <x v="2"/>
    <n v="366229"/>
    <n v="931050"/>
    <n v="167494"/>
    <n v="219028"/>
    <n v="32000"/>
    <n v="9039"/>
    <n v="3580"/>
    <n v="12676"/>
    <n v="1988"/>
    <n v="956252"/>
    <n v="126484"/>
    <n v="77511"/>
    <n v="249744"/>
    <n v="5.912504451175226E-2"/>
  </r>
  <r>
    <x v="6"/>
    <x v="1"/>
    <x v="1"/>
    <n v="736838"/>
    <n v="2316400"/>
    <n v="137458"/>
    <n v="262226"/>
    <n v="32000"/>
    <n v="10684"/>
    <n v="3319"/>
    <n v="14126"/>
    <n v="3665"/>
    <n v="1634827"/>
    <n v="76044"/>
    <n v="38337"/>
    <n v="142155"/>
    <n v="3.3654144654398671E-2"/>
  </r>
  <r>
    <x v="1"/>
    <x v="2"/>
    <x v="2"/>
    <n v="558301"/>
    <n v="2098752"/>
    <n v="206682"/>
    <n v="152606"/>
    <n v="20000"/>
    <n v="9493"/>
    <n v="2839"/>
    <n v="11905"/>
    <n v="1351"/>
    <n v="2416992"/>
    <n v="89300"/>
    <n v="55845"/>
    <n v="138736"/>
    <n v="3.2844721696547112E-2"/>
  </r>
  <r>
    <x v="9"/>
    <x v="2"/>
    <x v="2"/>
    <n v="406302"/>
    <n v="2283484"/>
    <n v="153905"/>
    <n v="124995"/>
    <n v="32000"/>
    <n v="11017"/>
    <n v="3662"/>
    <n v="14461"/>
    <n v="3934"/>
    <n v="1707595"/>
    <n v="124923"/>
    <n v="36439"/>
    <n v="131012"/>
    <n v="3.1016121835053843E-2"/>
  </r>
  <r>
    <x v="7"/>
    <x v="2"/>
    <x v="2"/>
    <n v="429215"/>
    <n v="1380864"/>
    <n v="215535"/>
    <n v="253636"/>
    <n v="32000"/>
    <n v="11356"/>
    <n v="3885"/>
    <n v="14746"/>
    <n v="2392"/>
    <n v="987981"/>
    <n v="112446"/>
    <n v="88783"/>
    <n v="41236"/>
    <n v="9.7623179555329301E-3"/>
  </r>
  <r>
    <x v="10"/>
    <x v="0"/>
    <x v="0"/>
    <n v="733386"/>
    <n v="767474"/>
    <n v="132809"/>
    <n v="191712"/>
    <n v="32000"/>
    <n v="11137"/>
    <n v="3811"/>
    <n v="13550"/>
    <n v="3570"/>
    <n v="1138154"/>
    <n v="125672"/>
    <n v="41051"/>
    <n v="314312"/>
    <n v="7.44110408681605E-2"/>
  </r>
  <r>
    <x v="7"/>
    <x v="0"/>
    <x v="0"/>
    <n v="146283"/>
    <n v="1262470"/>
    <n v="151531"/>
    <n v="289472"/>
    <n v="32000"/>
    <n v="10227"/>
    <n v="3857"/>
    <n v="10972"/>
    <n v="1557"/>
    <n v="3034484"/>
    <n v="94724"/>
    <n v="31037"/>
    <n v="151778"/>
    <n v="3.5932318717986154E-2"/>
  </r>
  <r>
    <x v="7"/>
    <x v="2"/>
    <x v="2"/>
    <n v="141717"/>
    <n v="1237509"/>
    <n v="163815"/>
    <n v="158306"/>
    <n v="32000"/>
    <n v="8951"/>
    <n v="2874"/>
    <n v="10323"/>
    <n v="4075"/>
    <n v="1544405"/>
    <n v="87110"/>
    <n v="66408"/>
    <n v="313223"/>
    <n v="7.4153228174068553E-2"/>
  </r>
  <r>
    <x v="10"/>
    <x v="2"/>
    <x v="2"/>
    <n v="206142"/>
    <n v="1053018"/>
    <n v="154931"/>
    <n v="133254"/>
    <n v="32000"/>
    <n v="10566"/>
    <n v="4133"/>
    <n v="10180"/>
    <n v="2449"/>
    <n v="2344782"/>
    <n v="80951"/>
    <n v="73025"/>
    <n v="95536"/>
    <n v="2.261744126975929E-2"/>
  </r>
  <r>
    <x v="2"/>
    <x v="1"/>
    <x v="1"/>
    <n v="466510"/>
    <n v="1319374"/>
    <n v="127811"/>
    <n v="198270"/>
    <n v="32000"/>
    <n v="11526"/>
    <n v="3998"/>
    <n v="10471"/>
    <n v="4348"/>
    <n v="1482041"/>
    <n v="80747"/>
    <n v="88369"/>
    <n v="75237"/>
    <n v="1.7811803182181372E-2"/>
  </r>
  <r>
    <x v="7"/>
    <x v="2"/>
    <x v="2"/>
    <n v="703201"/>
    <n v="1360887"/>
    <n v="132588"/>
    <n v="165907"/>
    <n v="25000"/>
    <n v="12117"/>
    <n v="3187"/>
    <n v="12795"/>
    <n v="2577"/>
    <n v="1245428"/>
    <n v="89577"/>
    <n v="68668"/>
    <n v="327637"/>
    <n v="7.7565636046099104E-2"/>
  </r>
  <r>
    <x v="5"/>
    <x v="0"/>
    <x v="0"/>
    <n v="421948"/>
    <n v="1821862"/>
    <n v="145217"/>
    <n v="81336"/>
    <n v="32000"/>
    <n v="10308"/>
    <n v="3188"/>
    <n v="11528"/>
    <n v="3977"/>
    <n v="847096"/>
    <n v="64352"/>
    <n v="50071"/>
    <n v="42584"/>
    <n v="1.0081446983665107E-2"/>
  </r>
  <r>
    <x v="4"/>
    <x v="2"/>
    <x v="2"/>
    <n v="222311"/>
    <n v="1861831"/>
    <n v="181228"/>
    <n v="165059"/>
    <n v="32000"/>
    <n v="10235"/>
    <n v="3121"/>
    <n v="10826"/>
    <n v="2923"/>
    <n v="2735139"/>
    <n v="103933"/>
    <n v="36600"/>
    <n v="102487"/>
    <n v="2.4263039099541747E-2"/>
  </r>
  <r>
    <x v="10"/>
    <x v="2"/>
    <x v="2"/>
    <n v="172336"/>
    <n v="1381673"/>
    <n v="170646"/>
    <n v="172607"/>
    <n v="32000"/>
    <n v="10981"/>
    <n v="2874"/>
    <n v="11589"/>
    <n v="4363"/>
    <n v="1295295"/>
    <n v="116712"/>
    <n v="58126"/>
    <n v="315195"/>
    <n v="7.462008458614322E-2"/>
  </r>
  <r>
    <x v="5"/>
    <x v="1"/>
    <x v="1"/>
    <n v="628933"/>
    <n v="2028564"/>
    <n v="175981"/>
    <n v="138575"/>
    <n v="20000"/>
    <n v="11757"/>
    <n v="3882"/>
    <n v="11040"/>
    <n v="4265"/>
    <n v="2483665"/>
    <n v="73713"/>
    <n v="57337"/>
    <n v="138549"/>
    <n v="3.2800450829884857E-2"/>
  </r>
  <r>
    <x v="6"/>
    <x v="0"/>
    <x v="0"/>
    <n v="265006"/>
    <n v="794414"/>
    <n v="124869"/>
    <n v="206121"/>
    <n v="25000"/>
    <n v="10116"/>
    <n v="4021"/>
    <n v="10893"/>
    <n v="3463"/>
    <n v="2447465"/>
    <n v="93862"/>
    <n v="67549"/>
    <n v="250855"/>
    <n v="5.9388065543098584E-2"/>
  </r>
  <r>
    <x v="11"/>
    <x v="0"/>
    <x v="0"/>
    <n v="129688"/>
    <n v="1837745"/>
    <n v="158785"/>
    <n v="103219"/>
    <n v="25000"/>
    <n v="11240"/>
    <n v="3669"/>
    <n v="10825"/>
    <n v="1900"/>
    <n v="3069654"/>
    <n v="90717"/>
    <n v="32829"/>
    <n v="217096"/>
    <n v="5.1395872026248353E-2"/>
  </r>
  <r>
    <x v="0"/>
    <x v="1"/>
    <x v="1"/>
    <n v="522178"/>
    <n v="2237393"/>
    <n v="169534"/>
    <n v="318657"/>
    <n v="32000"/>
    <n v="8950"/>
    <n v="3358"/>
    <n v="13307"/>
    <n v="3192"/>
    <n v="1879936"/>
    <n v="53107"/>
    <n v="42527"/>
    <n v="183565"/>
    <n v="4.3457655822761725E-2"/>
  </r>
  <r>
    <x v="0"/>
    <x v="0"/>
    <x v="0"/>
    <n v="439656"/>
    <n v="1809349"/>
    <n v="208376"/>
    <n v="111825"/>
    <n v="32000"/>
    <n v="10207"/>
    <n v="3789"/>
    <n v="14184"/>
    <n v="2317"/>
    <n v="1876722"/>
    <n v="67953"/>
    <n v="36615"/>
    <n v="257592"/>
    <n v="6.0983000455952049E-2"/>
  </r>
  <r>
    <x v="0"/>
    <x v="2"/>
    <x v="2"/>
    <n v="311093"/>
    <n v="2274445"/>
    <n v="183644"/>
    <n v="217516"/>
    <n v="32000"/>
    <n v="10681"/>
    <n v="4164"/>
    <n v="10935"/>
    <n v="2498"/>
    <n v="1568226"/>
    <n v="128726"/>
    <n v="31611"/>
    <n v="86723"/>
    <n v="2.0531028714174081E-2"/>
  </r>
  <r>
    <x v="3"/>
    <x v="2"/>
    <x v="2"/>
    <n v="412669"/>
    <n v="1775962"/>
    <n v="214256"/>
    <n v="222053"/>
    <n v="32000"/>
    <n v="11005"/>
    <n v="3050"/>
    <n v="10255"/>
    <n v="2231"/>
    <n v="1804703"/>
    <n v="83672"/>
    <n v="58840"/>
    <n v="272435"/>
    <n v="6.4496970904443063E-2"/>
  </r>
  <r>
    <x v="7"/>
    <x v="2"/>
    <x v="2"/>
    <n v="428018"/>
    <n v="2091532"/>
    <n v="180560"/>
    <n v="142574"/>
    <n v="32000"/>
    <n v="11246"/>
    <n v="3530"/>
    <n v="13365"/>
    <n v="4402"/>
    <n v="2492943"/>
    <n v="64850"/>
    <n v="68622"/>
    <n v="314061"/>
    <n v="7.435161847494004E-2"/>
  </r>
  <r>
    <x v="3"/>
    <x v="2"/>
    <x v="2"/>
    <n v="559537"/>
    <n v="1291887"/>
    <n v="171005"/>
    <n v="178239"/>
    <n v="32000"/>
    <n v="12221"/>
    <n v="2876"/>
    <n v="14615"/>
    <n v="1416"/>
    <n v="1429178"/>
    <n v="54291"/>
    <n v="43567"/>
    <n v="45374"/>
    <n v="1.0741958844561819E-2"/>
  </r>
  <r>
    <x v="8"/>
    <x v="2"/>
    <x v="2"/>
    <n v="622385"/>
    <n v="1397653"/>
    <n v="121702"/>
    <n v="136954"/>
    <n v="32000"/>
    <n v="9247"/>
    <n v="3114"/>
    <n v="11962"/>
    <n v="2880"/>
    <n v="2010292"/>
    <n v="86983"/>
    <n v="81605"/>
    <n v="335797"/>
    <n v="7.9497455682270138E-2"/>
  </r>
  <r>
    <x v="5"/>
    <x v="0"/>
    <x v="0"/>
    <n v="496220"/>
    <n v="678501"/>
    <n v="134811"/>
    <n v="80371"/>
    <n v="32000"/>
    <n v="10506"/>
    <n v="3488"/>
    <n v="12551"/>
    <n v="2156"/>
    <n v="2156813"/>
    <n v="77794"/>
    <n v="29688"/>
    <n v="248952"/>
    <n v="5.893754437059448E-2"/>
  </r>
  <r>
    <x v="6"/>
    <x v="1"/>
    <x v="1"/>
    <n v="591967"/>
    <n v="849782"/>
    <n v="128791"/>
    <n v="318129"/>
    <n v="20000"/>
    <n v="12233"/>
    <n v="4120"/>
    <n v="12412"/>
    <n v="2501"/>
    <n v="1782889"/>
    <n v="70605"/>
    <n v="38419"/>
    <n v="120263"/>
    <n v="2.8471375601082958E-2"/>
  </r>
  <r>
    <x v="11"/>
    <x v="1"/>
    <x v="1"/>
    <n v="259749"/>
    <n v="2167651"/>
    <n v="205703"/>
    <n v="214219"/>
    <n v="32000"/>
    <n v="10142"/>
    <n v="3441"/>
    <n v="12616"/>
    <n v="3887"/>
    <n v="2611955"/>
    <n v="73450"/>
    <n v="85811"/>
    <n v="130989"/>
    <n v="3.1010676755196989E-2"/>
  </r>
  <r>
    <x v="1"/>
    <x v="1"/>
    <x v="1"/>
    <n v="269584"/>
    <n v="1873120"/>
    <n v="170225"/>
    <n v="259436"/>
    <n v="32000"/>
    <n v="11143"/>
    <n v="3370"/>
    <n v="13114"/>
    <n v="2787"/>
    <n v="1966323"/>
    <n v="88888"/>
    <n v="46259"/>
    <n v="331425"/>
    <n v="7.846241702426282E-2"/>
  </r>
  <r>
    <x v="0"/>
    <x v="2"/>
    <x v="2"/>
    <n v="719688"/>
    <n v="735931"/>
    <n v="109839"/>
    <n v="174583"/>
    <n v="32000"/>
    <n v="12612"/>
    <n v="4111"/>
    <n v="13851"/>
    <n v="1509"/>
    <n v="1924394"/>
    <n v="115593"/>
    <n v="43723"/>
    <n v="344067"/>
    <n v="8.145531700471309E-2"/>
  </r>
  <r>
    <x v="5"/>
    <x v="2"/>
    <x v="2"/>
    <n v="635830"/>
    <n v="1381289"/>
    <n v="167642"/>
    <n v="243319"/>
    <n v="32000"/>
    <n v="11724"/>
    <n v="2977"/>
    <n v="14981"/>
    <n v="1788"/>
    <n v="2119620"/>
    <n v="61886"/>
    <n v="39073"/>
    <n v="180463"/>
    <n v="4.2723280269893762E-2"/>
  </r>
  <r>
    <x v="2"/>
    <x v="0"/>
    <x v="0"/>
    <n v="213842"/>
    <n v="1292023"/>
    <n v="202939"/>
    <n v="119992"/>
    <n v="32000"/>
    <n v="12243"/>
    <n v="3785"/>
    <n v="11933"/>
    <n v="2223"/>
    <n v="2696713"/>
    <n v="78138"/>
    <n v="34809"/>
    <n v="339195"/>
    <n v="8.0301907045469786E-2"/>
  </r>
  <r>
    <x v="2"/>
    <x v="2"/>
    <x v="2"/>
    <n v="247974"/>
    <n v="1021478"/>
    <n v="99373"/>
    <n v="276765"/>
    <n v="32000"/>
    <n v="9115"/>
    <n v="3924"/>
    <n v="12737"/>
    <n v="3451"/>
    <n v="1016235"/>
    <n v="98466"/>
    <n v="33731"/>
    <n v="235909"/>
    <n v="5.5849710606552964E-2"/>
  </r>
  <r>
    <x v="6"/>
    <x v="2"/>
    <x v="2"/>
    <n v="558137"/>
    <n v="1021788"/>
    <n v="156754"/>
    <n v="139526"/>
    <n v="32000"/>
    <n v="10358"/>
    <n v="3426"/>
    <n v="14162"/>
    <n v="4131"/>
    <n v="2115088"/>
    <n v="83536"/>
    <n v="43164"/>
    <n v="326034"/>
    <n v="7.7186137654336587E-2"/>
  </r>
  <r>
    <x v="7"/>
    <x v="0"/>
    <x v="0"/>
    <n v="120374"/>
    <n v="1159159"/>
    <n v="173527"/>
    <n v="277855"/>
    <n v="32000"/>
    <n v="9172"/>
    <n v="3651"/>
    <n v="10887"/>
    <n v="2643"/>
    <n v="898513"/>
    <n v="71745"/>
    <n v="37250"/>
    <n v="75708"/>
    <n v="1.7923308947945658E-2"/>
  </r>
  <r>
    <x v="11"/>
    <x v="1"/>
    <x v="1"/>
    <n v="194659"/>
    <n v="1888001"/>
    <n v="153826"/>
    <n v="298990"/>
    <n v="25000"/>
    <n v="12467"/>
    <n v="3180"/>
    <n v="14373"/>
    <n v="2098"/>
    <n v="2886260"/>
    <n v="86958"/>
    <n v="22410"/>
    <n v="340355"/>
    <n v="8.0576528464337244E-2"/>
  </r>
  <r>
    <x v="7"/>
    <x v="0"/>
    <x v="0"/>
    <n v="674246"/>
    <n v="2336927"/>
    <n v="105942"/>
    <n v="133932"/>
    <n v="32000"/>
    <n v="9919"/>
    <n v="3400"/>
    <n v="10692"/>
    <n v="2384"/>
    <n v="2968055"/>
    <n v="71505"/>
    <n v="61953"/>
    <n v="311791"/>
    <n v="7.3814212767328746E-2"/>
  </r>
  <r>
    <x v="7"/>
    <x v="2"/>
    <x v="2"/>
    <n v="154136"/>
    <n v="1283715"/>
    <n v="191690"/>
    <n v="274510"/>
    <n v="20000"/>
    <n v="11962"/>
    <n v="3349"/>
    <n v="10275"/>
    <n v="2292"/>
    <n v="2351433"/>
    <n v="87617"/>
    <n v="26761"/>
    <n v="250237"/>
    <n v="5.9241758614770927E-2"/>
  </r>
  <r>
    <x v="8"/>
    <x v="2"/>
    <x v="2"/>
    <n v="538978"/>
    <n v="1395485"/>
    <n v="203566"/>
    <n v="87930"/>
    <n v="32000"/>
    <n v="10694"/>
    <n v="3688"/>
    <n v="12915"/>
    <n v="3585"/>
    <n v="3076865"/>
    <n v="72247"/>
    <n v="61049"/>
    <n v="219737"/>
    <n v="5.202110923937675E-2"/>
  </r>
  <r>
    <x v="0"/>
    <x v="0"/>
    <x v="0"/>
    <n v="324815"/>
    <n v="1903959"/>
    <n v="151943"/>
    <n v="325011"/>
    <n v="20000"/>
    <n v="12233"/>
    <n v="3929"/>
    <n v="14986"/>
    <n v="4331"/>
    <n v="1798427"/>
    <n v="77212"/>
    <n v="75939"/>
    <n v="117881"/>
    <n v="2.7907454721994795E-2"/>
  </r>
  <r>
    <x v="2"/>
    <x v="2"/>
    <x v="2"/>
    <n v="359817"/>
    <n v="1700457"/>
    <n v="171659"/>
    <n v="295432"/>
    <n v="32000"/>
    <n v="9447"/>
    <n v="3637"/>
    <n v="12223"/>
    <n v="3776"/>
    <n v="1494455"/>
    <n v="88379"/>
    <n v="25214"/>
    <n v="287353"/>
    <n v="6.8028697048119466E-2"/>
  </r>
  <r>
    <x v="0"/>
    <x v="2"/>
    <x v="2"/>
    <n v="189952"/>
    <n v="1039373"/>
    <n v="139960"/>
    <n v="104491"/>
    <n v="32000"/>
    <n v="11760"/>
    <n v="4073"/>
    <n v="12551"/>
    <n v="3504"/>
    <n v="1232591"/>
    <n v="84416"/>
    <n v="61281"/>
    <n v="303668"/>
    <n v="7.1891152607449174E-2"/>
  </r>
  <r>
    <x v="1"/>
    <x v="1"/>
    <x v="1"/>
    <n v="446336"/>
    <n v="1665131"/>
    <n v="117501"/>
    <n v="128864"/>
    <n v="32000"/>
    <n v="10470"/>
    <n v="3912"/>
    <n v="10231"/>
    <n v="1386"/>
    <n v="1657621"/>
    <n v="51076"/>
    <n v="61701"/>
    <n v="206393"/>
    <n v="4.8862015951991175E-2"/>
  </r>
  <r>
    <x v="7"/>
    <x v="0"/>
    <x v="0"/>
    <n v="246112"/>
    <n v="1282446"/>
    <n v="128472"/>
    <n v="158497"/>
    <n v="20000"/>
    <n v="9185"/>
    <n v="3389"/>
    <n v="14348"/>
    <n v="2138"/>
    <n v="1664917"/>
    <n v="105319"/>
    <n v="86304"/>
    <n v="100591"/>
    <n v="2.3814175125254949E-2"/>
  </r>
  <r>
    <x v="3"/>
    <x v="2"/>
    <x v="2"/>
    <n v="457710"/>
    <n v="1474868"/>
    <n v="94822"/>
    <n v="129015"/>
    <n v="32000"/>
    <n v="9474"/>
    <n v="3839"/>
    <n v="12028"/>
    <n v="3233"/>
    <n v="2837171"/>
    <n v="46246"/>
    <n v="61199"/>
    <n v="301326"/>
    <n v="7.133670143245989E-2"/>
  </r>
  <r>
    <x v="5"/>
    <x v="2"/>
    <x v="2"/>
    <n v="649454"/>
    <n v="1582619"/>
    <n v="107996"/>
    <n v="230938"/>
    <n v="32000"/>
    <n v="11865"/>
    <n v="3905"/>
    <n v="14075"/>
    <n v="1669"/>
    <n v="2883642"/>
    <n v="59702"/>
    <n v="73363"/>
    <n v="105703"/>
    <n v="2.5024403309091506E-2"/>
  </r>
  <r>
    <x v="2"/>
    <x v="0"/>
    <x v="0"/>
    <n v="121610"/>
    <n v="2085269"/>
    <n v="209826"/>
    <n v="322595"/>
    <n v="32000"/>
    <n v="12447"/>
    <n v="3862"/>
    <n v="11270"/>
    <n v="2930"/>
    <n v="1227391"/>
    <n v="128901"/>
    <n v="64124"/>
    <n v="116583"/>
    <n v="2.7600162823986217E-2"/>
  </r>
  <r>
    <x v="8"/>
    <x v="1"/>
    <x v="1"/>
    <n v="341265"/>
    <n v="1618550"/>
    <n v="176570"/>
    <n v="145937"/>
    <n v="20000"/>
    <n v="12685"/>
    <n v="3904"/>
    <n v="10217"/>
    <n v="3832"/>
    <n v="1963213"/>
    <n v="70837"/>
    <n v="26748"/>
    <n v="76251"/>
    <n v="1.8051860181087922E-2"/>
  </r>
  <r>
    <x v="8"/>
    <x v="0"/>
    <x v="0"/>
    <n v="468857"/>
    <n v="1795545"/>
    <n v="200696"/>
    <n v="239158"/>
    <n v="32000"/>
    <n v="9195"/>
    <n v="3742"/>
    <n v="11679"/>
    <n v="1906"/>
    <n v="2516295"/>
    <n v="47838"/>
    <n v="44881"/>
    <n v="288612"/>
    <n v="6.8326755984631643E-2"/>
  </r>
  <r>
    <x v="11"/>
    <x v="0"/>
    <x v="0"/>
    <n v="187681"/>
    <n v="1405131"/>
    <n v="124198"/>
    <n v="166980"/>
    <n v="32000"/>
    <n v="12682"/>
    <n v="3571"/>
    <n v="11329"/>
    <n v="1670"/>
    <n v="2448554"/>
    <n v="93542"/>
    <n v="82059"/>
    <n v="332294"/>
    <n v="7.866814634581093E-2"/>
  </r>
  <r>
    <x v="9"/>
    <x v="2"/>
    <x v="2"/>
    <n v="536841"/>
    <n v="691192"/>
    <n v="187014"/>
    <n v="281052"/>
    <n v="32000"/>
    <n v="12315"/>
    <n v="3960"/>
    <n v="10062"/>
    <n v="1728"/>
    <n v="2760464"/>
    <n v="52622"/>
    <n v="74687"/>
    <n v="251050"/>
    <n v="5.9434230350580618E-2"/>
  </r>
  <r>
    <x v="11"/>
    <x v="0"/>
    <x v="0"/>
    <n v="543072"/>
    <n v="1427320"/>
    <n v="202233"/>
    <n v="73385"/>
    <n v="32000"/>
    <n v="10519"/>
    <n v="3784"/>
    <n v="11293"/>
    <n v="4117"/>
    <n v="1227728"/>
    <n v="70759"/>
    <n v="38781"/>
    <n v="161257"/>
    <n v="3.8176401846817677E-2"/>
  </r>
  <r>
    <x v="11"/>
    <x v="1"/>
    <x v="1"/>
    <n v="334701"/>
    <n v="1836359"/>
    <n v="93165"/>
    <n v="245302"/>
    <n v="32000"/>
    <n v="10074"/>
    <n v="3526"/>
    <n v="11173"/>
    <n v="3122"/>
    <n v="2244987"/>
    <n v="76149"/>
    <n v="80491"/>
    <n v="240083"/>
    <n v="5.6837874229270842E-2"/>
  </r>
  <r>
    <x v="11"/>
    <x v="2"/>
    <x v="2"/>
    <n v="486015"/>
    <n v="2263386"/>
    <n v="136452"/>
    <n v="295151"/>
    <n v="32000"/>
    <n v="9521"/>
    <n v="3624"/>
    <n v="12495"/>
    <n v="2942"/>
    <n v="1008827"/>
    <n v="110196"/>
    <n v="64670"/>
    <n v="332184"/>
    <n v="7.8642104659539025E-2"/>
  </r>
  <r>
    <x v="9"/>
    <x v="1"/>
    <x v="1"/>
    <n v="632126"/>
    <n v="2128416"/>
    <n v="208286"/>
    <n v="164116"/>
    <n v="22000"/>
    <n v="12207"/>
    <n v="3678"/>
    <n v="11677"/>
    <n v="3704"/>
    <n v="2494718"/>
    <n v="101361"/>
    <n v="61961"/>
    <n v="257526"/>
    <n v="6.0967375444188898E-2"/>
  </r>
  <r>
    <x v="5"/>
    <x v="2"/>
    <x v="2"/>
    <n v="190157"/>
    <n v="1807241"/>
    <n v="136196"/>
    <n v="250563"/>
    <n v="32000"/>
    <n v="9137"/>
    <n v="2854"/>
    <n v="13270"/>
    <n v="2410"/>
    <n v="2403743"/>
    <n v="119801"/>
    <n v="32901"/>
    <n v="310051"/>
    <n v="7.3402280639027567E-2"/>
  </r>
  <r>
    <x v="4"/>
    <x v="2"/>
    <x v="2"/>
    <n v="609356"/>
    <n v="1001290"/>
    <n v="155097"/>
    <n v="200030"/>
    <n v="32000"/>
    <n v="11609"/>
    <n v="4099"/>
    <n v="12447"/>
    <n v="1472"/>
    <n v="1582977"/>
    <n v="127967"/>
    <n v="77198"/>
    <n v="179620"/>
    <n v="4.2523706256009916E-2"/>
  </r>
  <r>
    <x v="9"/>
    <x v="1"/>
    <x v="1"/>
    <n v="566771"/>
    <n v="829570"/>
    <n v="191644"/>
    <n v="284518"/>
    <n v="32000"/>
    <n v="11119"/>
    <n v="3162"/>
    <n v="10791"/>
    <n v="2630"/>
    <n v="1234235"/>
    <n v="92489"/>
    <n v="65118"/>
    <n v="275556"/>
    <n v="6.5235844566757989E-2"/>
  </r>
  <r>
    <x v="2"/>
    <x v="2"/>
    <x v="2"/>
    <n v="177027"/>
    <n v="2084307"/>
    <n v="176199"/>
    <n v="204789"/>
    <n v="32000"/>
    <n v="9012"/>
    <n v="3695"/>
    <n v="14379"/>
    <n v="2671"/>
    <n v="1700803"/>
    <n v="88083"/>
    <n v="59058"/>
    <n v="311509"/>
    <n v="7.3747451353431651E-2"/>
  </r>
  <r>
    <x v="10"/>
    <x v="1"/>
    <x v="1"/>
    <n v="312585"/>
    <n v="2030332"/>
    <n v="163731"/>
    <n v="83129"/>
    <n v="28000"/>
    <n v="12179"/>
    <n v="3840"/>
    <n v="11290"/>
    <n v="3459"/>
    <n v="1188246"/>
    <n v="45158"/>
    <n v="21539"/>
    <n v="177922"/>
    <n v="4.2121717317012565E-2"/>
  </r>
  <r>
    <x v="11"/>
    <x v="1"/>
    <x v="1"/>
    <n v="545749"/>
    <n v="911385"/>
    <n v="120563"/>
    <n v="216121"/>
    <n v="32000"/>
    <n v="11884"/>
    <n v="3585"/>
    <n v="11929"/>
    <n v="2241"/>
    <n v="2078764"/>
    <n v="78194"/>
    <n v="37235"/>
    <n v="266559"/>
    <n v="6.3105871372317934E-2"/>
  </r>
  <r>
    <x v="0"/>
    <x v="2"/>
    <x v="2"/>
    <n v="321618"/>
    <n v="930532"/>
    <n v="101002"/>
    <n v="176628"/>
    <n v="32000"/>
    <n v="9588"/>
    <n v="3710"/>
    <n v="13620"/>
    <n v="3061"/>
    <n v="2461676"/>
    <n v="65062"/>
    <n v="32695"/>
    <n v="155822"/>
    <n v="3.6889705802382683E-2"/>
  </r>
  <r>
    <x v="8"/>
    <x v="1"/>
    <x v="1"/>
    <n v="533421"/>
    <n v="2040683"/>
    <n v="217470"/>
    <n v="289850"/>
    <n v="20000"/>
    <n v="10112"/>
    <n v="3736"/>
    <n v="14791"/>
    <n v="3497"/>
    <n v="1413767"/>
    <n v="92445"/>
    <n v="72992"/>
    <n v="295749"/>
    <n v="7.0016387938473867E-2"/>
  </r>
  <r>
    <x v="9"/>
    <x v="1"/>
    <x v="1"/>
    <n v="362680"/>
    <n v="1132938"/>
    <n v="140434"/>
    <n v="254324"/>
    <n v="32000"/>
    <n v="10588"/>
    <n v="3116"/>
    <n v="12868"/>
    <n v="3868"/>
    <n v="1313122"/>
    <n v="53971"/>
    <n v="84304"/>
    <n v="146066"/>
    <n v="3.4580044972666431E-2"/>
  </r>
  <r>
    <x v="8"/>
    <x v="0"/>
    <x v="0"/>
    <n v="491299"/>
    <n v="1959985"/>
    <n v="193213"/>
    <n v="252188"/>
    <n v="32000"/>
    <n v="10996"/>
    <n v="3124"/>
    <n v="12118"/>
    <n v="1294"/>
    <n v="2766865"/>
    <n v="81093"/>
    <n v="82135"/>
    <n v="61860"/>
    <n v="1.4644897388914228E-2"/>
  </r>
  <r>
    <x v="2"/>
    <x v="1"/>
    <x v="1"/>
    <n v="172319"/>
    <n v="2205012"/>
    <n v="112309"/>
    <n v="324817"/>
    <n v="32000"/>
    <n v="10035"/>
    <n v="3456"/>
    <n v="12759"/>
    <n v="2852"/>
    <n v="1314825"/>
    <n v="43409"/>
    <n v="82490"/>
    <n v="182709"/>
    <n v="4.325500415504574E-2"/>
  </r>
  <r>
    <x v="11"/>
    <x v="1"/>
    <x v="1"/>
    <n v="345415"/>
    <n v="1890595"/>
    <n v="94177"/>
    <n v="90092"/>
    <n v="25000"/>
    <n v="9740"/>
    <n v="3549"/>
    <n v="11750"/>
    <n v="3105"/>
    <n v="1969187"/>
    <n v="51989"/>
    <n v="43178"/>
    <n v="242318"/>
    <n v="5.7366993945795634E-2"/>
  </r>
  <r>
    <x v="9"/>
    <x v="0"/>
    <x v="0"/>
    <n v="242665"/>
    <n v="1545210"/>
    <n v="107957"/>
    <n v="139843"/>
    <n v="32000"/>
    <n v="12178"/>
    <n v="3287"/>
    <n v="11257"/>
    <n v="2002"/>
    <n v="1220820"/>
    <n v="62980"/>
    <n v="89257"/>
    <n v="249457"/>
    <n v="5.9057099384842812E-2"/>
  </r>
  <r>
    <x v="1"/>
    <x v="2"/>
    <x v="2"/>
    <n v="248119"/>
    <n v="863951"/>
    <n v="113470"/>
    <n v="186479"/>
    <n v="32000"/>
    <n v="12515"/>
    <n v="3229"/>
    <n v="14684"/>
    <n v="1761"/>
    <n v="2146464"/>
    <n v="88951"/>
    <n v="89030"/>
    <n v="343877"/>
    <n v="8.1410335910243423E-2"/>
  </r>
  <r>
    <x v="1"/>
    <x v="2"/>
    <x v="2"/>
    <n v="506015"/>
    <n v="808144"/>
    <n v="215910"/>
    <n v="142063"/>
    <n v="32000"/>
    <n v="10884"/>
    <n v="4079"/>
    <n v="12675"/>
    <n v="4205"/>
    <n v="3016858"/>
    <n v="93361"/>
    <n v="73299"/>
    <n v="99507"/>
    <n v="2.3557546144175365E-2"/>
  </r>
  <r>
    <x v="10"/>
    <x v="2"/>
    <x v="2"/>
    <n v="496876"/>
    <n v="1520099"/>
    <n v="114077"/>
    <n v="198337"/>
    <n v="32000"/>
    <n v="10040"/>
    <n v="2951"/>
    <n v="11202"/>
    <n v="4236"/>
    <n v="1426541"/>
    <n v="81687"/>
    <n v="65295"/>
    <n v="218190"/>
    <n v="5.1654868433352659E-2"/>
  </r>
  <r>
    <x v="3"/>
    <x v="0"/>
    <x v="0"/>
    <n v="666484"/>
    <n v="944202"/>
    <n v="218118"/>
    <n v="253626"/>
    <n v="32000"/>
    <n v="9094"/>
    <n v="3068"/>
    <n v="14953"/>
    <n v="2117"/>
    <n v="2523798"/>
    <n v="66288"/>
    <n v="30872"/>
    <n v="175091"/>
    <n v="4.14514990094145E-2"/>
  </r>
  <r>
    <x v="5"/>
    <x v="0"/>
    <x v="0"/>
    <n v="312777"/>
    <n v="1576489"/>
    <n v="209292"/>
    <n v="299531"/>
    <n v="32000"/>
    <n v="12187"/>
    <n v="4019"/>
    <n v="10495"/>
    <n v="3373"/>
    <n v="3055476"/>
    <n v="102483"/>
    <n v="71010"/>
    <n v="297157"/>
    <n v="7.0349721522754372E-2"/>
  </r>
  <r>
    <x v="1"/>
    <x v="2"/>
    <x v="2"/>
    <n v="391299"/>
    <n v="2072078"/>
    <n v="204767"/>
    <n v="96936"/>
    <n v="32000"/>
    <n v="11532"/>
    <n v="3099"/>
    <n v="14296"/>
    <n v="3397"/>
    <n v="2394062"/>
    <n v="57222"/>
    <n v="63975"/>
    <n v="256535"/>
    <n v="6.0732763525139205E-2"/>
  </r>
  <r>
    <x v="11"/>
    <x v="1"/>
    <x v="1"/>
    <n v="739251"/>
    <n v="1760066"/>
    <n v="133325"/>
    <n v="85415"/>
    <n v="32000"/>
    <n v="9493"/>
    <n v="3888"/>
    <n v="14094"/>
    <n v="3878"/>
    <n v="1404506"/>
    <n v="107521"/>
    <n v="66169"/>
    <n v="125301"/>
    <n v="2.9664084832336592E-2"/>
  </r>
  <r>
    <x v="10"/>
    <x v="2"/>
    <x v="2"/>
    <n v="551679"/>
    <n v="1890037"/>
    <n v="187303"/>
    <n v="270672"/>
    <n v="32000"/>
    <n v="8999"/>
    <n v="2955"/>
    <n v="10084"/>
    <n v="3884"/>
    <n v="851286"/>
    <n v="121779"/>
    <n v="65107"/>
    <n v="245153"/>
    <n v="5.8038159223803586E-2"/>
  </r>
  <r>
    <x v="11"/>
    <x v="0"/>
    <x v="0"/>
    <n v="671685"/>
    <n v="1924641"/>
    <n v="190631"/>
    <n v="135021"/>
    <n v="32000"/>
    <n v="12394"/>
    <n v="4048"/>
    <n v="14059"/>
    <n v="1701"/>
    <n v="1671025"/>
    <n v="45578"/>
    <n v="85369"/>
    <n v="178117"/>
    <n v="4.2167882124494592E-2"/>
  </r>
  <r>
    <x v="2"/>
    <x v="1"/>
    <x v="1"/>
    <n v="119485"/>
    <n v="783027"/>
    <n v="123483"/>
    <n v="186779"/>
    <n v="32000"/>
    <n v="12620"/>
    <n v="2949"/>
    <n v="12390"/>
    <n v="2465"/>
    <n v="2554515"/>
    <n v="128406"/>
    <n v="60545"/>
    <n v="292900"/>
    <n v="6.9341908264031318E-2"/>
  </r>
  <r>
    <x v="11"/>
    <x v="1"/>
    <x v="1"/>
    <n v="711652"/>
    <n v="657880"/>
    <n v="160931"/>
    <n v="118359"/>
    <n v="32000"/>
    <n v="10496"/>
    <n v="3131"/>
    <n v="12605"/>
    <n v="3004"/>
    <n v="2467063"/>
    <n v="102539"/>
    <n v="54304"/>
    <n v="191364"/>
    <n v="4.5304011379440387E-2"/>
  </r>
  <r>
    <x v="7"/>
    <x v="2"/>
    <x v="2"/>
    <n v="318192"/>
    <n v="1292393"/>
    <n v="133997"/>
    <n v="224436"/>
    <n v="32000"/>
    <n v="9031"/>
    <n v="4130"/>
    <n v="12915"/>
    <n v="1639"/>
    <n v="1538864"/>
    <n v="112398"/>
    <n v="55917"/>
    <n v="87083"/>
    <n v="2.0616256051063979E-2"/>
  </r>
  <r>
    <x v="7"/>
    <x v="2"/>
    <x v="2"/>
    <n v="551658"/>
    <n v="1116109"/>
    <n v="100153"/>
    <n v="242141"/>
    <n v="32000"/>
    <n v="9409"/>
    <n v="4105"/>
    <n v="10503"/>
    <n v="3465"/>
    <n v="2822712"/>
    <n v="58907"/>
    <n v="60220"/>
    <n v="263137"/>
    <n v="6.2295738186658955E-2"/>
  </r>
  <r>
    <x v="9"/>
    <x v="2"/>
    <x v="2"/>
    <n v="435931"/>
    <n v="1132749"/>
    <n v="181282"/>
    <n v="275295"/>
    <n v="32000"/>
    <n v="9366"/>
    <n v="3532"/>
    <n v="11124"/>
    <n v="4122"/>
    <n v="1746302"/>
    <n v="81861"/>
    <n v="49898"/>
    <n v="294525"/>
    <n v="6.9726614993048219E-2"/>
  </r>
  <r>
    <x v="11"/>
    <x v="1"/>
    <x v="1"/>
    <n v="151852"/>
    <n v="1903751"/>
    <n v="103593"/>
    <n v="287731"/>
    <n v="32000"/>
    <n v="10260"/>
    <n v="3722"/>
    <n v="11488"/>
    <n v="2167"/>
    <n v="1946187"/>
    <n v="80790"/>
    <n v="80951"/>
    <n v="335658"/>
    <n v="7.9464548460526543E-2"/>
  </r>
  <r>
    <x v="9"/>
    <x v="2"/>
    <x v="2"/>
    <n v="383279"/>
    <n v="2186905"/>
    <n v="159181"/>
    <n v="227592"/>
    <n v="20000"/>
    <n v="11628"/>
    <n v="3704"/>
    <n v="10359"/>
    <n v="1683"/>
    <n v="1866279"/>
    <n v="97905"/>
    <n v="79067"/>
    <n v="50665"/>
    <n v="1.1994563954240856E-2"/>
  </r>
  <r>
    <x v="9"/>
    <x v="0"/>
    <x v="0"/>
    <n v="334611"/>
    <n v="1366589"/>
    <n v="176270"/>
    <n v="155830"/>
    <n v="32000"/>
    <n v="11405"/>
    <n v="4048"/>
    <n v="10220"/>
    <n v="2644"/>
    <n v="2725396"/>
    <n v="70412"/>
    <n v="72968"/>
    <n v="330300"/>
    <n v="7.8196081596481878E-2"/>
  </r>
  <r>
    <x v="9"/>
    <x v="1"/>
    <x v="1"/>
    <n v="590018"/>
    <n v="1146362"/>
    <n v="108759"/>
    <n v="151632"/>
    <n v="32000"/>
    <n v="12647"/>
    <n v="3365"/>
    <n v="10985"/>
    <n v="2626"/>
    <n v="2248816"/>
    <n v="90035"/>
    <n v="81856"/>
    <n v="256129"/>
    <n v="6.06366460285356E-2"/>
  </r>
  <r>
    <x v="2"/>
    <x v="0"/>
    <x v="0"/>
    <n v="618492"/>
    <n v="1064590"/>
    <n v="140683"/>
    <n v="299183"/>
    <n v="32000"/>
    <n v="10409"/>
    <n v="3495"/>
    <n v="11218"/>
    <n v="3437"/>
    <n v="1297168"/>
    <n v="109386"/>
    <n v="48567"/>
    <n v="253267"/>
    <n v="5.9959088700260905E-2"/>
  </r>
  <r>
    <x v="10"/>
    <x v="2"/>
    <x v="2"/>
    <n v="163189"/>
    <n v="2099811"/>
    <n v="173544"/>
    <n v="300781"/>
    <n v="20000"/>
    <n v="10215"/>
    <n v="3405"/>
    <n v="12969"/>
    <n v="1231"/>
    <n v="2002040"/>
    <n v="98047"/>
    <n v="85896"/>
    <n v="329420"/>
    <n v="7.798774810630657E-2"/>
  </r>
  <r>
    <x v="2"/>
    <x v="0"/>
    <x v="0"/>
    <n v="457376"/>
    <n v="2325330"/>
    <n v="101650"/>
    <n v="206414"/>
    <n v="32000"/>
    <n v="11589"/>
    <n v="3621"/>
    <n v="13804"/>
    <n v="1923"/>
    <n v="2094114"/>
    <n v="79374"/>
    <n v="56280"/>
    <n v="314508"/>
    <n v="7.4457442418245007E-2"/>
  </r>
  <r>
    <x v="5"/>
    <x v="2"/>
    <x v="2"/>
    <n v="207310"/>
    <n v="1300384"/>
    <n v="100595"/>
    <n v="95464"/>
    <n v="32000"/>
    <n v="12135"/>
    <n v="3627"/>
    <n v="13805"/>
    <n v="1715"/>
    <n v="1723198"/>
    <n v="113900"/>
    <n v="86662"/>
    <n v="325237"/>
    <n v="7.6997453800166454E-2"/>
  </r>
  <r>
    <x v="6"/>
    <x v="1"/>
    <x v="1"/>
    <n v="707190"/>
    <n v="947208"/>
    <n v="210631"/>
    <n v="237999"/>
    <n v="32000"/>
    <n v="9399"/>
    <n v="3287"/>
    <n v="10646"/>
    <n v="3412"/>
    <n v="1818563"/>
    <n v="117382"/>
    <n v="80548"/>
    <n v="68326"/>
    <n v="1.6175675056497793E-2"/>
  </r>
  <r>
    <x v="10"/>
    <x v="2"/>
    <x v="2"/>
    <n v="499748"/>
    <n v="1433381"/>
    <n v="110156"/>
    <n v="96652"/>
    <n v="32000"/>
    <n v="9683"/>
    <n v="3435"/>
    <n v="12921"/>
    <n v="3929"/>
    <n v="2918634"/>
    <n v="109717"/>
    <n v="35734"/>
    <n v="195306"/>
    <n v="4.6237250718384776E-2"/>
  </r>
  <r>
    <x v="10"/>
    <x v="0"/>
    <x v="0"/>
    <n v="153929"/>
    <n v="1368158"/>
    <n v="153925"/>
    <n v="139217"/>
    <n v="32000"/>
    <n v="10340"/>
    <n v="3368"/>
    <n v="13448"/>
    <n v="1281"/>
    <n v="1542681"/>
    <n v="92362"/>
    <n v="72127"/>
    <n v="298369"/>
    <n v="7.0636653556950355E-2"/>
  </r>
  <r>
    <x v="4"/>
    <x v="0"/>
    <x v="0"/>
    <n v="570854"/>
    <n v="1997039"/>
    <n v="157454"/>
    <n v="134082"/>
    <n v="32000"/>
    <n v="9985"/>
    <n v="3172"/>
    <n v="10665"/>
    <n v="1333"/>
    <n v="1746025"/>
    <n v="115191"/>
    <n v="87735"/>
    <n v="40618"/>
    <n v="9.6160110272052717E-3"/>
  </r>
  <r>
    <x v="8"/>
    <x v="1"/>
    <x v="1"/>
    <n v="510697"/>
    <n v="1283729"/>
    <n v="205008"/>
    <n v="75859"/>
    <n v="32000"/>
    <n v="9519"/>
    <n v="3539"/>
    <n v="13557"/>
    <n v="4053"/>
    <n v="1225139"/>
    <n v="47665"/>
    <n v="81448"/>
    <n v="263622"/>
    <n v="6.241055834885785E-2"/>
  </r>
  <r>
    <x v="2"/>
    <x v="1"/>
    <x v="1"/>
    <n v="459227"/>
    <n v="1505651"/>
    <n v="155128"/>
    <n v="122248"/>
    <n v="32000"/>
    <n v="10963"/>
    <n v="3490"/>
    <n v="10512"/>
    <n v="1562"/>
    <n v="2762083"/>
    <n v="51114"/>
    <n v="63190"/>
    <n v="157716"/>
    <n v="3.7338096291464534E-2"/>
  </r>
  <r>
    <x v="7"/>
    <x v="2"/>
    <x v="2"/>
    <n v="140567"/>
    <n v="734534"/>
    <n v="107452"/>
    <n v="245200"/>
    <n v="25000"/>
    <n v="10989"/>
    <n v="3007"/>
    <n v="14952"/>
    <n v="4309"/>
    <n v="1913670"/>
    <n v="102740"/>
    <n v="50197"/>
    <n v="244708"/>
    <n v="5.7932808765703572E-2"/>
  </r>
  <r>
    <x v="0"/>
    <x v="2"/>
    <x v="2"/>
    <n v="522292"/>
    <n v="710017"/>
    <n v="183151"/>
    <n v="189575"/>
    <n v="32000"/>
    <n v="12457"/>
    <n v="4062"/>
    <n v="10110"/>
    <n v="2511"/>
    <n v="2928778"/>
    <n v="120224"/>
    <n v="24803"/>
    <n v="277056"/>
    <n v="6.5590958470465893E-2"/>
  </r>
  <r>
    <x v="10"/>
    <x v="0"/>
    <x v="0"/>
    <n v="224050"/>
    <n v="1618507"/>
    <n v="213416"/>
    <n v="315777"/>
    <n v="32000"/>
    <n v="10043"/>
    <n v="3652"/>
    <n v="10758"/>
    <n v="1907"/>
    <n v="2838772"/>
    <n v="61247"/>
    <n v="36064"/>
    <n v="171875"/>
    <n v="4.069013479986474E-2"/>
  </r>
  <r>
    <x v="3"/>
    <x v="0"/>
    <x v="0"/>
    <n v="718561"/>
    <n v="1222033"/>
    <n v="106536"/>
    <n v="94652"/>
    <n v="25000"/>
    <n v="9662"/>
    <n v="3812"/>
    <n v="12153"/>
    <n v="2720"/>
    <n v="2938837"/>
    <n v="57409"/>
    <n v="52630"/>
    <n v="77169"/>
    <n v="1.8269189890157161E-2"/>
  </r>
  <r>
    <x v="5"/>
    <x v="2"/>
    <x v="2"/>
    <n v="314157"/>
    <n v="2158062"/>
    <n v="212815"/>
    <n v="310723"/>
    <n v="32000"/>
    <n v="9270"/>
    <n v="3175"/>
    <n v="11555"/>
    <n v="2428"/>
    <n v="3068022"/>
    <n v="60413"/>
    <n v="52774"/>
    <n v="263455"/>
    <n v="6.2371022334245033E-2"/>
  </r>
  <r>
    <x v="9"/>
    <x v="1"/>
    <x v="1"/>
    <n v="296417"/>
    <n v="1080674"/>
    <n v="210549"/>
    <n v="294090"/>
    <n v="32000"/>
    <n v="9630"/>
    <n v="3843"/>
    <n v="11213"/>
    <n v="3866"/>
    <n v="956825"/>
    <n v="89185"/>
    <n v="44046"/>
    <n v="84425"/>
    <n v="1.998699421369356E-2"/>
  </r>
  <r>
    <x v="0"/>
    <x v="2"/>
    <x v="2"/>
    <n v="381383"/>
    <n v="2112487"/>
    <n v="121737"/>
    <n v="123804"/>
    <n v="20000"/>
    <n v="12373"/>
    <n v="3767"/>
    <n v="12657"/>
    <n v="2942"/>
    <n v="1096205"/>
    <n v="117420"/>
    <n v="39336"/>
    <n v="332959"/>
    <n v="7.8825580176454774E-2"/>
  </r>
  <r>
    <x v="1"/>
    <x v="2"/>
    <x v="2"/>
    <n v="366223"/>
    <n v="1789835"/>
    <n v="178103"/>
    <n v="215660"/>
    <n v="32000"/>
    <n v="11286"/>
    <n v="2879"/>
    <n v="10627"/>
    <n v="3923"/>
    <n v="1651052"/>
    <n v="128347"/>
    <n v="85355"/>
    <n v="45957"/>
    <n v="1.0879979781802961E-2"/>
  </r>
  <r>
    <x v="6"/>
    <x v="2"/>
    <x v="2"/>
    <n v="494838"/>
    <n v="1483865"/>
    <n v="212122"/>
    <n v="280324"/>
    <n v="32000"/>
    <n v="11484"/>
    <n v="3620"/>
    <n v="11688"/>
    <n v="3879"/>
    <n v="2111502"/>
    <n v="128701"/>
    <n v="22941"/>
    <n v="170078"/>
    <n v="4.0264708343222662E-2"/>
  </r>
  <r>
    <x v="5"/>
    <x v="1"/>
    <x v="1"/>
    <n v="123084"/>
    <n v="840629"/>
    <n v="95457"/>
    <n v="85124"/>
    <n v="32000"/>
    <n v="11981"/>
    <n v="2966"/>
    <n v="12267"/>
    <n v="4198"/>
    <n v="1492490"/>
    <n v="70980"/>
    <n v="85714"/>
    <n v="241472"/>
    <n v="5.7166709704104368E-2"/>
  </r>
  <r>
    <x v="1"/>
    <x v="1"/>
    <x v="1"/>
    <n v="500630"/>
    <n v="1030303"/>
    <n v="92285"/>
    <n v="219523"/>
    <n v="20000"/>
    <n v="10923"/>
    <n v="3440"/>
    <n v="10106"/>
    <n v="2502"/>
    <n v="2991417"/>
    <n v="50357"/>
    <n v="66614"/>
    <n v="58069"/>
    <n v="1.3747406182943102E-2"/>
  </r>
  <r>
    <x v="1"/>
    <x v="2"/>
    <x v="2"/>
    <n v="338718"/>
    <n v="1562900"/>
    <n v="201723"/>
    <n v="162883"/>
    <n v="32000"/>
    <n v="8951"/>
    <n v="4190"/>
    <n v="12109"/>
    <n v="3873"/>
    <n v="2122756"/>
    <n v="78854"/>
    <n v="42481"/>
    <n v="128070"/>
    <n v="3.0319625098581396E-2"/>
  </r>
  <r>
    <x v="1"/>
    <x v="0"/>
    <x v="0"/>
    <n v="355523"/>
    <n v="2095291"/>
    <n v="98943"/>
    <n v="95052"/>
    <n v="32000"/>
    <n v="9138"/>
    <n v="3698"/>
    <n v="12199"/>
    <n v="1844"/>
    <n v="2742247"/>
    <n v="100322"/>
    <n v="70244"/>
    <n v="290878"/>
    <n v="6.8863214721833058E-2"/>
  </r>
  <r>
    <x v="1"/>
    <x v="1"/>
    <x v="1"/>
    <n v="540427"/>
    <n v="1099220"/>
    <n v="143358"/>
    <n v="294271"/>
    <n v="32000"/>
    <n v="11854"/>
    <n v="3870"/>
    <n v="10943"/>
    <n v="3927"/>
    <n v="1304961"/>
    <n v="112087"/>
    <n v="79268"/>
    <n v="171030"/>
    <n v="4.0490087300775954E-2"/>
  </r>
  <r>
    <x v="11"/>
    <x v="0"/>
    <x v="0"/>
    <n v="447932"/>
    <n v="1419821"/>
    <n v="152829"/>
    <n v="263017"/>
    <n v="20000"/>
    <n v="11970"/>
    <n v="3364"/>
    <n v="12729"/>
    <n v="1815"/>
    <n v="1373097"/>
    <n v="78298"/>
    <n v="35463"/>
    <n v="195705"/>
    <n v="4.6331711016771075E-2"/>
  </r>
  <r>
    <x v="10"/>
    <x v="0"/>
    <x v="0"/>
    <n v="519323"/>
    <n v="1946701"/>
    <n v="96611"/>
    <n v="225327"/>
    <n v="32000"/>
    <n v="11369"/>
    <n v="2830"/>
    <n v="13191"/>
    <n v="3447"/>
    <n v="2878897"/>
    <n v="81880"/>
    <n v="80034"/>
    <n v="260317"/>
    <n v="6.1628124047688082E-2"/>
  </r>
  <r>
    <x v="3"/>
    <x v="1"/>
    <x v="1"/>
    <n v="466621"/>
    <n v="1494501"/>
    <n v="175354"/>
    <n v="322403"/>
    <n v="25000"/>
    <n v="10722"/>
    <n v="3034"/>
    <n v="11731"/>
    <n v="2551"/>
    <n v="1064002"/>
    <n v="125421"/>
    <n v="86762"/>
    <n v="299962"/>
    <n v="7.1013784522688153E-2"/>
  </r>
  <r>
    <x v="3"/>
    <x v="1"/>
    <x v="1"/>
    <n v="182565"/>
    <n v="2124262"/>
    <n v="126024"/>
    <n v="318693"/>
    <n v="32000"/>
    <n v="10636"/>
    <n v="3861"/>
    <n v="11240"/>
    <n v="1497"/>
    <n v="3112676"/>
    <n v="118726"/>
    <n v="68101"/>
    <n v="225564"/>
    <n v="5.3400608383980745E-2"/>
  </r>
  <r>
    <x v="0"/>
    <x v="2"/>
    <x v="2"/>
    <n v="121118"/>
    <n v="2364476"/>
    <n v="195361"/>
    <n v="84502"/>
    <n v="32000"/>
    <n v="9785"/>
    <n v="3751"/>
    <n v="13692"/>
    <n v="2650"/>
    <n v="2727851"/>
    <n v="123388"/>
    <n v="71573"/>
    <n v="45043"/>
    <n v="1.0663597043143607E-2"/>
  </r>
  <r>
    <x v="10"/>
    <x v="0"/>
    <x v="0"/>
    <n v="122901"/>
    <n v="2196833"/>
    <n v="139595"/>
    <n v="130046"/>
    <n v="32000"/>
    <n v="9777"/>
    <n v="3727"/>
    <n v="11545"/>
    <n v="4331"/>
    <n v="997101"/>
    <n v="59814"/>
    <n v="42243"/>
    <n v="344164"/>
    <n v="8.1478281037152864E-2"/>
  </r>
  <r>
    <x v="1"/>
    <x v="2"/>
    <x v="2"/>
    <n v="284004"/>
    <n v="1969716"/>
    <n v="211386"/>
    <n v="181205"/>
    <n v="32000"/>
    <n v="10882"/>
    <n v="2801"/>
    <n v="10618"/>
    <n v="4394"/>
    <n v="824440"/>
    <n v="99932"/>
    <n v="30372"/>
    <n v="40486"/>
    <n v="9.5847610036789745E-3"/>
  </r>
  <r>
    <x v="8"/>
    <x v="1"/>
    <x v="1"/>
    <n v="456402"/>
    <n v="1428963"/>
    <n v="140338"/>
    <n v="318500"/>
    <n v="32000"/>
    <n v="12556"/>
    <n v="3004"/>
    <n v="11166"/>
    <n v="1642"/>
    <n v="1858390"/>
    <n v="125310"/>
    <n v="51767"/>
    <n v="135436"/>
    <n v="3.206347110838971E-2"/>
  </r>
  <r>
    <x v="10"/>
    <x v="2"/>
    <x v="2"/>
    <n v="617336"/>
    <n v="2284938"/>
    <n v="100062"/>
    <n v="210334"/>
    <n v="32000"/>
    <n v="9365"/>
    <n v="3919"/>
    <n v="10486"/>
    <n v="2606"/>
    <n v="2601629"/>
    <n v="54422"/>
    <n v="27617"/>
    <n v="177377"/>
    <n v="4.1992692598665358E-2"/>
  </r>
  <r>
    <x v="6"/>
    <x v="0"/>
    <x v="0"/>
    <n v="540872"/>
    <n v="1257878"/>
    <n v="188357"/>
    <n v="221069"/>
    <n v="20000"/>
    <n v="9630"/>
    <n v="3618"/>
    <n v="14896"/>
    <n v="2743"/>
    <n v="1161278"/>
    <n v="55206"/>
    <n v="26892"/>
    <n v="163532"/>
    <n v="3.8714991267441344E-2"/>
  </r>
  <r>
    <x v="3"/>
    <x v="2"/>
    <x v="2"/>
    <n v="376741"/>
    <n v="2230174"/>
    <n v="197244"/>
    <n v="111214"/>
    <n v="32000"/>
    <n v="10241"/>
    <n v="2990"/>
    <n v="12410"/>
    <n v="1369"/>
    <n v="912777"/>
    <n v="47499"/>
    <n v="68779"/>
    <n v="143266"/>
    <n v="3.3917165685745002E-2"/>
  </r>
  <r>
    <x v="0"/>
    <x v="1"/>
    <x v="1"/>
    <n v="436220"/>
    <n v="1091345"/>
    <n v="98197"/>
    <n v="209290"/>
    <n v="22000"/>
    <n v="9199"/>
    <n v="3656"/>
    <n v="14286"/>
    <n v="3089"/>
    <n v="1640685"/>
    <n v="82658"/>
    <n v="32659"/>
    <n v="293044"/>
    <n v="6.9375999198787272E-2"/>
  </r>
  <r>
    <x v="6"/>
    <x v="1"/>
    <x v="1"/>
    <n v="411796"/>
    <n v="2318197"/>
    <n v="152087"/>
    <n v="256782"/>
    <n v="20000"/>
    <n v="10399"/>
    <n v="3711"/>
    <n v="12515"/>
    <n v="3870"/>
    <n v="2855266"/>
    <n v="115697"/>
    <n v="41635"/>
    <n v="238851"/>
    <n v="5.6546207343025415E-2"/>
  </r>
  <r>
    <x v="6"/>
    <x v="0"/>
    <x v="0"/>
    <n v="304610"/>
    <n v="2319613"/>
    <n v="105804"/>
    <n v="317960"/>
    <n v="20000"/>
    <n v="9241"/>
    <n v="3972"/>
    <n v="12104"/>
    <n v="2108"/>
    <n v="2141176"/>
    <n v="89552"/>
    <n v="72214"/>
    <n v="196580"/>
    <n v="4.6538860793934024E-2"/>
  </r>
  <r>
    <x v="7"/>
    <x v="2"/>
    <x v="2"/>
    <n v="737641"/>
    <n v="1009553"/>
    <n v="160415"/>
    <n v="291330"/>
    <n v="32000"/>
    <n v="10488"/>
    <n v="3919"/>
    <n v="12936"/>
    <n v="3547"/>
    <n v="1713632"/>
    <n v="118524"/>
    <n v="51762"/>
    <n v="139926"/>
    <n v="3.3126445393488718E-2"/>
  </r>
  <r>
    <x v="8"/>
    <x v="0"/>
    <x v="0"/>
    <n v="383387"/>
    <n v="903721"/>
    <n v="168596"/>
    <n v="226655"/>
    <n v="32000"/>
    <n v="9279"/>
    <n v="3365"/>
    <n v="12696"/>
    <n v="3466"/>
    <n v="3020563"/>
    <n v="128809"/>
    <n v="75472"/>
    <n v="301427"/>
    <n v="7.1360612435309556E-2"/>
  </r>
  <r>
    <x v="2"/>
    <x v="0"/>
    <x v="0"/>
    <n v="669929"/>
    <n v="1676896"/>
    <n v="142134"/>
    <n v="295477"/>
    <n v="32000"/>
    <n v="9065"/>
    <n v="4042"/>
    <n v="11570"/>
    <n v="3417"/>
    <n v="1921164"/>
    <n v="73559"/>
    <n v="55584"/>
    <n v="164512"/>
    <n v="3.8946999017863845E-2"/>
  </r>
  <r>
    <x v="2"/>
    <x v="0"/>
    <x v="0"/>
    <n v="404257"/>
    <n v="1214824"/>
    <n v="97144"/>
    <n v="180180"/>
    <n v="20000"/>
    <n v="11496"/>
    <n v="2800"/>
    <n v="10868"/>
    <n v="3853"/>
    <n v="1932647"/>
    <n v="65376"/>
    <n v="80684"/>
    <n v="182329"/>
    <n v="4.3165041966106404E-2"/>
  </r>
  <r>
    <x v="8"/>
    <x v="1"/>
    <x v="1"/>
    <n v="663262"/>
    <n v="2020428"/>
    <n v="113530"/>
    <n v="148390"/>
    <n v="32000"/>
    <n v="10792"/>
    <n v="3628"/>
    <n v="13697"/>
    <n v="3962"/>
    <n v="1347063"/>
    <n v="64515"/>
    <n v="75152"/>
    <n v="233522"/>
    <n v="5.5284606014452446E-2"/>
  </r>
  <r>
    <x v="6"/>
    <x v="0"/>
    <x v="0"/>
    <n v="566346"/>
    <n v="785256"/>
    <n v="177672"/>
    <n v="268242"/>
    <n v="32000"/>
    <n v="11149"/>
    <n v="3685"/>
    <n v="11274"/>
    <n v="1610"/>
    <n v="2460794"/>
    <n v="74510"/>
    <n v="31947"/>
    <n v="45071"/>
    <n v="1.0670225836012822E-2"/>
  </r>
  <r>
    <x v="2"/>
    <x v="2"/>
    <x v="2"/>
    <n v="240136"/>
    <n v="1908577"/>
    <n v="95801"/>
    <n v="129821"/>
    <n v="32000"/>
    <n v="9412"/>
    <n v="3562"/>
    <n v="10097"/>
    <n v="1507"/>
    <n v="2136087"/>
    <n v="76620"/>
    <n v="78001"/>
    <n v="88287"/>
    <n v="2.0901294144440193E-2"/>
  </r>
  <r>
    <x v="4"/>
    <x v="0"/>
    <x v="0"/>
    <n v="337098"/>
    <n v="1440903"/>
    <n v="188683"/>
    <n v="106993"/>
    <n v="32000"/>
    <n v="11503"/>
    <n v="3763"/>
    <n v="10112"/>
    <n v="4023"/>
    <n v="910109"/>
    <n v="124127"/>
    <n v="57099"/>
    <n v="272503"/>
    <n v="6.4513069401411147E-2"/>
  </r>
  <r>
    <x v="2"/>
    <x v="2"/>
    <x v="2"/>
    <n v="665002"/>
    <n v="1300804"/>
    <n v="133904"/>
    <n v="205518"/>
    <n v="32000"/>
    <n v="11074"/>
    <n v="2946"/>
    <n v="11924"/>
    <n v="4465"/>
    <n v="2776861"/>
    <n v="49871"/>
    <n v="85720"/>
    <n v="47823"/>
    <n v="1.1321741478015601E-2"/>
  </r>
  <r>
    <x v="6"/>
    <x v="2"/>
    <x v="2"/>
    <n v="615864"/>
    <n v="1240480"/>
    <n v="116123"/>
    <n v="315241"/>
    <n v="32000"/>
    <n v="12491"/>
    <n v="3044"/>
    <n v="12559"/>
    <n v="2076"/>
    <n v="1582084"/>
    <n v="64517"/>
    <n v="22639"/>
    <n v="150224"/>
    <n v="3.5564420713744764E-2"/>
  </r>
  <r>
    <x v="5"/>
    <x v="2"/>
    <x v="2"/>
    <n v="189617"/>
    <n v="1790342"/>
    <n v="140413"/>
    <n v="296655"/>
    <n v="32000"/>
    <n v="9206"/>
    <n v="3719"/>
    <n v="13714"/>
    <n v="2488"/>
    <n v="2198484"/>
    <n v="102727"/>
    <n v="63946"/>
    <n v="61644"/>
    <n v="1.4593760986780288E-2"/>
  </r>
  <r>
    <x v="4"/>
    <x v="0"/>
    <x v="0"/>
    <n v="141341"/>
    <n v="1223013"/>
    <n v="163890"/>
    <n v="166481"/>
    <n v="32000"/>
    <n v="11829"/>
    <n v="3469"/>
    <n v="14762"/>
    <n v="1239"/>
    <n v="1706963"/>
    <n v="90513"/>
    <n v="24289"/>
    <n v="187768"/>
    <n v="4.4452684980951285E-2"/>
  </r>
  <r>
    <x v="4"/>
    <x v="1"/>
    <x v="1"/>
    <n v="159075"/>
    <n v="1710084"/>
    <n v="199692"/>
    <n v="187975"/>
    <n v="32000"/>
    <n v="10044"/>
    <n v="3229"/>
    <n v="12496"/>
    <n v="1310"/>
    <n v="1715497"/>
    <n v="121183"/>
    <n v="41178"/>
    <n v="281793"/>
    <n v="6.6712408178375482E-2"/>
  </r>
  <r>
    <x v="7"/>
    <x v="1"/>
    <x v="1"/>
    <n v="594572"/>
    <n v="1710295"/>
    <n v="176496"/>
    <n v="155301"/>
    <n v="20000"/>
    <n v="11580"/>
    <n v="3227"/>
    <n v="11962"/>
    <n v="4456"/>
    <n v="2676693"/>
    <n v="55393"/>
    <n v="67136"/>
    <n v="261384"/>
    <n v="6.1880728404525645E-2"/>
  </r>
  <r>
    <x v="11"/>
    <x v="1"/>
    <x v="1"/>
    <n v="337719"/>
    <n v="1536857"/>
    <n v="108239"/>
    <n v="146384"/>
    <n v="32000"/>
    <n v="11028"/>
    <n v="2908"/>
    <n v="11611"/>
    <n v="2663"/>
    <n v="1335673"/>
    <n v="68405"/>
    <n v="26733"/>
    <n v="65753"/>
    <n v="1.5566536340337491E-2"/>
  </r>
  <r>
    <x v="5"/>
    <x v="2"/>
    <x v="2"/>
    <n v="219519"/>
    <n v="1812052"/>
    <n v="173781"/>
    <n v="143141"/>
    <n v="32000"/>
    <n v="10838"/>
    <n v="4042"/>
    <n v="10104"/>
    <n v="1383"/>
    <n v="2179736"/>
    <n v="65939"/>
    <n v="60249"/>
    <n v="343419"/>
    <n v="8.1301907798311271E-2"/>
  </r>
  <r>
    <x v="4"/>
    <x v="0"/>
    <x v="0"/>
    <n v="474889"/>
    <n v="1612111"/>
    <n v="201914"/>
    <n v="322138"/>
    <n v="32000"/>
    <n v="10699"/>
    <n v="3048"/>
    <n v="12281"/>
    <n v="3078"/>
    <n v="2702473"/>
    <n v="111524"/>
    <n v="21034"/>
    <n v="224729"/>
    <n v="5.3202928310916671E-2"/>
  </r>
  <r>
    <x v="10"/>
    <x v="1"/>
    <x v="1"/>
    <n v="210154"/>
    <n v="1223188"/>
    <n v="177166"/>
    <n v="252216"/>
    <n v="32000"/>
    <n v="10262"/>
    <n v="3468"/>
    <n v="14352"/>
    <n v="1845"/>
    <n v="2700804"/>
    <n v="90840"/>
    <n v="81474"/>
    <n v="89506"/>
    <n v="2.1189883376853489E-2"/>
  </r>
  <r>
    <x v="2"/>
    <x v="2"/>
    <x v="2"/>
    <n v="700140"/>
    <n v="1124597"/>
    <n v="159437"/>
    <n v="198701"/>
    <n v="32000"/>
    <n v="9738"/>
    <n v="3462"/>
    <n v="14574"/>
    <n v="4295"/>
    <n v="2556910"/>
    <n v="74015"/>
    <n v="30062"/>
    <n v="151496"/>
    <n v="3.5865557304089066E-2"/>
  </r>
  <r>
    <x v="10"/>
    <x v="1"/>
    <x v="1"/>
    <n v="336052"/>
    <n v="1693239"/>
    <n v="110427"/>
    <n v="211065"/>
    <n v="32000"/>
    <n v="9896"/>
    <n v="3330"/>
    <n v="14933"/>
    <n v="2127"/>
    <n v="1154293"/>
    <n v="119510"/>
    <n v="28395"/>
    <n v="39079"/>
    <n v="9.2516641620009558E-3"/>
  </r>
  <r>
    <x v="2"/>
    <x v="0"/>
    <x v="0"/>
    <n v="415555"/>
    <n v="663011"/>
    <n v="132882"/>
    <n v="167602"/>
    <n v="32000"/>
    <n v="11022"/>
    <n v="3886"/>
    <n v="11787"/>
    <n v="3325"/>
    <n v="2320034"/>
    <n v="110579"/>
    <n v="31550"/>
    <n v="212247"/>
    <n v="5.0247907146861913E-2"/>
  </r>
  <r>
    <x v="3"/>
    <x v="2"/>
    <x v="2"/>
    <n v="503103"/>
    <n v="1067179"/>
    <n v="196236"/>
    <n v="243847"/>
    <n v="32000"/>
    <n v="10039"/>
    <n v="3978"/>
    <n v="12573"/>
    <n v="3319"/>
    <n v="1402001"/>
    <n v="78374"/>
    <n v="67298"/>
    <n v="213454"/>
    <n v="5.0533655468045544E-2"/>
  </r>
  <r>
    <x v="8"/>
    <x v="2"/>
    <x v="2"/>
    <n v="641750"/>
    <n v="1888988"/>
    <n v="191606"/>
    <n v="247819"/>
    <n v="32000"/>
    <n v="10077"/>
    <n v="3915"/>
    <n v="14675"/>
    <n v="1586"/>
    <n v="2911950"/>
    <n v="72021"/>
    <n v="77916"/>
    <n v="118758"/>
    <n v="2.8115077984362687E-2"/>
  </r>
  <r>
    <x v="2"/>
    <x v="1"/>
    <x v="1"/>
    <n v="336758"/>
    <n v="1400671"/>
    <n v="149814"/>
    <n v="182670"/>
    <n v="32000"/>
    <n v="10957"/>
    <n v="3134"/>
    <n v="13917"/>
    <n v="2683"/>
    <n v="2058608"/>
    <n v="110384"/>
    <n v="56427"/>
    <n v="204748"/>
    <n v="4.8472574370924837E-2"/>
  </r>
  <r>
    <x v="7"/>
    <x v="0"/>
    <x v="0"/>
    <n v="684847"/>
    <n v="1878968"/>
    <n v="206668"/>
    <n v="323362"/>
    <n v="32000"/>
    <n v="12687"/>
    <n v="3829"/>
    <n v="10760"/>
    <n v="3716"/>
    <n v="3068825"/>
    <n v="56837"/>
    <n v="54485"/>
    <n v="309552"/>
    <n v="7.3284146080394061E-2"/>
  </r>
  <r>
    <x v="2"/>
    <x v="0"/>
    <x v="0"/>
    <n v="133326"/>
    <n v="2124350"/>
    <n v="209075"/>
    <n v="198565"/>
    <n v="32000"/>
    <n v="9135"/>
    <n v="4057"/>
    <n v="13693"/>
    <n v="3489"/>
    <n v="1450689"/>
    <n v="119541"/>
    <n v="53937"/>
    <n v="300338"/>
    <n v="7.1102799741217609E-2"/>
  </r>
  <r>
    <x v="11"/>
    <x v="1"/>
    <x v="1"/>
    <n v="171296"/>
    <n v="1720474"/>
    <n v="104065"/>
    <n v="168228"/>
    <n v="32000"/>
    <n v="9388"/>
    <n v="3221"/>
    <n v="10484"/>
    <n v="2403"/>
    <n v="2234959"/>
    <n v="63419"/>
    <n v="55900"/>
    <n v="120605"/>
    <n v="2.8552341571128362E-2"/>
  </r>
  <r>
    <x v="7"/>
    <x v="0"/>
    <x v="0"/>
    <n v="271044"/>
    <n v="1484422"/>
    <n v="105597"/>
    <n v="223340"/>
    <n v="32000"/>
    <n v="10244"/>
    <n v="3361"/>
    <n v="12579"/>
    <n v="2893"/>
    <n v="1596729"/>
    <n v="120120"/>
    <n v="79030"/>
    <n v="260884"/>
    <n v="6.1762357103289672E-2"/>
  </r>
  <r>
    <x v="0"/>
    <x v="2"/>
    <x v="2"/>
    <n v="700081"/>
    <n v="910327"/>
    <n v="121447"/>
    <n v="89855"/>
    <n v="32000"/>
    <n v="9477"/>
    <n v="3216"/>
    <n v="13455"/>
    <n v="2447"/>
    <n v="2395918"/>
    <n v="111223"/>
    <n v="70314"/>
    <n v="61244"/>
    <n v="1.4499063945791512E-2"/>
  </r>
  <r>
    <x v="11"/>
    <x v="2"/>
    <x v="2"/>
    <n v="469635"/>
    <n v="1209996"/>
    <n v="158961"/>
    <n v="132232"/>
    <n v="32000"/>
    <n v="9260"/>
    <n v="3677"/>
    <n v="10088"/>
    <n v="4266"/>
    <n v="2996841"/>
    <n v="75003"/>
    <n v="60315"/>
    <n v="344097"/>
    <n v="8.1462419282787246E-2"/>
  </r>
  <r>
    <x v="9"/>
    <x v="2"/>
    <x v="2"/>
    <n v="211351"/>
    <n v="1780954"/>
    <n v="202077"/>
    <n v="161752"/>
    <n v="28000"/>
    <n v="10347"/>
    <n v="3878"/>
    <n v="12095"/>
    <n v="3797"/>
    <n v="2906315"/>
    <n v="102572"/>
    <n v="88367"/>
    <n v="233174"/>
    <n v="5.5202219588792206E-2"/>
  </r>
  <r>
    <x v="1"/>
    <x v="0"/>
    <x v="0"/>
    <n v="264331"/>
    <n v="746402"/>
    <n v="149836"/>
    <n v="126275"/>
    <n v="32000"/>
    <n v="11455"/>
    <n v="4136"/>
    <n v="13581"/>
    <n v="2909"/>
    <n v="2498837"/>
    <n v="117096"/>
    <n v="57961"/>
    <n v="261240"/>
    <n v="6.1846637469769684E-2"/>
  </r>
  <r>
    <x v="4"/>
    <x v="0"/>
    <x v="0"/>
    <n v="369948"/>
    <n v="2194661"/>
    <n v="140521"/>
    <n v="117112"/>
    <n v="25000"/>
    <n v="10211"/>
    <n v="4145"/>
    <n v="12141"/>
    <n v="3906"/>
    <n v="2478698"/>
    <n v="59497"/>
    <n v="23706"/>
    <n v="127863"/>
    <n v="3.0270619379869704E-2"/>
  </r>
  <r>
    <x v="1"/>
    <x v="0"/>
    <x v="0"/>
    <n v="701738"/>
    <n v="1016184"/>
    <n v="177612"/>
    <n v="239828"/>
    <n v="32000"/>
    <n v="11197"/>
    <n v="3541"/>
    <n v="10118"/>
    <n v="1816"/>
    <n v="1504044"/>
    <n v="94993"/>
    <n v="37023"/>
    <n v="212958"/>
    <n v="5.0416231137219464E-2"/>
  </r>
  <r>
    <x v="5"/>
    <x v="0"/>
    <x v="0"/>
    <n v="367200"/>
    <n v="664873"/>
    <n v="101849"/>
    <n v="241055"/>
    <n v="32000"/>
    <n v="9960"/>
    <n v="3703"/>
    <n v="11070"/>
    <n v="2494"/>
    <n v="2616941"/>
    <n v="126035"/>
    <n v="49274"/>
    <n v="222848"/>
    <n v="5.2757615475666951E-2"/>
  </r>
  <r>
    <x v="1"/>
    <x v="1"/>
    <x v="1"/>
    <n v="721039"/>
    <n v="1168009"/>
    <n v="190374"/>
    <n v="140069"/>
    <n v="32000"/>
    <n v="10188"/>
    <n v="3220"/>
    <n v="12273"/>
    <n v="1383"/>
    <n v="1608131"/>
    <n v="98519"/>
    <n v="42071"/>
    <n v="81622"/>
    <n v="1.9323404698964711E-2"/>
  </r>
  <r>
    <x v="10"/>
    <x v="0"/>
    <x v="0"/>
    <n v="592647"/>
    <n v="2207961"/>
    <n v="200107"/>
    <n v="228253"/>
    <n v="32000"/>
    <n v="12065"/>
    <n v="2923"/>
    <n v="13952"/>
    <n v="2603"/>
    <n v="940713"/>
    <n v="84134"/>
    <n v="45186"/>
    <n v="52403"/>
    <n v="1.2406022597337089E-2"/>
  </r>
  <r>
    <x v="2"/>
    <x v="1"/>
    <x v="1"/>
    <n v="230519"/>
    <n v="1478682"/>
    <n v="189387"/>
    <n v="209347"/>
    <n v="32000"/>
    <n v="9083"/>
    <n v="3946"/>
    <n v="14808"/>
    <n v="2839"/>
    <n v="2968352"/>
    <n v="126727"/>
    <n v="84752"/>
    <n v="186303"/>
    <n v="4.4105857068329896E-2"/>
  </r>
  <r>
    <x v="8"/>
    <x v="2"/>
    <x v="2"/>
    <n v="220984"/>
    <n v="1302346"/>
    <n v="101787"/>
    <n v="294561"/>
    <n v="32000"/>
    <n v="12371"/>
    <n v="3146"/>
    <n v="12502"/>
    <n v="4406"/>
    <n v="2102362"/>
    <n v="43142"/>
    <n v="34271"/>
    <n v="94466"/>
    <n v="2.2364126685114314E-2"/>
  </r>
  <r>
    <x v="4"/>
    <x v="1"/>
    <x v="1"/>
    <n v="265141"/>
    <n v="2048819"/>
    <n v="185116"/>
    <n v="300987"/>
    <n v="20000"/>
    <n v="11396"/>
    <n v="3973"/>
    <n v="10048"/>
    <n v="2979"/>
    <n v="1544947"/>
    <n v="70932"/>
    <n v="55033"/>
    <n v="129254"/>
    <n v="3.0599928339908173E-2"/>
  </r>
  <r>
    <x v="10"/>
    <x v="1"/>
    <x v="1"/>
    <n v="729045"/>
    <n v="1747520"/>
    <n v="194429"/>
    <n v="282322"/>
    <n v="32000"/>
    <n v="11184"/>
    <n v="3126"/>
    <n v="13126"/>
    <n v="3509"/>
    <n v="2634173"/>
    <n v="71714"/>
    <n v="62203"/>
    <n v="192429"/>
    <n v="4.5556142251073004E-2"/>
  </r>
  <r>
    <x v="0"/>
    <x v="2"/>
    <x v="2"/>
    <n v="677690"/>
    <n v="956179"/>
    <n v="148686"/>
    <n v="243290"/>
    <n v="25000"/>
    <n v="11511"/>
    <n v="3433"/>
    <n v="13289"/>
    <n v="2514"/>
    <n v="1353831"/>
    <n v="81574"/>
    <n v="72668"/>
    <n v="143251"/>
    <n v="3.3913614546707924E-2"/>
  </r>
  <r>
    <x v="5"/>
    <x v="0"/>
    <x v="0"/>
    <n v="543315"/>
    <n v="2146738"/>
    <n v="128570"/>
    <n v="157968"/>
    <n v="25000"/>
    <n v="11799"/>
    <n v="2891"/>
    <n v="10902"/>
    <n v="4280"/>
    <n v="1382505"/>
    <n v="98381"/>
    <n v="61977"/>
    <n v="58080"/>
    <n v="1.3750010351570294E-2"/>
  </r>
  <r>
    <x v="10"/>
    <x v="0"/>
    <x v="0"/>
    <n v="545308"/>
    <n v="1146090"/>
    <n v="216261"/>
    <n v="136380"/>
    <n v="32000"/>
    <n v="12475"/>
    <n v="4137"/>
    <n v="12324"/>
    <n v="4399"/>
    <n v="2178306"/>
    <n v="120440"/>
    <n v="26621"/>
    <n v="236002"/>
    <n v="5.5871727668582859E-2"/>
  </r>
  <r>
    <x v="6"/>
    <x v="0"/>
    <x v="0"/>
    <n v="480382"/>
    <n v="1294088"/>
    <n v="199056"/>
    <n v="126971"/>
    <n v="32000"/>
    <n v="9818"/>
    <n v="3688"/>
    <n v="13908"/>
    <n v="2253"/>
    <n v="1084429"/>
    <n v="81387"/>
    <n v="89585"/>
    <n v="171382"/>
    <n v="4.0573420696846073E-2"/>
  </r>
  <r>
    <x v="6"/>
    <x v="2"/>
    <x v="2"/>
    <n v="242172"/>
    <n v="2330087"/>
    <n v="112188"/>
    <n v="270811"/>
    <n v="32000"/>
    <n v="10024"/>
    <n v="3334"/>
    <n v="13403"/>
    <n v="3066"/>
    <n v="2246276"/>
    <n v="56391"/>
    <n v="23051"/>
    <n v="218067"/>
    <n v="5.1625749093248609E-2"/>
  </r>
  <r>
    <x v="11"/>
    <x v="1"/>
    <x v="1"/>
    <n v="440425"/>
    <n v="2342306"/>
    <n v="136228"/>
    <n v="80025"/>
    <n v="32000"/>
    <n v="12642"/>
    <n v="3091"/>
    <n v="10583"/>
    <n v="3313"/>
    <n v="2542679"/>
    <n v="50840"/>
    <n v="36107"/>
    <n v="143634"/>
    <n v="3.4004286963454672E-2"/>
  </r>
  <r>
    <x v="4"/>
    <x v="2"/>
    <x v="2"/>
    <n v="514229"/>
    <n v="885877"/>
    <n v="168704"/>
    <n v="199808"/>
    <n v="30000"/>
    <n v="9189"/>
    <n v="4110"/>
    <n v="13045"/>
    <n v="4214"/>
    <n v="1145027"/>
    <n v="61279"/>
    <n v="78995"/>
    <n v="276700"/>
    <n v="6.5506678103985888E-2"/>
  </r>
  <r>
    <x v="8"/>
    <x v="0"/>
    <x v="0"/>
    <n v="628836"/>
    <n v="1639034"/>
    <n v="96627"/>
    <n v="103513"/>
    <n v="25000"/>
    <n v="10704"/>
    <n v="4031"/>
    <n v="10978"/>
    <n v="4393"/>
    <n v="1447355"/>
    <n v="64295"/>
    <n v="73813"/>
    <n v="43532"/>
    <n v="1.0305878970808506E-2"/>
  </r>
  <r>
    <x v="1"/>
    <x v="0"/>
    <x v="0"/>
    <n v="666727"/>
    <n v="2045948"/>
    <n v="173551"/>
    <n v="126601"/>
    <n v="32000"/>
    <n v="10644"/>
    <n v="3236"/>
    <n v="11034"/>
    <n v="3533"/>
    <n v="1344322"/>
    <n v="53457"/>
    <n v="35025"/>
    <n v="45154"/>
    <n v="1.0689875472017992E-2"/>
  </r>
  <r>
    <x v="2"/>
    <x v="2"/>
    <x v="2"/>
    <n v="523805"/>
    <n v="1134960"/>
    <n v="168343"/>
    <n v="112384"/>
    <n v="32000"/>
    <n v="11134"/>
    <n v="3330"/>
    <n v="11848"/>
    <n v="3584"/>
    <n v="1507141"/>
    <n v="72697"/>
    <n v="88778"/>
    <n v="310726"/>
    <n v="7.356208189569613E-2"/>
  </r>
  <r>
    <x v="9"/>
    <x v="2"/>
    <x v="2"/>
    <n v="317458"/>
    <n v="1955162"/>
    <n v="214906"/>
    <n v="299646"/>
    <n v="32000"/>
    <n v="12301"/>
    <n v="3450"/>
    <n v="11195"/>
    <n v="2724"/>
    <n v="2578967"/>
    <n v="124408"/>
    <n v="77681"/>
    <n v="67417"/>
    <n v="1.5960476030850799E-2"/>
  </r>
  <r>
    <x v="9"/>
    <x v="2"/>
    <x v="2"/>
    <n v="438429"/>
    <n v="2069078"/>
    <n v="208838"/>
    <n v="221827"/>
    <n v="32000"/>
    <n v="9831"/>
    <n v="3730"/>
    <n v="11824"/>
    <n v="2585"/>
    <n v="2370432"/>
    <n v="50548"/>
    <n v="77002"/>
    <n v="281011"/>
    <n v="6.6527275463242413E-2"/>
  </r>
  <r>
    <x v="0"/>
    <x v="2"/>
    <x v="2"/>
    <n v="267960"/>
    <n v="1327850"/>
    <n v="132411"/>
    <n v="165872"/>
    <n v="32000"/>
    <n v="10985"/>
    <n v="3368"/>
    <n v="13150"/>
    <n v="2223"/>
    <n v="1950440"/>
    <n v="63547"/>
    <n v="82432"/>
    <n v="332502"/>
    <n v="7.8717388807125102E-2"/>
  </r>
  <r>
    <x v="1"/>
    <x v="1"/>
    <x v="1"/>
    <n v="243141"/>
    <n v="1801084"/>
    <n v="186528"/>
    <n v="173891"/>
    <n v="32000"/>
    <n v="12372"/>
    <n v="3411"/>
    <n v="13029"/>
    <n v="3193"/>
    <n v="951148"/>
    <n v="56957"/>
    <n v="79078"/>
    <n v="111781"/>
    <n v="2.6463324846915961E-2"/>
  </r>
  <r>
    <x v="11"/>
    <x v="0"/>
    <x v="0"/>
    <n v="702856"/>
    <n v="1970720"/>
    <n v="191476"/>
    <n v="261360"/>
    <n v="32000"/>
    <n v="9810"/>
    <n v="4158"/>
    <n v="13643"/>
    <n v="2296"/>
    <n v="1866137"/>
    <n v="73967"/>
    <n v="83457"/>
    <n v="304130"/>
    <n v="7.2000527689791205E-2"/>
  </r>
  <r>
    <x v="5"/>
    <x v="1"/>
    <x v="1"/>
    <n v="409833"/>
    <n v="2133547"/>
    <n v="198485"/>
    <n v="243343"/>
    <n v="32000"/>
    <n v="9504"/>
    <n v="3459"/>
    <n v="11909"/>
    <n v="2172"/>
    <n v="1996477"/>
    <n v="89122"/>
    <n v="87078"/>
    <n v="233570"/>
    <n v="5.52959696593711E-2"/>
  </r>
  <r>
    <x v="6"/>
    <x v="0"/>
    <x v="0"/>
    <n v="666542"/>
    <n v="2252918"/>
    <n v="204740"/>
    <n v="228340"/>
    <n v="20000"/>
    <n v="9510"/>
    <n v="3728"/>
    <n v="13769"/>
    <n v="2232"/>
    <n v="1628601"/>
    <n v="91327"/>
    <n v="50670"/>
    <n v="130091"/>
    <n v="3.0798081898177187E-2"/>
  </r>
  <r>
    <x v="7"/>
    <x v="2"/>
    <x v="2"/>
    <n v="156664"/>
    <n v="1606731"/>
    <n v="214063"/>
    <n v="305864"/>
    <n v="32000"/>
    <n v="12352"/>
    <n v="3203"/>
    <n v="10395"/>
    <n v="2966"/>
    <n v="1566881"/>
    <n v="88069"/>
    <n v="31443"/>
    <n v="166667"/>
    <n v="3.9457179326190875E-2"/>
  </r>
  <r>
    <x v="9"/>
    <x v="0"/>
    <x v="0"/>
    <n v="558824"/>
    <n v="954635"/>
    <n v="100460"/>
    <n v="230125"/>
    <n v="32000"/>
    <n v="10713"/>
    <n v="4136"/>
    <n v="10186"/>
    <n v="4112"/>
    <n v="1293113"/>
    <n v="46302"/>
    <n v="44851"/>
    <n v="236418"/>
    <n v="5.5970212591211183E-2"/>
  </r>
  <r>
    <x v="0"/>
    <x v="1"/>
    <x v="1"/>
    <n v="190769"/>
    <n v="2053749"/>
    <n v="119308"/>
    <n v="235140"/>
    <n v="32000"/>
    <n v="10894"/>
    <n v="3752"/>
    <n v="11208"/>
    <n v="2686"/>
    <n v="1570978"/>
    <n v="66246"/>
    <n v="75063"/>
    <n v="140669"/>
    <n v="3.3302345147125371E-2"/>
  </r>
  <r>
    <x v="6"/>
    <x v="1"/>
    <x v="1"/>
    <n v="165243"/>
    <n v="695287"/>
    <n v="133698"/>
    <n v="262109"/>
    <n v="32000"/>
    <n v="11264"/>
    <n v="3730"/>
    <n v="10367"/>
    <n v="3014"/>
    <n v="1428570"/>
    <n v="106199"/>
    <n v="42809"/>
    <n v="290166"/>
    <n v="6.8694653988873033E-2"/>
  </r>
  <r>
    <x v="7"/>
    <x v="1"/>
    <x v="1"/>
    <n v="193683"/>
    <n v="1627710"/>
    <n v="103388"/>
    <n v="315543"/>
    <n v="32000"/>
    <n v="12031"/>
    <n v="2918"/>
    <n v="13528"/>
    <n v="1768"/>
    <n v="2774455"/>
    <n v="93484"/>
    <n v="25002"/>
    <n v="240428"/>
    <n v="5.6919550427123662E-2"/>
  </r>
  <r>
    <x v="9"/>
    <x v="1"/>
    <x v="1"/>
    <n v="539646"/>
    <n v="747248"/>
    <n v="208211"/>
    <n v="285043"/>
    <n v="32000"/>
    <n v="11248"/>
    <n v="4174"/>
    <n v="10697"/>
    <n v="2102"/>
    <n v="2056501"/>
    <n v="101570"/>
    <n v="56697"/>
    <n v="97523"/>
    <n v="2.3087848820871035E-2"/>
  </r>
  <r>
    <x v="9"/>
    <x v="1"/>
    <x v="1"/>
    <n v="471977"/>
    <n v="1257568"/>
    <n v="141249"/>
    <n v="274732"/>
    <n v="25000"/>
    <n v="9432"/>
    <n v="3555"/>
    <n v="14561"/>
    <n v="1329"/>
    <n v="1690301"/>
    <n v="108552"/>
    <n v="52068"/>
    <n v="75291"/>
    <n v="1.7824587282714858E-2"/>
  </r>
  <r>
    <x v="2"/>
    <x v="0"/>
    <x v="0"/>
    <n v="715339"/>
    <n v="2258353"/>
    <n v="142220"/>
    <n v="204869"/>
    <n v="32000"/>
    <n v="11828"/>
    <n v="3219"/>
    <n v="14865"/>
    <n v="1207"/>
    <n v="857629"/>
    <n v="68160"/>
    <n v="74607"/>
    <n v="165807"/>
    <n v="3.9253580688065004E-2"/>
  </r>
  <r>
    <x v="1"/>
    <x v="1"/>
    <x v="1"/>
    <n v="645890"/>
    <n v="925090"/>
    <n v="174522"/>
    <n v="268791"/>
    <n v="32000"/>
    <n v="10569"/>
    <n v="3190"/>
    <n v="13516"/>
    <n v="3101"/>
    <n v="948600"/>
    <n v="98899"/>
    <n v="58195"/>
    <n v="310015"/>
    <n v="7.3393757905338572E-2"/>
  </r>
  <r>
    <x v="5"/>
    <x v="0"/>
    <x v="0"/>
    <n v="276293"/>
    <n v="1290417"/>
    <n v="181572"/>
    <n v="99980"/>
    <n v="32000"/>
    <n v="9014"/>
    <n v="3713"/>
    <n v="10810"/>
    <n v="3227"/>
    <n v="2424627"/>
    <n v="72835"/>
    <n v="66611"/>
    <n v="335428"/>
    <n v="7.9410097661957987E-2"/>
  </r>
  <r>
    <x v="11"/>
    <x v="0"/>
    <x v="0"/>
    <n v="618206"/>
    <n v="1122854"/>
    <n v="99816"/>
    <n v="171952"/>
    <n v="20000"/>
    <n v="11059"/>
    <n v="3509"/>
    <n v="12331"/>
    <n v="3999"/>
    <n v="1777866"/>
    <n v="46760"/>
    <n v="36328"/>
    <n v="339099"/>
    <n v="8.0279179755632493E-2"/>
  </r>
  <r>
    <x v="6"/>
    <x v="0"/>
    <x v="0"/>
    <n v="363156"/>
    <n v="1949230"/>
    <n v="109156"/>
    <n v="119448"/>
    <n v="32000"/>
    <n v="11895"/>
    <n v="3962"/>
    <n v="13929"/>
    <n v="2356"/>
    <n v="2477220"/>
    <n v="78410"/>
    <n v="56696"/>
    <n v="342744"/>
    <n v="8.1142106541642708E-2"/>
  </r>
  <r>
    <x v="2"/>
    <x v="2"/>
    <x v="2"/>
    <n v="133546"/>
    <n v="1967412"/>
    <n v="187906"/>
    <n v="135804"/>
    <n v="32000"/>
    <n v="9917"/>
    <n v="3827"/>
    <n v="11307"/>
    <n v="1521"/>
    <n v="1451531"/>
    <n v="57326"/>
    <n v="51992"/>
    <n v="87637"/>
    <n v="2.0747411452833434E-2"/>
  </r>
  <r>
    <x v="4"/>
    <x v="2"/>
    <x v="2"/>
    <n v="410793"/>
    <n v="1341094"/>
    <n v="177433"/>
    <n v="75374"/>
    <n v="32000"/>
    <n v="10638"/>
    <n v="3638"/>
    <n v="10780"/>
    <n v="2352"/>
    <n v="2596082"/>
    <n v="77062"/>
    <n v="53565"/>
    <n v="138683"/>
    <n v="3.2832174338616099E-2"/>
  </r>
  <r>
    <x v="2"/>
    <x v="2"/>
    <x v="2"/>
    <n v="327260"/>
    <n v="1135922"/>
    <n v="141758"/>
    <n v="292967"/>
    <n v="32000"/>
    <n v="9125"/>
    <n v="3017"/>
    <n v="11964"/>
    <n v="4292"/>
    <n v="1808734"/>
    <n v="106874"/>
    <n v="77309"/>
    <n v="197343"/>
    <n v="4.6719495399620115E-2"/>
  </r>
  <r>
    <x v="7"/>
    <x v="1"/>
    <x v="1"/>
    <n v="582043"/>
    <n v="2050207"/>
    <n v="190299"/>
    <n v="138754"/>
    <n v="32000"/>
    <n v="9216"/>
    <n v="3566"/>
    <n v="12769"/>
    <n v="1944"/>
    <n v="2620812"/>
    <n v="51327"/>
    <n v="39505"/>
    <n v="328929"/>
    <n v="7.787150748849285E-2"/>
  </r>
  <r>
    <x v="5"/>
    <x v="2"/>
    <x v="2"/>
    <n v="204934"/>
    <n v="2256162"/>
    <n v="183916"/>
    <n v="106200"/>
    <n v="28000"/>
    <n v="11330"/>
    <n v="3811"/>
    <n v="13149"/>
    <n v="4239"/>
    <n v="2041791"/>
    <n v="128516"/>
    <n v="32641"/>
    <n v="270123"/>
    <n v="6.3949622007527934E-2"/>
  </r>
  <r>
    <x v="3"/>
    <x v="0"/>
    <x v="0"/>
    <n v="125904"/>
    <n v="2024272"/>
    <n v="139570"/>
    <n v="93599"/>
    <n v="20000"/>
    <n v="11134"/>
    <n v="4194"/>
    <n v="12501"/>
    <n v="2721"/>
    <n v="2310130"/>
    <n v="96713"/>
    <n v="87258"/>
    <n v="174281"/>
    <n v="4.1259737501412229E-2"/>
  </r>
  <r>
    <x v="10"/>
    <x v="1"/>
    <x v="1"/>
    <n v="220104"/>
    <n v="1287629"/>
    <n v="133343"/>
    <n v="182855"/>
    <n v="32000"/>
    <n v="12122"/>
    <n v="3969"/>
    <n v="10716"/>
    <n v="1233"/>
    <n v="1805473"/>
    <n v="46936"/>
    <n v="74142"/>
    <n v="172540"/>
    <n v="4.0847568630508584E-2"/>
  </r>
  <r>
    <x v="0"/>
    <x v="1"/>
    <x v="1"/>
    <n v="129839"/>
    <n v="1943191"/>
    <n v="195947"/>
    <n v="227657"/>
    <n v="32000"/>
    <n v="11893"/>
    <n v="3088"/>
    <n v="14108"/>
    <n v="1412"/>
    <n v="2628649"/>
    <n v="128514"/>
    <n v="49859"/>
    <n v="301287"/>
    <n v="7.1327468470963482E-2"/>
  </r>
  <r>
    <x v="0"/>
    <x v="0"/>
    <x v="0"/>
    <n v="504858"/>
    <n v="2029877"/>
    <n v="195829"/>
    <n v="108909"/>
    <n v="32000"/>
    <n v="12684"/>
    <n v="4157"/>
    <n v="14344"/>
    <n v="1874"/>
    <n v="1547771"/>
    <n v="101393"/>
    <n v="28377"/>
    <n v="229752"/>
    <n v="5.4392086403133227E-2"/>
  </r>
  <r>
    <x v="11"/>
    <x v="0"/>
    <x v="0"/>
    <n v="729694"/>
    <n v="1314962"/>
    <n v="166993"/>
    <n v="172078"/>
    <n v="32000"/>
    <n v="11750"/>
    <n v="4113"/>
    <n v="13288"/>
    <n v="1465"/>
    <n v="2194510"/>
    <n v="120450"/>
    <n v="45013"/>
    <n v="129057"/>
    <n v="3.0553290047221199E-2"/>
  </r>
  <r>
    <x v="0"/>
    <x v="0"/>
    <x v="0"/>
    <n v="161394"/>
    <n v="1208281"/>
    <n v="202554"/>
    <n v="212200"/>
    <n v="20000"/>
    <n v="9535"/>
    <n v="3977"/>
    <n v="14766"/>
    <n v="1486"/>
    <n v="2397350"/>
    <n v="72124"/>
    <n v="55641"/>
    <n v="218267"/>
    <n v="5.1673097613742995E-2"/>
  </r>
  <r>
    <x v="4"/>
    <x v="0"/>
    <x v="0"/>
    <n v="574483"/>
    <n v="1283244"/>
    <n v="171547"/>
    <n v="232721"/>
    <n v="20000"/>
    <n v="10139"/>
    <n v="3130"/>
    <n v="12254"/>
    <n v="3688"/>
    <n v="1920780"/>
    <n v="107160"/>
    <n v="61785"/>
    <n v="52550"/>
    <n v="1.2440823759900464E-2"/>
  </r>
  <r>
    <x v="3"/>
    <x v="1"/>
    <x v="1"/>
    <n v="364508"/>
    <n v="1831488"/>
    <n v="121047"/>
    <n v="242233"/>
    <n v="32000"/>
    <n v="10795"/>
    <n v="3017"/>
    <n v="14925"/>
    <n v="4164"/>
    <n v="1618917"/>
    <n v="95151"/>
    <n v="36605"/>
    <n v="278810"/>
    <n v="6.6006204995201684E-2"/>
  </r>
  <r>
    <x v="2"/>
    <x v="1"/>
    <x v="1"/>
    <n v="149337"/>
    <n v="1504356"/>
    <n v="199597"/>
    <n v="177610"/>
    <n v="32000"/>
    <n v="9224"/>
    <n v="3740"/>
    <n v="12061"/>
    <n v="2902"/>
    <n v="2621464"/>
    <n v="89240"/>
    <n v="55416"/>
    <n v="155102"/>
    <n v="3.6719251128602887E-2"/>
  </r>
  <r>
    <x v="2"/>
    <x v="1"/>
    <x v="1"/>
    <n v="326234"/>
    <n v="874183"/>
    <n v="187611"/>
    <n v="154401"/>
    <n v="25000"/>
    <n v="11688"/>
    <n v="3435"/>
    <n v="10855"/>
    <n v="2451"/>
    <n v="1309578"/>
    <n v="46190"/>
    <n v="32199"/>
    <n v="332161"/>
    <n v="7.8636659579682161E-2"/>
  </r>
  <r>
    <x v="0"/>
    <x v="0"/>
    <x v="0"/>
    <n v="721268"/>
    <n v="755950"/>
    <n v="117989"/>
    <n v="72851"/>
    <n v="32000"/>
    <n v="10066"/>
    <n v="3791"/>
    <n v="14011"/>
    <n v="2339"/>
    <n v="2419054"/>
    <n v="59353"/>
    <n v="71503"/>
    <n v="74406"/>
    <n v="1.761507007952719E-2"/>
  </r>
  <r>
    <x v="10"/>
    <x v="1"/>
    <x v="1"/>
    <n v="711632"/>
    <n v="1647833"/>
    <n v="186443"/>
    <n v="123765"/>
    <n v="20000"/>
    <n v="9013"/>
    <n v="3482"/>
    <n v="14136"/>
    <n v="3431"/>
    <n v="2107257"/>
    <n v="69358"/>
    <n v="49867"/>
    <n v="242534"/>
    <n v="5.7418130347929572E-2"/>
  </r>
  <r>
    <x v="4"/>
    <x v="1"/>
    <x v="1"/>
    <n v="548322"/>
    <n v="2153926"/>
    <n v="113000"/>
    <n v="324239"/>
    <n v="32000"/>
    <n v="12511"/>
    <n v="3949"/>
    <n v="12880"/>
    <n v="2787"/>
    <n v="1588090"/>
    <n v="55403"/>
    <n v="29294"/>
    <n v="342117"/>
    <n v="8.0993668929892806E-2"/>
  </r>
  <r>
    <x v="2"/>
    <x v="2"/>
    <x v="2"/>
    <n v="355644"/>
    <n v="1638333"/>
    <n v="147671"/>
    <n v="292159"/>
    <n v="32000"/>
    <n v="12358"/>
    <n v="2870"/>
    <n v="11747"/>
    <n v="3092"/>
    <n v="2621683"/>
    <n v="125108"/>
    <n v="83264"/>
    <n v="129714"/>
    <n v="3.0708829937045264E-2"/>
  </r>
  <r>
    <x v="9"/>
    <x v="0"/>
    <x v="0"/>
    <n v="469227"/>
    <n v="2166715"/>
    <n v="189625"/>
    <n v="176290"/>
    <n v="25000"/>
    <n v="12122"/>
    <n v="3311"/>
    <n v="14377"/>
    <n v="1930"/>
    <n v="1413047"/>
    <n v="103952"/>
    <n v="59800"/>
    <n v="226188"/>
    <n v="5.3548335767923234E-2"/>
  </r>
  <r>
    <x v="0"/>
    <x v="1"/>
    <x v="1"/>
    <n v="201554"/>
    <n v="1505939"/>
    <n v="157772"/>
    <n v="196224"/>
    <n v="25000"/>
    <n v="12327"/>
    <n v="3453"/>
    <n v="12103"/>
    <n v="3934"/>
    <n v="2388925"/>
    <n v="106586"/>
    <n v="68838"/>
    <n v="71580"/>
    <n v="1.6946035484941488E-2"/>
  </r>
  <r>
    <x v="1"/>
    <x v="1"/>
    <x v="1"/>
    <n v="348081"/>
    <n v="1463431"/>
    <n v="97789"/>
    <n v="159878"/>
    <n v="32000"/>
    <n v="12274"/>
    <n v="2848"/>
    <n v="12617"/>
    <n v="3779"/>
    <n v="1830375"/>
    <n v="57213"/>
    <n v="52867"/>
    <n v="298312"/>
    <n v="7.0623159228609456E-2"/>
  </r>
  <r>
    <x v="11"/>
    <x v="0"/>
    <x v="0"/>
    <n v="186501"/>
    <n v="2228448"/>
    <n v="199497"/>
    <n v="313682"/>
    <n v="20000"/>
    <n v="9049"/>
    <n v="3798"/>
    <n v="13709"/>
    <n v="4389"/>
    <n v="2518726"/>
    <n v="97574"/>
    <n v="73290"/>
    <n v="341915"/>
    <n v="8.0945846924193474E-2"/>
  </r>
  <r>
    <x v="0"/>
    <x v="1"/>
    <x v="1"/>
    <n v="431169"/>
    <n v="1347507"/>
    <n v="146422"/>
    <n v="303333"/>
    <n v="32000"/>
    <n v="10251"/>
    <n v="3085"/>
    <n v="13467"/>
    <n v="2413"/>
    <n v="2465174"/>
    <n v="71364"/>
    <n v="73238"/>
    <n v="267894"/>
    <n v="6.3421922746617981E-2"/>
  </r>
  <r>
    <x v="3"/>
    <x v="2"/>
    <x v="2"/>
    <n v="474356"/>
    <n v="772324"/>
    <n v="99931"/>
    <n v="293953"/>
    <n v="32000"/>
    <n v="12090"/>
    <n v="3305"/>
    <n v="13872"/>
    <n v="4225"/>
    <n v="2758738"/>
    <n v="45597"/>
    <n v="24436"/>
    <n v="144456"/>
    <n v="3.4198889382686608E-2"/>
  </r>
  <r>
    <x v="11"/>
    <x v="0"/>
    <x v="0"/>
    <n v="688929"/>
    <n v="1482285"/>
    <n v="168679"/>
    <n v="256295"/>
    <n v="32000"/>
    <n v="12688"/>
    <n v="3889"/>
    <n v="10326"/>
    <n v="1940"/>
    <n v="2758151"/>
    <n v="45264"/>
    <n v="89761"/>
    <n v="56883"/>
    <n v="1.346662945641138E-2"/>
  </r>
  <r>
    <x v="6"/>
    <x v="0"/>
    <x v="0"/>
    <n v="387693"/>
    <n v="1967195"/>
    <n v="112241"/>
    <n v="235453"/>
    <n v="32000"/>
    <n v="9216"/>
    <n v="2962"/>
    <n v="11207"/>
    <n v="1755"/>
    <n v="1358166"/>
    <n v="66845"/>
    <n v="86796"/>
    <n v="123162"/>
    <n v="2.9157692405649114E-2"/>
  </r>
  <r>
    <x v="3"/>
    <x v="1"/>
    <x v="1"/>
    <n v="298610"/>
    <n v="2239540"/>
    <n v="212193"/>
    <n v="160612"/>
    <n v="32000"/>
    <n v="9373"/>
    <n v="3048"/>
    <n v="14216"/>
    <n v="2788"/>
    <n v="1638565"/>
    <n v="106250"/>
    <n v="69276"/>
    <n v="300896"/>
    <n v="7.1234902113396947E-2"/>
  </r>
  <r>
    <x v="10"/>
    <x v="2"/>
    <x v="2"/>
    <n v="336877"/>
    <n v="1549335"/>
    <n v="198892"/>
    <n v="123160"/>
    <n v="32000"/>
    <n v="9645"/>
    <n v="3633"/>
    <n v="14591"/>
    <n v="2428"/>
    <n v="1185411"/>
    <n v="97003"/>
    <n v="55159"/>
    <n v="272224"/>
    <n v="6.4447018215321478E-2"/>
  </r>
  <r>
    <x v="3"/>
    <x v="1"/>
    <x v="1"/>
    <n v="477253"/>
    <n v="1126128"/>
    <n v="178021"/>
    <n v="258620"/>
    <n v="25000"/>
    <n v="9359"/>
    <n v="3089"/>
    <n v="11042"/>
    <n v="3302"/>
    <n v="1195349"/>
    <n v="74500"/>
    <n v="56881"/>
    <n v="241734"/>
    <n v="5.722873626595202E-2"/>
  </r>
  <r>
    <x v="0"/>
    <x v="1"/>
    <x v="1"/>
    <n v="688692"/>
    <n v="1288133"/>
    <n v="142534"/>
    <n v="137086"/>
    <n v="32000"/>
    <n v="9313"/>
    <n v="3355"/>
    <n v="10298"/>
    <n v="2503"/>
    <n v="2430405"/>
    <n v="53511"/>
    <n v="50213"/>
    <n v="313615"/>
    <n v="7.4246031274237553E-2"/>
  </r>
  <r>
    <x v="3"/>
    <x v="1"/>
    <x v="1"/>
    <n v="269774"/>
    <n v="1188154"/>
    <n v="170369"/>
    <n v="200453"/>
    <n v="32000"/>
    <n v="9668"/>
    <n v="3531"/>
    <n v="11377"/>
    <n v="1393"/>
    <n v="1907536"/>
    <n v="73745"/>
    <n v="73425"/>
    <n v="310507"/>
    <n v="7.3510235265754773E-2"/>
  </r>
  <r>
    <x v="11"/>
    <x v="1"/>
    <x v="1"/>
    <n v="129608"/>
    <n v="2086093"/>
    <n v="102248"/>
    <n v="204761"/>
    <n v="32000"/>
    <n v="11327"/>
    <n v="3663"/>
    <n v="12246"/>
    <n v="2851"/>
    <n v="3085835"/>
    <n v="122043"/>
    <n v="41051"/>
    <n v="237931"/>
    <n v="5.6328404148751232E-2"/>
  </r>
  <r>
    <x v="8"/>
    <x v="1"/>
    <x v="1"/>
    <n v="514308"/>
    <n v="1554673"/>
    <n v="145427"/>
    <n v="119159"/>
    <n v="32000"/>
    <n v="10009"/>
    <n v="3235"/>
    <n v="14881"/>
    <n v="1607"/>
    <n v="2481458"/>
    <n v="72842"/>
    <n v="42283"/>
    <n v="288046"/>
    <n v="6.8192759671632519E-2"/>
  </r>
  <r>
    <x v="8"/>
    <x v="1"/>
    <x v="1"/>
    <n v="440988"/>
    <n v="817791"/>
    <n v="153938"/>
    <n v="228083"/>
    <n v="32000"/>
    <n v="10230"/>
    <n v="3325"/>
    <n v="11917"/>
    <n v="3805"/>
    <n v="2931499"/>
    <n v="73657"/>
    <n v="45618"/>
    <n v="93246"/>
    <n v="2.2075300710098545E-2"/>
  </r>
  <r>
    <x v="0"/>
    <x v="1"/>
    <x v="1"/>
    <n v="200846"/>
    <n v="2091270"/>
    <n v="158134"/>
    <n v="324806"/>
    <n v="32000"/>
    <n v="9812"/>
    <n v="3152"/>
    <n v="13326"/>
    <n v="2273"/>
    <n v="2699664"/>
    <n v="43580"/>
    <n v="59028"/>
    <n v="50932"/>
    <n v="1.2057774229100864E-2"/>
  </r>
  <r>
    <x v="9"/>
    <x v="0"/>
    <x v="0"/>
    <n v="261527"/>
    <n v="1496398"/>
    <n v="107968"/>
    <n v="197706"/>
    <n v="32000"/>
    <n v="9390"/>
    <n v="3918"/>
    <n v="13066"/>
    <n v="1242"/>
    <n v="2521519"/>
    <n v="120240"/>
    <n v="78043"/>
    <n v="221121"/>
    <n v="5.234876100119791E-2"/>
  </r>
  <r>
    <x v="4"/>
    <x v="1"/>
    <x v="1"/>
    <n v="351417"/>
    <n v="1452072"/>
    <n v="199650"/>
    <n v="205255"/>
    <n v="32000"/>
    <n v="9137"/>
    <n v="3809"/>
    <n v="14142"/>
    <n v="3324"/>
    <n v="1358441"/>
    <n v="93578"/>
    <n v="51421"/>
    <n v="52219"/>
    <n v="1.236246195848225E-2"/>
  </r>
  <r>
    <x v="5"/>
    <x v="0"/>
    <x v="0"/>
    <n v="635922"/>
    <n v="961748"/>
    <n v="178498"/>
    <n v="86838"/>
    <n v="32000"/>
    <n v="11881"/>
    <n v="3680"/>
    <n v="13964"/>
    <n v="3197"/>
    <n v="2581094"/>
    <n v="76572"/>
    <n v="28969"/>
    <n v="218791"/>
    <n v="5.1797150737438291E-2"/>
  </r>
  <r>
    <x v="8"/>
    <x v="2"/>
    <x v="2"/>
    <n v="686119"/>
    <n v="1873770"/>
    <n v="218015"/>
    <n v="194128"/>
    <n v="25000"/>
    <n v="11589"/>
    <n v="3862"/>
    <n v="12447"/>
    <n v="1494"/>
    <n v="3063759"/>
    <n v="56755"/>
    <n v="81272"/>
    <n v="81398"/>
    <n v="1.9270374356010998E-2"/>
  </r>
  <r>
    <x v="6"/>
    <x v="0"/>
    <x v="0"/>
    <n v="621696"/>
    <n v="1000225"/>
    <n v="102194"/>
    <n v="110861"/>
    <n v="30000"/>
    <n v="9673"/>
    <n v="2821"/>
    <n v="10342"/>
    <n v="1847"/>
    <n v="2070311"/>
    <n v="55595"/>
    <n v="38738"/>
    <n v="330617"/>
    <n v="7.8271129001465489E-2"/>
  </r>
  <r>
    <x v="9"/>
    <x v="0"/>
    <x v="0"/>
    <n v="597617"/>
    <n v="2200326"/>
    <n v="94636"/>
    <n v="234627"/>
    <n v="32000"/>
    <n v="11508"/>
    <n v="2860"/>
    <n v="10719"/>
    <n v="2721"/>
    <n v="1029014"/>
    <n v="87286"/>
    <n v="22549"/>
    <n v="172583"/>
    <n v="4.0857748562414871E-2"/>
  </r>
  <r>
    <x v="0"/>
    <x v="2"/>
    <x v="2"/>
    <n v="724105"/>
    <n v="1002453"/>
    <n v="208930"/>
    <n v="140743"/>
    <n v="32000"/>
    <n v="12541"/>
    <n v="3454"/>
    <n v="13774"/>
    <n v="2978"/>
    <n v="2651643"/>
    <n v="57227"/>
    <n v="50757"/>
    <n v="186881"/>
    <n v="4.4242694292558678E-2"/>
  </r>
  <r>
    <x v="10"/>
    <x v="2"/>
    <x v="2"/>
    <n v="628154"/>
    <n v="1571831"/>
    <n v="189900"/>
    <n v="199347"/>
    <n v="32000"/>
    <n v="11619"/>
    <n v="3263"/>
    <n v="10516"/>
    <n v="1769"/>
    <n v="1213257"/>
    <n v="127802"/>
    <n v="75743"/>
    <n v="70152"/>
    <n v="1.6607967048611557E-2"/>
  </r>
  <r>
    <x v="1"/>
    <x v="1"/>
    <x v="1"/>
    <n v="481129"/>
    <n v="1203489"/>
    <n v="151826"/>
    <n v="116829"/>
    <n v="32000"/>
    <n v="9038"/>
    <n v="2858"/>
    <n v="12579"/>
    <n v="4227"/>
    <n v="3059049"/>
    <n v="109524"/>
    <n v="75472"/>
    <n v="122475"/>
    <n v="2.899505023775089E-2"/>
  </r>
  <r>
    <x v="4"/>
    <x v="0"/>
    <x v="0"/>
    <n v="690786"/>
    <n v="2238363"/>
    <n v="151926"/>
    <n v="180385"/>
    <n v="32000"/>
    <n v="9580"/>
    <n v="3436"/>
    <n v="11033"/>
    <n v="2054"/>
    <n v="1904902"/>
    <n v="49060"/>
    <n v="89700"/>
    <n v="282516"/>
    <n v="6.6883573079962691E-2"/>
  </r>
  <r>
    <x v="3"/>
    <x v="2"/>
    <x v="2"/>
    <n v="403641"/>
    <n v="2015520"/>
    <n v="183476"/>
    <n v="163519"/>
    <n v="32000"/>
    <n v="10251"/>
    <n v="3680"/>
    <n v="11720"/>
    <n v="1659"/>
    <n v="2201463"/>
    <n v="123586"/>
    <n v="64387"/>
    <n v="182945"/>
    <n v="4.3310875409229121E-2"/>
  </r>
  <r>
    <x v="10"/>
    <x v="2"/>
    <x v="2"/>
    <n v="495017"/>
    <n v="862467"/>
    <n v="144736"/>
    <n v="222536"/>
    <n v="32000"/>
    <n v="10943"/>
    <n v="3924"/>
    <n v="11631"/>
    <n v="3375"/>
    <n v="1532898"/>
    <n v="78335"/>
    <n v="89038"/>
    <n v="246715"/>
    <n v="5.8407951168864755E-2"/>
  </r>
  <r>
    <x v="10"/>
    <x v="2"/>
    <x v="2"/>
    <n v="361877"/>
    <n v="691707"/>
    <n v="153433"/>
    <n v="79713"/>
    <n v="28000"/>
    <n v="11976"/>
    <n v="3934"/>
    <n v="12951"/>
    <n v="4179"/>
    <n v="2608298"/>
    <n v="74603"/>
    <n v="58180"/>
    <n v="43849"/>
    <n v="1.0380926375792111E-2"/>
  </r>
  <r>
    <x v="1"/>
    <x v="1"/>
    <x v="1"/>
    <n v="488749"/>
    <n v="2141481"/>
    <n v="100195"/>
    <n v="118570"/>
    <n v="32000"/>
    <n v="11656"/>
    <n v="2844"/>
    <n v="14126"/>
    <n v="2918"/>
    <n v="1772220"/>
    <n v="62576"/>
    <n v="60673"/>
    <n v="95531"/>
    <n v="2.2616257556746931E-2"/>
  </r>
  <r>
    <x v="10"/>
    <x v="0"/>
    <x v="0"/>
    <n v="133923"/>
    <n v="1389693"/>
    <n v="167753"/>
    <n v="185256"/>
    <n v="32000"/>
    <n v="10388"/>
    <n v="2967"/>
    <n v="12667"/>
    <n v="1229"/>
    <n v="2471173"/>
    <n v="119297"/>
    <n v="58902"/>
    <n v="276431"/>
    <n v="6.5442994343920938E-2"/>
  </r>
  <r>
    <x v="11"/>
    <x v="0"/>
    <x v="0"/>
    <n v="533123"/>
    <n v="674552"/>
    <n v="179807"/>
    <n v="280160"/>
    <n v="32000"/>
    <n v="11204"/>
    <n v="4160"/>
    <n v="10370"/>
    <n v="3364"/>
    <n v="2964328"/>
    <n v="85102"/>
    <n v="59019"/>
    <n v="306199"/>
    <n v="7.2490348134305646E-2"/>
  </r>
  <r>
    <x v="11"/>
    <x v="0"/>
    <x v="0"/>
    <n v="325106"/>
    <n v="1575144"/>
    <n v="199479"/>
    <n v="327941"/>
    <n v="32000"/>
    <n v="9722"/>
    <n v="2808"/>
    <n v="14184"/>
    <n v="2982"/>
    <n v="1211164"/>
    <n v="96137"/>
    <n v="45550"/>
    <n v="156319"/>
    <n v="3.7007366875811236E-2"/>
  </r>
  <r>
    <x v="8"/>
    <x v="2"/>
    <x v="2"/>
    <n v="573831"/>
    <n v="1609934"/>
    <n v="210015"/>
    <n v="211467"/>
    <n v="32000"/>
    <n v="9342"/>
    <n v="3670"/>
    <n v="11966"/>
    <n v="3466"/>
    <n v="1124047"/>
    <n v="77788"/>
    <n v="85149"/>
    <n v="204692"/>
    <n v="4.8459316785186404E-2"/>
  </r>
  <r>
    <x v="10"/>
    <x v="2"/>
    <x v="2"/>
    <n v="394163"/>
    <n v="859658"/>
    <n v="136184"/>
    <n v="131471"/>
    <n v="32000"/>
    <n v="12644"/>
    <n v="3263"/>
    <n v="10928"/>
    <n v="3324"/>
    <n v="1578043"/>
    <n v="70970"/>
    <n v="75392"/>
    <n v="329398"/>
    <n v="7.79825397690522E-2"/>
  </r>
  <r>
    <x v="2"/>
    <x v="2"/>
    <x v="2"/>
    <n v="118031"/>
    <n v="708650"/>
    <n v="147385"/>
    <n v="158323"/>
    <n v="32000"/>
    <n v="11369"/>
    <n v="3012"/>
    <n v="11612"/>
    <n v="1414"/>
    <n v="1629298"/>
    <n v="127122"/>
    <n v="60425"/>
    <n v="266165"/>
    <n v="6.3012594786943987E-2"/>
  </r>
  <r>
    <x v="8"/>
    <x v="1"/>
    <x v="1"/>
    <n v="626951"/>
    <n v="1587738"/>
    <n v="164530"/>
    <n v="287289"/>
    <n v="32000"/>
    <n v="12497"/>
    <n v="3147"/>
    <n v="11237"/>
    <n v="3646"/>
    <n v="1006842"/>
    <n v="90335"/>
    <n v="85588"/>
    <n v="297671"/>
    <n v="7.0471407220424942E-2"/>
  </r>
  <r>
    <x v="7"/>
    <x v="0"/>
    <x v="0"/>
    <n v="728989"/>
    <n v="1329694"/>
    <n v="198017"/>
    <n v="163904"/>
    <n v="20000"/>
    <n v="10315"/>
    <n v="3936"/>
    <n v="14968"/>
    <n v="3555"/>
    <n v="2635676"/>
    <n v="43620"/>
    <n v="86190"/>
    <n v="215491"/>
    <n v="5.1015900149280889E-2"/>
  </r>
  <r>
    <x v="5"/>
    <x v="2"/>
    <x v="2"/>
    <n v="437505"/>
    <n v="1459141"/>
    <n v="101650"/>
    <n v="233337"/>
    <n v="32000"/>
    <n v="11223"/>
    <n v="3990"/>
    <n v="12790"/>
    <n v="3574"/>
    <n v="2562644"/>
    <n v="50642"/>
    <n v="54155"/>
    <n v="175680"/>
    <n v="4.1590940402270474E-2"/>
  </r>
  <r>
    <x v="0"/>
    <x v="0"/>
    <x v="0"/>
    <n v="732012"/>
    <n v="1726802"/>
    <n v="212983"/>
    <n v="89882"/>
    <n v="32000"/>
    <n v="10811"/>
    <n v="2997"/>
    <n v="13630"/>
    <n v="3861"/>
    <n v="1373493"/>
    <n v="123443"/>
    <n v="81884"/>
    <n v="277552"/>
    <n v="6.5708382801291973E-2"/>
  </r>
  <r>
    <x v="0"/>
    <x v="2"/>
    <x v="2"/>
    <n v="551028"/>
    <n v="2272702"/>
    <n v="101157"/>
    <n v="174532"/>
    <n v="32000"/>
    <n v="9991"/>
    <n v="4157"/>
    <n v="11197"/>
    <n v="4317"/>
    <n v="2732431"/>
    <n v="55689"/>
    <n v="87534"/>
    <n v="272250"/>
    <n v="6.4453173522985754E-2"/>
  </r>
  <r>
    <x v="10"/>
    <x v="0"/>
    <x v="0"/>
    <n v="198867"/>
    <n v="677082"/>
    <n v="166392"/>
    <n v="113212"/>
    <n v="32000"/>
    <n v="9894"/>
    <n v="3980"/>
    <n v="14794"/>
    <n v="1486"/>
    <n v="2847524"/>
    <n v="65489"/>
    <n v="52426"/>
    <n v="95812"/>
    <n v="2.2682782228041546E-2"/>
  </r>
  <r>
    <x v="4"/>
    <x v="0"/>
    <x v="0"/>
    <n v="464560"/>
    <n v="1564749"/>
    <n v="216940"/>
    <n v="150225"/>
    <n v="32000"/>
    <n v="9536"/>
    <n v="3212"/>
    <n v="14810"/>
    <n v="3106"/>
    <n v="2792691"/>
    <n v="78906"/>
    <n v="57837"/>
    <n v="315351"/>
    <n v="7.4657016432128853E-2"/>
  </r>
  <r>
    <x v="0"/>
    <x v="0"/>
    <x v="0"/>
    <n v="566944"/>
    <n v="1872394"/>
    <n v="143741"/>
    <n v="86211"/>
    <n v="32000"/>
    <n v="11303"/>
    <n v="3918"/>
    <n v="14821"/>
    <n v="2270"/>
    <n v="833319"/>
    <n v="46373"/>
    <n v="73691"/>
    <n v="344102"/>
    <n v="8.1463602995799606E-2"/>
  </r>
  <r>
    <x v="10"/>
    <x v="0"/>
    <x v="0"/>
    <n v="261928"/>
    <n v="953315"/>
    <n v="151884"/>
    <n v="152524"/>
    <n v="32000"/>
    <n v="12632"/>
    <n v="4035"/>
    <n v="12941"/>
    <n v="3635"/>
    <n v="2375072"/>
    <n v="68252"/>
    <n v="58048"/>
    <n v="305655"/>
    <n v="7.236156015856092E-2"/>
  </r>
  <r>
    <x v="10"/>
    <x v="1"/>
    <x v="1"/>
    <n v="217152"/>
    <n v="1578281"/>
    <n v="116679"/>
    <n v="191723"/>
    <n v="32000"/>
    <n v="9452"/>
    <n v="3499"/>
    <n v="12945"/>
    <n v="2251"/>
    <n v="2248824"/>
    <n v="76283"/>
    <n v="82308"/>
    <n v="83316"/>
    <n v="1.972444666755218E-2"/>
  </r>
  <r>
    <x v="4"/>
    <x v="2"/>
    <x v="2"/>
    <n v="285242"/>
    <n v="1918145"/>
    <n v="172248"/>
    <n v="321026"/>
    <n v="32000"/>
    <n v="9727"/>
    <n v="3238"/>
    <n v="11770"/>
    <n v="3958"/>
    <n v="2722687"/>
    <n v="46006"/>
    <n v="76155"/>
    <n v="199756"/>
    <n v="4.729075529938491E-2"/>
  </r>
  <r>
    <x v="5"/>
    <x v="1"/>
    <x v="1"/>
    <n v="440322"/>
    <n v="670196"/>
    <n v="150443"/>
    <n v="282731"/>
    <n v="32000"/>
    <n v="9478"/>
    <n v="3552"/>
    <n v="13436"/>
    <n v="2821"/>
    <n v="2715746"/>
    <n v="68467"/>
    <n v="45507"/>
    <n v="342824"/>
    <n v="8.1161045949840457E-2"/>
  </r>
  <r>
    <x v="4"/>
    <x v="0"/>
    <x v="0"/>
    <n v="463933"/>
    <n v="893925"/>
    <n v="102770"/>
    <n v="188212"/>
    <n v="25000"/>
    <n v="10245"/>
    <n v="3870"/>
    <n v="14990"/>
    <n v="2538"/>
    <n v="1413466"/>
    <n v="73507"/>
    <n v="30697"/>
    <n v="185149"/>
    <n v="4.3832656105077278E-2"/>
  </r>
  <r>
    <x v="2"/>
    <x v="1"/>
    <x v="1"/>
    <n v="199737"/>
    <n v="2176879"/>
    <n v="138934"/>
    <n v="292999"/>
    <n v="32000"/>
    <n v="9977"/>
    <n v="3500"/>
    <n v="14119"/>
    <n v="2764"/>
    <n v="1015619"/>
    <n v="96506"/>
    <n v="21803"/>
    <n v="322686"/>
    <n v="7.6393523421260531E-2"/>
  </r>
  <r>
    <x v="2"/>
    <x v="2"/>
    <x v="2"/>
    <n v="561839"/>
    <n v="1650712"/>
    <n v="108182"/>
    <n v="118450"/>
    <n v="20000"/>
    <n v="8962"/>
    <n v="2847"/>
    <n v="12805"/>
    <n v="3549"/>
    <n v="1364745"/>
    <n v="74030"/>
    <n v="51967"/>
    <n v="156741"/>
    <n v="3.7107272254054399E-2"/>
  </r>
  <r>
    <x v="9"/>
    <x v="1"/>
    <x v="1"/>
    <n v="293876"/>
    <n v="1553668"/>
    <n v="145262"/>
    <n v="110966"/>
    <n v="25000"/>
    <n v="11104"/>
    <n v="4037"/>
    <n v="12387"/>
    <n v="2856"/>
    <n v="1938251"/>
    <n v="117891"/>
    <n v="45416"/>
    <n v="326064"/>
    <n v="7.7193239932410743E-2"/>
  </r>
  <r>
    <x v="8"/>
    <x v="1"/>
    <x v="1"/>
    <n v="500045"/>
    <n v="1266699"/>
    <n v="141476"/>
    <n v="113480"/>
    <n v="32000"/>
    <n v="9778"/>
    <n v="4193"/>
    <n v="14611"/>
    <n v="1238"/>
    <n v="2250827"/>
    <n v="115856"/>
    <n v="25404"/>
    <n v="280971"/>
    <n v="6.6517805759143539E-2"/>
  </r>
  <r>
    <x v="2"/>
    <x v="0"/>
    <x v="0"/>
    <n v="394203"/>
    <n v="2092890"/>
    <n v="118623"/>
    <n v="182049"/>
    <n v="32000"/>
    <n v="12182"/>
    <n v="3364"/>
    <n v="12112"/>
    <n v="2890"/>
    <n v="1892665"/>
    <n v="78315"/>
    <n v="44985"/>
    <n v="167916"/>
    <n v="3.9752870836678326E-2"/>
  </r>
  <r>
    <x v="7"/>
    <x v="0"/>
    <x v="0"/>
    <n v="745094"/>
    <n v="1952685"/>
    <n v="99941"/>
    <n v="146757"/>
    <n v="32000"/>
    <n v="9565"/>
    <n v="3483"/>
    <n v="12186"/>
    <n v="2561"/>
    <n v="1689714"/>
    <n v="46388"/>
    <n v="44374"/>
    <n v="324712"/>
    <n v="7.6873163933868685E-2"/>
  </r>
  <r>
    <x v="11"/>
    <x v="0"/>
    <x v="0"/>
    <n v="479540"/>
    <n v="1155197"/>
    <n v="92735"/>
    <n v="297116"/>
    <n v="32000"/>
    <n v="9958"/>
    <n v="3619"/>
    <n v="10419"/>
    <n v="2130"/>
    <n v="2765970"/>
    <n v="68309"/>
    <n v="22718"/>
    <n v="67786"/>
    <n v="1.6047834051162946E-2"/>
  </r>
  <r>
    <x v="0"/>
    <x v="2"/>
    <x v="2"/>
    <n v="685544"/>
    <n v="1180326"/>
    <n v="184478"/>
    <n v="250977"/>
    <n v="32000"/>
    <n v="12208"/>
    <n v="3729"/>
    <n v="13045"/>
    <n v="1609"/>
    <n v="2584606"/>
    <n v="52246"/>
    <n v="78714"/>
    <n v="282194"/>
    <n v="6.6807341961966721E-2"/>
  </r>
  <r>
    <x v="1"/>
    <x v="0"/>
    <x v="0"/>
    <n v="341604"/>
    <n v="1735143"/>
    <n v="203043"/>
    <n v="126867"/>
    <n v="32000"/>
    <n v="9759"/>
    <n v="4070"/>
    <n v="12918"/>
    <n v="2086"/>
    <n v="2043513"/>
    <n v="102770"/>
    <n v="76210"/>
    <n v="158894"/>
    <n v="3.7616979077176482E-2"/>
  </r>
  <r>
    <x v="9"/>
    <x v="2"/>
    <x v="2"/>
    <n v="548558"/>
    <n v="1465346"/>
    <n v="160658"/>
    <n v="252510"/>
    <n v="28000"/>
    <n v="10294"/>
    <n v="3990"/>
    <n v="14710"/>
    <n v="1730"/>
    <n v="3037953"/>
    <n v="123391"/>
    <n v="57406"/>
    <n v="291836"/>
    <n v="6.9090014135001168E-2"/>
  </r>
  <r>
    <x v="9"/>
    <x v="2"/>
    <x v="2"/>
    <n v="703131"/>
    <n v="1809632"/>
    <n v="165885"/>
    <n v="92876"/>
    <n v="32000"/>
    <n v="12113"/>
    <n v="4096"/>
    <n v="10323"/>
    <n v="4375"/>
    <n v="1669122"/>
    <n v="48852"/>
    <n v="86232"/>
    <n v="163226"/>
    <n v="3.8642548031084932E-2"/>
  </r>
  <r>
    <x v="2"/>
    <x v="2"/>
    <x v="2"/>
    <n v="363421"/>
    <n v="1667381"/>
    <n v="93886"/>
    <n v="165590"/>
    <n v="32000"/>
    <n v="12320"/>
    <n v="3271"/>
    <n v="14811"/>
    <n v="2258"/>
    <n v="1860399"/>
    <n v="54591"/>
    <n v="77754"/>
    <n v="122113"/>
    <n v="2.8909349415656045E-2"/>
  </r>
  <r>
    <x v="3"/>
    <x v="1"/>
    <x v="1"/>
    <n v="611241"/>
    <n v="1303451"/>
    <n v="120789"/>
    <n v="123559"/>
    <n v="32000"/>
    <n v="10212"/>
    <n v="4005"/>
    <n v="11116"/>
    <n v="4080"/>
    <n v="2929361"/>
    <n v="122352"/>
    <n v="80283"/>
    <n v="106911"/>
    <n v="2.531038837287761E-2"/>
  </r>
  <r>
    <x v="1"/>
    <x v="2"/>
    <x v="2"/>
    <n v="394661"/>
    <n v="2061219"/>
    <n v="127372"/>
    <n v="123183"/>
    <n v="32000"/>
    <n v="12123"/>
    <n v="3724"/>
    <n v="14221"/>
    <n v="2058"/>
    <n v="2684588"/>
    <n v="86918"/>
    <n v="69834"/>
    <n v="143650"/>
    <n v="3.4008074845094223E-2"/>
  </r>
  <r>
    <x v="7"/>
    <x v="0"/>
    <x v="0"/>
    <n v="380682"/>
    <n v="1233102"/>
    <n v="201597"/>
    <n v="310275"/>
    <n v="28000"/>
    <n v="10682"/>
    <n v="2995"/>
    <n v="14822"/>
    <n v="2093"/>
    <n v="2849019"/>
    <n v="72657"/>
    <n v="49152"/>
    <n v="220551"/>
    <n v="5.2213817717788907E-2"/>
  </r>
  <r>
    <x v="3"/>
    <x v="2"/>
    <x v="2"/>
    <n v="661363"/>
    <n v="1604291"/>
    <n v="203079"/>
    <n v="204508"/>
    <n v="20000"/>
    <n v="10372"/>
    <n v="3993"/>
    <n v="11718"/>
    <n v="3576"/>
    <n v="2279244"/>
    <n v="58644"/>
    <n v="28089"/>
    <n v="326062"/>
    <n v="7.7192766447205796E-2"/>
  </r>
  <r>
    <x v="5"/>
    <x v="2"/>
    <x v="2"/>
    <n v="680121"/>
    <n v="1198566"/>
    <n v="129367"/>
    <n v="271893"/>
    <n v="32000"/>
    <n v="11765"/>
    <n v="4150"/>
    <n v="11934"/>
    <n v="3769"/>
    <n v="2375598"/>
    <n v="71850"/>
    <n v="62615"/>
    <n v="177548"/>
    <n v="4.2033175583688055E-2"/>
  </r>
  <r>
    <x v="2"/>
    <x v="2"/>
    <x v="2"/>
    <n v="181636"/>
    <n v="1634751"/>
    <n v="109946"/>
    <n v="98247"/>
    <n v="32000"/>
    <n v="11195"/>
    <n v="3304"/>
    <n v="11239"/>
    <n v="2470"/>
    <n v="2009177"/>
    <n v="66640"/>
    <n v="44637"/>
    <n v="107106"/>
    <n v="2.5356553180359637E-2"/>
  </r>
  <r>
    <x v="10"/>
    <x v="0"/>
    <x v="0"/>
    <n v="610748"/>
    <n v="1594503"/>
    <n v="130424"/>
    <n v="254498"/>
    <n v="32000"/>
    <n v="10452"/>
    <n v="3843"/>
    <n v="10417"/>
    <n v="3886"/>
    <n v="964962"/>
    <n v="116997"/>
    <n v="29772"/>
    <n v="232588"/>
    <n v="5.5063488423743652E-2"/>
  </r>
  <r>
    <x v="1"/>
    <x v="0"/>
    <x v="0"/>
    <n v="201669"/>
    <n v="1299342"/>
    <n v="170456"/>
    <n v="277594"/>
    <n v="32000"/>
    <n v="9130"/>
    <n v="3010"/>
    <n v="13801"/>
    <n v="3263"/>
    <n v="1105670"/>
    <n v="60167"/>
    <n v="60813"/>
    <n v="51415"/>
    <n v="1.217212090609481E-2"/>
  </r>
  <r>
    <x v="6"/>
    <x v="2"/>
    <x v="2"/>
    <n v="507096"/>
    <n v="944179"/>
    <n v="169731"/>
    <n v="169885"/>
    <n v="32000"/>
    <n v="11223"/>
    <n v="3154"/>
    <n v="14506"/>
    <n v="2726"/>
    <n v="1158496"/>
    <n v="125070"/>
    <n v="89494"/>
    <n v="182666"/>
    <n v="4.3244824223139446E-2"/>
  </r>
  <r>
    <x v="1"/>
    <x v="2"/>
    <x v="2"/>
    <n v="132473"/>
    <n v="1131068"/>
    <n v="102841"/>
    <n v="291317"/>
    <n v="32000"/>
    <n v="10896"/>
    <n v="3435"/>
    <n v="10972"/>
    <n v="1256"/>
    <n v="1406736"/>
    <n v="90669"/>
    <n v="73567"/>
    <n v="146095"/>
    <n v="3.458691050813812E-2"/>
  </r>
  <r>
    <x v="4"/>
    <x v="2"/>
    <x v="2"/>
    <n v="684191"/>
    <n v="967225"/>
    <n v="158016"/>
    <n v="316607"/>
    <n v="32000"/>
    <n v="11336"/>
    <n v="4012"/>
    <n v="13708"/>
    <n v="4147"/>
    <n v="883342"/>
    <n v="73486"/>
    <n v="57215"/>
    <n v="112648"/>
    <n v="2.6668580683259131E-2"/>
  </r>
  <r>
    <x v="6"/>
    <x v="2"/>
    <x v="2"/>
    <n v="154118"/>
    <n v="1406635"/>
    <n v="109385"/>
    <n v="277313"/>
    <n v="32000"/>
    <n v="11053"/>
    <n v="3247"/>
    <n v="14114"/>
    <n v="1571"/>
    <n v="2781631"/>
    <n v="117496"/>
    <n v="31176"/>
    <n v="138744"/>
    <n v="3.2846615637366884E-2"/>
  </r>
  <r>
    <x v="8"/>
    <x v="0"/>
    <x v="0"/>
    <n v="402787"/>
    <n v="1154368"/>
    <n v="167714"/>
    <n v="312323"/>
    <n v="28000"/>
    <n v="10008"/>
    <n v="3533"/>
    <n v="14404"/>
    <n v="3178"/>
    <n v="3052774"/>
    <n v="54470"/>
    <n v="75857"/>
    <n v="330682"/>
    <n v="7.828651727062616E-2"/>
  </r>
  <r>
    <x v="3"/>
    <x v="0"/>
    <x v="0"/>
    <n v="457090"/>
    <n v="2212995"/>
    <n v="93282"/>
    <n v="182445"/>
    <n v="32000"/>
    <n v="11028"/>
    <n v="3697"/>
    <n v="10004"/>
    <n v="1433"/>
    <n v="1889677"/>
    <n v="74388"/>
    <n v="75259"/>
    <n v="275141"/>
    <n v="6.5137596386732124E-2"/>
  </r>
  <r>
    <x v="5"/>
    <x v="1"/>
    <x v="1"/>
    <n v="261308"/>
    <n v="1436850"/>
    <n v="147508"/>
    <n v="323834"/>
    <n v="32000"/>
    <n v="10404"/>
    <n v="3896"/>
    <n v="14273"/>
    <n v="1794"/>
    <n v="871785"/>
    <n v="118698"/>
    <n v="70267"/>
    <n v="290398"/>
    <n v="6.8749578272646522E-2"/>
  </r>
  <r>
    <x v="5"/>
    <x v="1"/>
    <x v="1"/>
    <n v="741453"/>
    <n v="2339283"/>
    <n v="186651"/>
    <n v="170440"/>
    <n v="32000"/>
    <n v="9743"/>
    <n v="3684"/>
    <n v="11583"/>
    <n v="3058"/>
    <n v="2355932"/>
    <n v="113611"/>
    <n v="80077"/>
    <n v="220777"/>
    <n v="5.2267321545947563E-2"/>
  </r>
  <r>
    <x v="5"/>
    <x v="2"/>
    <x v="2"/>
    <n v="427908"/>
    <n v="1592425"/>
    <n v="97282"/>
    <n v="325387"/>
    <n v="32000"/>
    <n v="12259"/>
    <n v="3646"/>
    <n v="10552"/>
    <n v="1769"/>
    <n v="820687"/>
    <n v="64001"/>
    <n v="69011"/>
    <n v="57600"/>
    <n v="1.3636373902383762E-2"/>
  </r>
  <r>
    <x v="3"/>
    <x v="2"/>
    <x v="2"/>
    <n v="545942"/>
    <n v="868252"/>
    <n v="196342"/>
    <n v="234083"/>
    <n v="20000"/>
    <n v="11695"/>
    <n v="3644"/>
    <n v="12750"/>
    <n v="2072"/>
    <n v="1732829"/>
    <n v="44367"/>
    <n v="58337"/>
    <n v="317237"/>
    <n v="7.5103512980390932E-2"/>
  </r>
  <r>
    <x v="4"/>
    <x v="0"/>
    <x v="0"/>
    <n v="507747"/>
    <n v="2059081"/>
    <n v="131179"/>
    <n v="270616"/>
    <n v="28000"/>
    <n v="10409"/>
    <n v="3091"/>
    <n v="13409"/>
    <n v="3294"/>
    <n v="1570167"/>
    <n v="86230"/>
    <n v="59831"/>
    <n v="297324"/>
    <n v="7.0389257537367175E-2"/>
  </r>
  <r>
    <x v="11"/>
    <x v="0"/>
    <x v="0"/>
    <n v="261491"/>
    <n v="834596"/>
    <n v="162190"/>
    <n v="243710"/>
    <n v="32000"/>
    <n v="12194"/>
    <n v="4022"/>
    <n v="13586"/>
    <n v="1306"/>
    <n v="2433468"/>
    <n v="100256"/>
    <n v="66458"/>
    <n v="195961"/>
    <n v="4.6392317123003894E-2"/>
  </r>
  <r>
    <x v="9"/>
    <x v="1"/>
    <x v="1"/>
    <n v="160712"/>
    <n v="966200"/>
    <n v="188260"/>
    <n v="126577"/>
    <n v="25000"/>
    <n v="11869"/>
    <n v="3283"/>
    <n v="10510"/>
    <n v="2903"/>
    <n v="2852141"/>
    <n v="73726"/>
    <n v="84869"/>
    <n v="91328"/>
    <n v="2.1621228398557363E-2"/>
  </r>
  <r>
    <x v="2"/>
    <x v="1"/>
    <x v="1"/>
    <n v="642792"/>
    <n v="1187604"/>
    <n v="124550"/>
    <n v="270304"/>
    <n v="32000"/>
    <n v="9071"/>
    <n v="3578"/>
    <n v="11379"/>
    <n v="1578"/>
    <n v="3013645"/>
    <n v="77483"/>
    <n v="29826"/>
    <n v="283754"/>
    <n v="6.7176660421822951E-2"/>
  </r>
  <r>
    <x v="1"/>
    <x v="2"/>
    <x v="2"/>
    <n v="175232"/>
    <n v="897809"/>
    <n v="171453"/>
    <n v="137474"/>
    <n v="25000"/>
    <n v="10585"/>
    <n v="3090"/>
    <n v="14804"/>
    <n v="3100"/>
    <n v="2832748"/>
    <n v="91722"/>
    <n v="71411"/>
    <n v="112613"/>
    <n v="2.6660294692172615E-2"/>
  </r>
  <r>
    <x v="4"/>
    <x v="2"/>
    <x v="2"/>
    <n v="661429"/>
    <n v="1267161"/>
    <n v="141774"/>
    <n v="266975"/>
    <n v="32000"/>
    <n v="9016"/>
    <n v="4168"/>
    <n v="11042"/>
    <n v="2155"/>
    <n v="2643769"/>
    <n v="66421"/>
    <n v="53148"/>
    <n v="101771"/>
    <n v="2.4093531396171836E-2"/>
  </r>
  <r>
    <x v="2"/>
    <x v="1"/>
    <x v="1"/>
    <n v="544850"/>
    <n v="720303"/>
    <n v="135701"/>
    <n v="120417"/>
    <n v="32000"/>
    <n v="11604"/>
    <n v="3650"/>
    <n v="11373"/>
    <n v="3496"/>
    <n v="2467355"/>
    <n v="78009"/>
    <n v="40864"/>
    <n v="87272"/>
    <n v="2.0661000402931173E-2"/>
  </r>
  <r>
    <x v="0"/>
    <x v="1"/>
    <x v="1"/>
    <n v="330679"/>
    <n v="1512503"/>
    <n v="161627"/>
    <n v="228954"/>
    <n v="32000"/>
    <n v="9870"/>
    <n v="3540"/>
    <n v="14803"/>
    <n v="2587"/>
    <n v="2519587"/>
    <n v="48655"/>
    <n v="81003"/>
    <n v="303358"/>
    <n v="7.1817762400682869E-2"/>
  </r>
  <r>
    <x v="2"/>
    <x v="1"/>
    <x v="1"/>
    <n v="740127"/>
    <n v="1354902"/>
    <n v="136507"/>
    <n v="159160"/>
    <n v="30000"/>
    <n v="10403"/>
    <n v="3335"/>
    <n v="13435"/>
    <n v="2204"/>
    <n v="2541885"/>
    <n v="68970"/>
    <n v="37858"/>
    <n v="58433"/>
    <n v="1.3833580490242888E-2"/>
  </r>
  <r>
    <x v="7"/>
    <x v="1"/>
    <x v="1"/>
    <n v="147324"/>
    <n v="1037976"/>
    <n v="216790"/>
    <n v="279237"/>
    <n v="32000"/>
    <n v="10495"/>
    <n v="3437"/>
    <n v="10346"/>
    <n v="4253"/>
    <n v="2908979"/>
    <n v="91848"/>
    <n v="21661"/>
    <n v="168279"/>
    <n v="3.9838808401375644E-2"/>
  </r>
  <r>
    <x v="8"/>
    <x v="0"/>
    <x v="0"/>
    <n v="220295"/>
    <n v="1446831"/>
    <n v="111643"/>
    <n v="227798"/>
    <n v="32000"/>
    <n v="10681"/>
    <n v="3723"/>
    <n v="11814"/>
    <n v="3226"/>
    <n v="1554191"/>
    <n v="66233"/>
    <n v="73853"/>
    <n v="103975"/>
    <n v="2.4615312092019993E-2"/>
  </r>
  <r>
    <x v="8"/>
    <x v="0"/>
    <x v="0"/>
    <n v="383603"/>
    <n v="957845"/>
    <n v="135437"/>
    <n v="250032"/>
    <n v="32000"/>
    <n v="10190"/>
    <n v="3559"/>
    <n v="14483"/>
    <n v="2955"/>
    <n v="1403145"/>
    <n v="127628"/>
    <n v="61963"/>
    <n v="89983"/>
    <n v="2.1302809598232605E-2"/>
  </r>
  <r>
    <x v="7"/>
    <x v="2"/>
    <x v="2"/>
    <n v="272043"/>
    <n v="838020"/>
    <n v="139423"/>
    <n v="155706"/>
    <n v="32000"/>
    <n v="11499"/>
    <n v="3601"/>
    <n v="11813"/>
    <n v="3508"/>
    <n v="959788"/>
    <n v="99440"/>
    <n v="37559"/>
    <n v="292777"/>
    <n v="6.9312788923927268E-2"/>
  </r>
  <r>
    <x v="10"/>
    <x v="0"/>
    <x v="0"/>
    <n v="472129"/>
    <n v="1759351"/>
    <n v="151036"/>
    <n v="224482"/>
    <n v="32000"/>
    <n v="12129"/>
    <n v="3744"/>
    <n v="11786"/>
    <n v="1212"/>
    <n v="1970576"/>
    <n v="50222"/>
    <n v="64936"/>
    <n v="250104"/>
    <n v="5.9210271848642158E-2"/>
  </r>
  <r>
    <x v="9"/>
    <x v="2"/>
    <x v="2"/>
    <n v="304555"/>
    <n v="1410411"/>
    <n v="154888"/>
    <n v="251076"/>
    <n v="32000"/>
    <n v="9458"/>
    <n v="3251"/>
    <n v="11938"/>
    <n v="3746"/>
    <n v="1073562"/>
    <n v="100711"/>
    <n v="88059"/>
    <n v="119430"/>
    <n v="2.827416901322383E-2"/>
  </r>
  <r>
    <x v="11"/>
    <x v="1"/>
    <x v="1"/>
    <n v="424001"/>
    <n v="2211178"/>
    <n v="100412"/>
    <n v="157956"/>
    <n v="32000"/>
    <n v="9229"/>
    <n v="4183"/>
    <n v="10814"/>
    <n v="3044"/>
    <n v="3068185"/>
    <n v="67731"/>
    <n v="41001"/>
    <n v="232599"/>
    <n v="5.5066092592370844E-2"/>
  </r>
  <r>
    <x v="8"/>
    <x v="0"/>
    <x v="0"/>
    <n v="356522"/>
    <n v="1296643"/>
    <n v="207414"/>
    <n v="172043"/>
    <n v="32000"/>
    <n v="11304"/>
    <n v="4133"/>
    <n v="11054"/>
    <n v="3973"/>
    <n v="1232633"/>
    <n v="52674"/>
    <n v="60831"/>
    <n v="282080"/>
    <n v="6.6780353305284923E-2"/>
  </r>
  <r>
    <x v="8"/>
    <x v="2"/>
    <x v="2"/>
    <n v="592701"/>
    <n v="1459257"/>
    <n v="97397"/>
    <n v="269594"/>
    <n v="32000"/>
    <n v="9003"/>
    <n v="3040"/>
    <n v="13089"/>
    <n v="2621"/>
    <n v="1620069"/>
    <n v="109056"/>
    <n v="83580"/>
    <n v="166355"/>
    <n v="3.938331563421963E-2"/>
  </r>
  <r>
    <x v="3"/>
    <x v="2"/>
    <x v="2"/>
    <n v="290655"/>
    <n v="1113155"/>
    <n v="202579"/>
    <n v="117927"/>
    <n v="25000"/>
    <n v="10946"/>
    <n v="3030"/>
    <n v="12404"/>
    <n v="2326"/>
    <n v="1647599"/>
    <n v="125869"/>
    <n v="57534"/>
    <n v="169535"/>
    <n v="4.0136157110080402E-2"/>
  </r>
  <r>
    <x v="5"/>
    <x v="0"/>
    <x v="0"/>
    <n v="677968"/>
    <n v="1951183"/>
    <n v="147876"/>
    <n v="155767"/>
    <n v="32000"/>
    <n v="10185"/>
    <n v="3874"/>
    <n v="14149"/>
    <n v="3001"/>
    <n v="3079378"/>
    <n v="65351"/>
    <n v="72268"/>
    <n v="283930"/>
    <n v="6.7218327119858007E-2"/>
  </r>
  <r>
    <x v="5"/>
    <x v="2"/>
    <x v="2"/>
    <n v="302688"/>
    <n v="1236648"/>
    <n v="136022"/>
    <n v="185260"/>
    <n v="32000"/>
    <n v="12611"/>
    <n v="3895"/>
    <n v="11507"/>
    <n v="4057"/>
    <n v="1207917"/>
    <n v="48998"/>
    <n v="34321"/>
    <n v="209483"/>
    <n v="4.9593550593629472E-2"/>
  </r>
  <r>
    <x v="1"/>
    <x v="2"/>
    <x v="2"/>
    <n v="257310"/>
    <n v="1031858"/>
    <n v="138423"/>
    <n v="152681"/>
    <n v="32000"/>
    <n v="12272"/>
    <n v="3914"/>
    <n v="10483"/>
    <n v="2208"/>
    <n v="857444"/>
    <n v="57045"/>
    <n v="39187"/>
    <n v="336128"/>
    <n v="7.9575817483688346E-2"/>
  </r>
  <r>
    <x v="2"/>
    <x v="0"/>
    <x v="0"/>
    <n v="651311"/>
    <n v="796022"/>
    <n v="114360"/>
    <n v="258899"/>
    <n v="32000"/>
    <n v="12214"/>
    <n v="3893"/>
    <n v="12838"/>
    <n v="2181"/>
    <n v="2487268"/>
    <n v="43361"/>
    <n v="51173"/>
    <n v="167653"/>
    <n v="3.9690607532228209E-2"/>
  </r>
  <r>
    <x v="0"/>
    <x v="0"/>
    <x v="0"/>
    <n v="528541"/>
    <n v="1070041"/>
    <n v="173168"/>
    <n v="134087"/>
    <n v="32000"/>
    <n v="11411"/>
    <n v="3090"/>
    <n v="12715"/>
    <n v="2558"/>
    <n v="1028423"/>
    <n v="55186"/>
    <n v="36204"/>
    <n v="66192"/>
    <n v="1.5670466342822674E-2"/>
  </r>
  <r>
    <x v="5"/>
    <x v="0"/>
    <x v="0"/>
    <n v="353279"/>
    <n v="1688558"/>
    <n v="153714"/>
    <n v="263412"/>
    <n v="32000"/>
    <n v="9731"/>
    <n v="3984"/>
    <n v="12527"/>
    <n v="3599"/>
    <n v="1085908"/>
    <n v="98654"/>
    <n v="24814"/>
    <n v="59718"/>
    <n v="1.4137794734419331E-2"/>
  </r>
  <r>
    <x v="10"/>
    <x v="1"/>
    <x v="1"/>
    <n v="686665"/>
    <n v="1297792"/>
    <n v="104240"/>
    <n v="249626"/>
    <n v="32000"/>
    <n v="9379"/>
    <n v="4020"/>
    <n v="11480"/>
    <n v="2138"/>
    <n v="2371408"/>
    <n v="43639"/>
    <n v="48947"/>
    <n v="209844"/>
    <n v="4.9679014673121843E-2"/>
  </r>
  <r>
    <x v="10"/>
    <x v="0"/>
    <x v="0"/>
    <n v="184703"/>
    <n v="1959484"/>
    <n v="152898"/>
    <n v="231312"/>
    <n v="20000"/>
    <n v="9786"/>
    <n v="3598"/>
    <n v="12033"/>
    <n v="2744"/>
    <n v="1584864"/>
    <n v="48885"/>
    <n v="65279"/>
    <n v="83346"/>
    <n v="1.9731548945626336E-2"/>
  </r>
  <r>
    <x v="11"/>
    <x v="1"/>
    <x v="1"/>
    <n v="356751"/>
    <n v="1771097"/>
    <n v="171228"/>
    <n v="163881"/>
    <n v="32000"/>
    <n v="10920"/>
    <n v="3073"/>
    <n v="13623"/>
    <n v="3012"/>
    <n v="2572440"/>
    <n v="87222"/>
    <n v="21272"/>
    <n v="343440"/>
    <n v="8.1306879392963174E-2"/>
  </r>
  <r>
    <x v="5"/>
    <x v="1"/>
    <x v="1"/>
    <n v="608570"/>
    <n v="1319392"/>
    <n v="158260"/>
    <n v="292350"/>
    <n v="32000"/>
    <n v="11906"/>
    <n v="3631"/>
    <n v="13411"/>
    <n v="3072"/>
    <n v="1836583"/>
    <n v="59913"/>
    <n v="69557"/>
    <n v="147970"/>
    <n v="3.5030802887773008E-2"/>
  </r>
  <r>
    <x v="8"/>
    <x v="2"/>
    <x v="2"/>
    <n v="254037"/>
    <n v="1380335"/>
    <n v="200078"/>
    <n v="198304"/>
    <n v="32000"/>
    <n v="10014"/>
    <n v="3426"/>
    <n v="13935"/>
    <n v="1481"/>
    <n v="1207901"/>
    <n v="117578"/>
    <n v="86911"/>
    <n v="77257"/>
    <n v="1.8290023239174693E-2"/>
  </r>
  <r>
    <x v="7"/>
    <x v="1"/>
    <x v="1"/>
    <n v="541695"/>
    <n v="1000239"/>
    <n v="210700"/>
    <n v="153019"/>
    <n v="32000"/>
    <n v="10542"/>
    <n v="3418"/>
    <n v="13368"/>
    <n v="2754"/>
    <n v="1298585"/>
    <n v="108706"/>
    <n v="37608"/>
    <n v="55010"/>
    <n v="1.3023210561981436E-2"/>
  </r>
  <r>
    <x v="10"/>
    <x v="2"/>
    <x v="2"/>
    <n v="533267"/>
    <n v="2145737"/>
    <n v="187234"/>
    <n v="137498"/>
    <n v="32000"/>
    <n v="11038"/>
    <n v="4057"/>
    <n v="13514"/>
    <n v="1901"/>
    <n v="1140428"/>
    <n v="81750"/>
    <n v="65319"/>
    <n v="78578"/>
    <n v="1.8602760217040125E-2"/>
  </r>
  <r>
    <x v="2"/>
    <x v="2"/>
    <x v="2"/>
    <n v="596053"/>
    <n v="1468176"/>
    <n v="119082"/>
    <n v="75576"/>
    <n v="32000"/>
    <n v="11713"/>
    <n v="3922"/>
    <n v="11032"/>
    <n v="3632"/>
    <n v="1904787"/>
    <n v="101110"/>
    <n v="81427"/>
    <n v="253133"/>
    <n v="5.9927365191529663E-2"/>
  </r>
  <r>
    <x v="2"/>
    <x v="2"/>
    <x v="2"/>
    <n v="690658"/>
    <n v="1939032"/>
    <n v="183726"/>
    <n v="318789"/>
    <n v="28000"/>
    <n v="9910"/>
    <n v="4132"/>
    <n v="12002"/>
    <n v="2189"/>
    <n v="1980003"/>
    <n v="71399"/>
    <n v="80339"/>
    <n v="226710"/>
    <n v="5.3671915406413584E-2"/>
  </r>
  <r>
    <x v="4"/>
    <x v="2"/>
    <x v="2"/>
    <n v="301010"/>
    <n v="1416522"/>
    <n v="177581"/>
    <n v="259080"/>
    <n v="32000"/>
    <n v="12343"/>
    <n v="3540"/>
    <n v="11373"/>
    <n v="1941"/>
    <n v="1468833"/>
    <n v="98490"/>
    <n v="66029"/>
    <n v="266554"/>
    <n v="6.3104687659305575E-2"/>
  </r>
  <r>
    <x v="3"/>
    <x v="2"/>
    <x v="2"/>
    <n v="219102"/>
    <n v="1116867"/>
    <n v="103272"/>
    <n v="295954"/>
    <n v="32000"/>
    <n v="10837"/>
    <n v="3649"/>
    <n v="13279"/>
    <n v="3759"/>
    <n v="901887"/>
    <n v="64192"/>
    <n v="24705"/>
    <n v="222335"/>
    <n v="5.2636166520598847E-2"/>
  </r>
  <r>
    <x v="10"/>
    <x v="1"/>
    <x v="1"/>
    <n v="471063"/>
    <n v="1820610"/>
    <n v="126174"/>
    <n v="150728"/>
    <n v="32000"/>
    <n v="10784"/>
    <n v="2986"/>
    <n v="10847"/>
    <n v="3809"/>
    <n v="2546511"/>
    <n v="45447"/>
    <n v="42064"/>
    <n v="50528"/>
    <n v="1.19621302177022E-2"/>
  </r>
  <r>
    <x v="9"/>
    <x v="2"/>
    <x v="2"/>
    <n v="280766"/>
    <n v="1434465"/>
    <n v="192295"/>
    <n v="278561"/>
    <n v="20000"/>
    <n v="8999"/>
    <n v="3273"/>
    <n v="13019"/>
    <n v="4231"/>
    <n v="2043011"/>
    <n v="109678"/>
    <n v="27000"/>
    <n v="74026"/>
    <n v="1.7525107890587852E-2"/>
  </r>
  <r>
    <x v="10"/>
    <x v="0"/>
    <x v="0"/>
    <n v="743323"/>
    <n v="1720481"/>
    <n v="162854"/>
    <n v="171833"/>
    <n v="20000"/>
    <n v="11166"/>
    <n v="3791"/>
    <n v="14724"/>
    <n v="3861"/>
    <n v="1094156"/>
    <n v="73247"/>
    <n v="59276"/>
    <n v="242392"/>
    <n v="5.7384512898378558E-2"/>
  </r>
  <r>
    <x v="5"/>
    <x v="0"/>
    <x v="0"/>
    <n v="606521"/>
    <n v="1465740"/>
    <n v="140732"/>
    <n v="318987"/>
    <n v="32000"/>
    <n v="11279"/>
    <n v="3009"/>
    <n v="10508"/>
    <n v="2533"/>
    <n v="2909521"/>
    <n v="56372"/>
    <n v="48669"/>
    <n v="311429"/>
    <n v="7.3728511945233902E-2"/>
  </r>
  <r>
    <x v="5"/>
    <x v="0"/>
    <x v="0"/>
    <n v="514921"/>
    <n v="782212"/>
    <n v="159584"/>
    <n v="102533"/>
    <n v="20000"/>
    <n v="11688"/>
    <n v="3529"/>
    <n v="11445"/>
    <n v="1906"/>
    <n v="1238860"/>
    <n v="100519"/>
    <n v="88197"/>
    <n v="204976"/>
    <n v="4.852655168428844E-2"/>
  </r>
  <r>
    <x v="6"/>
    <x v="2"/>
    <x v="2"/>
    <n v="694435"/>
    <n v="1520145"/>
    <n v="202032"/>
    <n v="318130"/>
    <n v="30000"/>
    <n v="10663"/>
    <n v="2992"/>
    <n v="12689"/>
    <n v="2445"/>
    <n v="1733003"/>
    <n v="116849"/>
    <n v="52984"/>
    <n v="338610"/>
    <n v="8.0163412623023705E-2"/>
  </r>
  <r>
    <x v="2"/>
    <x v="0"/>
    <x v="0"/>
    <n v="428611"/>
    <n v="2026113"/>
    <n v="116435"/>
    <n v="297682"/>
    <n v="32000"/>
    <n v="12668"/>
    <n v="4193"/>
    <n v="10477"/>
    <n v="4441"/>
    <n v="1111114"/>
    <n v="69790"/>
    <n v="28455"/>
    <n v="202701"/>
    <n v="4.7987962263664773E-2"/>
  </r>
  <r>
    <x v="8"/>
    <x v="2"/>
    <x v="2"/>
    <n v="482557"/>
    <n v="2138227"/>
    <n v="181665"/>
    <n v="167461"/>
    <n v="32000"/>
    <n v="12195"/>
    <n v="3157"/>
    <n v="11331"/>
    <n v="3912"/>
    <n v="2171536"/>
    <n v="81607"/>
    <n v="34059"/>
    <n v="312480"/>
    <n v="7.3977328420431906E-2"/>
  </r>
  <r>
    <x v="10"/>
    <x v="1"/>
    <x v="1"/>
    <n v="204346"/>
    <n v="2299022"/>
    <n v="137231"/>
    <n v="206695"/>
    <n v="30000"/>
    <n v="10292"/>
    <n v="4135"/>
    <n v="10088"/>
    <n v="2708"/>
    <n v="2074834"/>
    <n v="78357"/>
    <n v="23072"/>
    <n v="79236"/>
    <n v="1.8758536849466663E-2"/>
  </r>
  <r>
    <x v="5"/>
    <x v="1"/>
    <x v="1"/>
    <n v="479976"/>
    <n v="1304759"/>
    <n v="100350"/>
    <n v="212957"/>
    <n v="32000"/>
    <n v="10609"/>
    <n v="3311"/>
    <n v="11874"/>
    <n v="1856"/>
    <n v="2514265"/>
    <n v="118039"/>
    <n v="64210"/>
    <n v="175703"/>
    <n v="4.1596385482127331E-2"/>
  </r>
  <r>
    <x v="1"/>
    <x v="1"/>
    <x v="1"/>
    <n v="286862"/>
    <n v="1773944"/>
    <n v="155735"/>
    <n v="191149"/>
    <n v="32000"/>
    <n v="12413"/>
    <n v="3660"/>
    <n v="13313"/>
    <n v="2191"/>
    <n v="2196974"/>
    <n v="84420"/>
    <n v="63092"/>
    <n v="116650"/>
    <n v="2.7616024578351838E-2"/>
  </r>
  <r>
    <x v="8"/>
    <x v="0"/>
    <x v="0"/>
    <n v="403132"/>
    <n v="1953495"/>
    <n v="119353"/>
    <n v="93659"/>
    <n v="32000"/>
    <n v="12341"/>
    <n v="3495"/>
    <n v="10700"/>
    <n v="3141"/>
    <n v="1164934"/>
    <n v="111159"/>
    <n v="32814"/>
    <n v="123383"/>
    <n v="2.9210012520795411E-2"/>
  </r>
  <r>
    <x v="4"/>
    <x v="0"/>
    <x v="0"/>
    <n v="246216"/>
    <n v="2146680"/>
    <n v="143447"/>
    <n v="197228"/>
    <n v="32000"/>
    <n v="12576"/>
    <n v="3503"/>
    <n v="14786"/>
    <n v="4125"/>
    <n v="1585577"/>
    <n v="108464"/>
    <n v="49401"/>
    <n v="325003"/>
    <n v="7.6942056031188019E-2"/>
  </r>
  <r>
    <x v="4"/>
    <x v="1"/>
    <x v="1"/>
    <n v="566204"/>
    <n v="1356300"/>
    <n v="217321"/>
    <n v="106453"/>
    <n v="25000"/>
    <n v="11022"/>
    <n v="3016"/>
    <n v="11532"/>
    <n v="3789"/>
    <n v="1039585"/>
    <n v="75928"/>
    <n v="52450"/>
    <n v="67595"/>
    <n v="1.6002616214090805E-2"/>
  </r>
  <r>
    <x v="0"/>
    <x v="0"/>
    <x v="0"/>
    <n v="348691"/>
    <n v="1060979"/>
    <n v="93166"/>
    <n v="115408"/>
    <n v="32000"/>
    <n v="10089"/>
    <n v="3634"/>
    <n v="11522"/>
    <n v="3939"/>
    <n v="1538264"/>
    <n v="114502"/>
    <n v="41609"/>
    <n v="246612"/>
    <n v="5.8383566680810142E-2"/>
  </r>
  <r>
    <x v="0"/>
    <x v="2"/>
    <x v="2"/>
    <n v="701642"/>
    <n v="1298355"/>
    <n v="160458"/>
    <n v="112539"/>
    <n v="32000"/>
    <n v="9224"/>
    <n v="4199"/>
    <n v="13964"/>
    <n v="2338"/>
    <n v="1662396"/>
    <n v="70041"/>
    <n v="40738"/>
    <n v="198690"/>
    <n v="4.703838768514982E-2"/>
  </r>
  <r>
    <x v="10"/>
    <x v="1"/>
    <x v="1"/>
    <n v="174294"/>
    <n v="1094579"/>
    <n v="170723"/>
    <n v="99437"/>
    <n v="32000"/>
    <n v="11530"/>
    <n v="3116"/>
    <n v="11268"/>
    <n v="3659"/>
    <n v="3082432"/>
    <n v="64735"/>
    <n v="38245"/>
    <n v="318063"/>
    <n v="7.5299062370032754E-2"/>
  </r>
  <r>
    <x v="3"/>
    <x v="2"/>
    <x v="2"/>
    <n v="297163"/>
    <n v="900783"/>
    <n v="162633"/>
    <n v="141853"/>
    <n v="32000"/>
    <n v="9180"/>
    <n v="3045"/>
    <n v="10599"/>
    <n v="1425"/>
    <n v="1167179"/>
    <n v="105448"/>
    <n v="40709"/>
    <n v="282533"/>
    <n v="6.6887597704204715E-2"/>
  </r>
  <r>
    <x v="4"/>
    <x v="2"/>
    <x v="2"/>
    <n v="205912"/>
    <n v="1593055"/>
    <n v="195457"/>
    <n v="255920"/>
    <n v="32000"/>
    <n v="12168"/>
    <n v="2929"/>
    <n v="11259"/>
    <n v="4056"/>
    <n v="2980111"/>
    <n v="114883"/>
    <n v="66141"/>
    <n v="247886"/>
    <n v="5.8685176756359397E-2"/>
  </r>
  <r>
    <x v="6"/>
    <x v="2"/>
    <x v="2"/>
    <n v="666548"/>
    <n v="975088"/>
    <n v="187371"/>
    <n v="239614"/>
    <n v="32000"/>
    <n v="12560"/>
    <n v="3517"/>
    <n v="13857"/>
    <n v="2251"/>
    <n v="2594895"/>
    <n v="81698"/>
    <n v="63240"/>
    <n v="131254"/>
    <n v="3.1073413544852053E-2"/>
  </r>
  <r>
    <x v="9"/>
    <x v="2"/>
    <x v="2"/>
    <n v="262251"/>
    <n v="2011816"/>
    <n v="201244"/>
    <n v="297447"/>
    <n v="32000"/>
    <n v="11075"/>
    <n v="3193"/>
    <n v="10422"/>
    <n v="1418"/>
    <n v="1924451"/>
    <n v="127169"/>
    <n v="50087"/>
    <n v="247299"/>
    <n v="5.8546208848708363E-2"/>
  </r>
  <r>
    <x v="5"/>
    <x v="2"/>
    <x v="2"/>
    <n v="343752"/>
    <n v="1460070"/>
    <n v="124816"/>
    <n v="102130"/>
    <n v="32000"/>
    <n v="10139"/>
    <n v="4150"/>
    <n v="10595"/>
    <n v="3988"/>
    <n v="2614450"/>
    <n v="58466"/>
    <n v="26245"/>
    <n v="145034"/>
    <n v="3.433572660691539E-2"/>
  </r>
  <r>
    <x v="3"/>
    <x v="2"/>
    <x v="2"/>
    <n v="578753"/>
    <n v="1455689"/>
    <n v="93148"/>
    <n v="200806"/>
    <n v="32000"/>
    <n v="8968"/>
    <n v="3811"/>
    <n v="11197"/>
    <n v="3501"/>
    <n v="955630"/>
    <n v="67102"/>
    <n v="45113"/>
    <n v="93040"/>
    <n v="2.2026531733989326E-2"/>
  </r>
  <r>
    <x v="5"/>
    <x v="2"/>
    <x v="2"/>
    <n v="656954"/>
    <n v="1711703"/>
    <n v="198120"/>
    <n v="133294"/>
    <n v="28000"/>
    <n v="12488"/>
    <n v="2872"/>
    <n v="10991"/>
    <n v="3038"/>
    <n v="828777"/>
    <n v="58550"/>
    <n v="83802"/>
    <n v="206308"/>
    <n v="4.884189283078106E-2"/>
  </r>
  <r>
    <x v="0"/>
    <x v="1"/>
    <x v="1"/>
    <n v="738269"/>
    <n v="1274739"/>
    <n v="173719"/>
    <n v="326497"/>
    <n v="25000"/>
    <n v="12071"/>
    <n v="3130"/>
    <n v="10588"/>
    <n v="1365"/>
    <n v="2526505"/>
    <n v="89522"/>
    <n v="31531"/>
    <n v="285378"/>
    <n v="6.7561130408237385E-2"/>
  </r>
  <r>
    <x v="0"/>
    <x v="0"/>
    <x v="0"/>
    <n v="343879"/>
    <n v="1902784"/>
    <n v="154946"/>
    <n v="98732"/>
    <n v="32000"/>
    <n v="10474"/>
    <n v="2842"/>
    <n v="12678"/>
    <n v="3149"/>
    <n v="2587366"/>
    <n v="92959"/>
    <n v="84872"/>
    <n v="167327"/>
    <n v="3.9613429443822352E-2"/>
  </r>
  <r>
    <x v="0"/>
    <x v="0"/>
    <x v="0"/>
    <n v="634800"/>
    <n v="1124718"/>
    <n v="185287"/>
    <n v="244849"/>
    <n v="32000"/>
    <n v="9225"/>
    <n v="4108"/>
    <n v="11264"/>
    <n v="1288"/>
    <n v="1011712"/>
    <n v="81990"/>
    <n v="22824"/>
    <n v="283616"/>
    <n v="6.7143989942681823E-2"/>
  </r>
  <r>
    <x v="8"/>
    <x v="0"/>
    <x v="0"/>
    <n v="302932"/>
    <n v="1969136"/>
    <n v="146951"/>
    <n v="174433"/>
    <n v="32000"/>
    <n v="10221"/>
    <n v="3798"/>
    <n v="12750"/>
    <n v="2339"/>
    <n v="1252181"/>
    <n v="64249"/>
    <n v="88375"/>
    <n v="130601"/>
    <n v="3.0918820625437875E-2"/>
  </r>
  <r>
    <x v="9"/>
    <x v="0"/>
    <x v="0"/>
    <n v="431411"/>
    <n v="729150"/>
    <n v="216827"/>
    <n v="149560"/>
    <n v="32000"/>
    <n v="10608"/>
    <n v="3172"/>
    <n v="12037"/>
    <n v="1402"/>
    <n v="2265827"/>
    <n v="77063"/>
    <n v="37137"/>
    <n v="116966"/>
    <n v="2.7690835240732969E-2"/>
  </r>
  <r>
    <x v="10"/>
    <x v="1"/>
    <x v="1"/>
    <n v="370222"/>
    <n v="870216"/>
    <n v="148711"/>
    <n v="110066"/>
    <n v="32000"/>
    <n v="10262"/>
    <n v="3339"/>
    <n v="14646"/>
    <n v="2445"/>
    <n v="1973350"/>
    <n v="84692"/>
    <n v="35216"/>
    <n v="105160"/>
    <n v="2.4895852075949243E-2"/>
  </r>
  <r>
    <x v="3"/>
    <x v="2"/>
    <x v="2"/>
    <n v="170943"/>
    <n v="915427"/>
    <n v="214326"/>
    <n v="75129"/>
    <n v="32000"/>
    <n v="11578"/>
    <n v="4014"/>
    <n v="10259"/>
    <n v="1261"/>
    <n v="1330074"/>
    <n v="81950"/>
    <n v="21594"/>
    <n v="56990"/>
    <n v="1.3491960914875879E-2"/>
  </r>
  <r>
    <x v="5"/>
    <x v="2"/>
    <x v="2"/>
    <n v="122634"/>
    <n v="1415785"/>
    <n v="216762"/>
    <n v="268093"/>
    <n v="32000"/>
    <n v="12336"/>
    <n v="4179"/>
    <n v="11234"/>
    <n v="3243"/>
    <n v="1193780"/>
    <n v="81076"/>
    <n v="31525"/>
    <n v="164198"/>
    <n v="3.8872661840687654E-2"/>
  </r>
  <r>
    <x v="10"/>
    <x v="0"/>
    <x v="0"/>
    <n v="227793"/>
    <n v="774729"/>
    <n v="141628"/>
    <n v="177272"/>
    <n v="25000"/>
    <n v="12312"/>
    <n v="4079"/>
    <n v="14644"/>
    <n v="2381"/>
    <n v="1175400"/>
    <n v="46142"/>
    <n v="52956"/>
    <n v="233235"/>
    <n v="5.5216660887542998E-2"/>
  </r>
  <r>
    <x v="11"/>
    <x v="1"/>
    <x v="1"/>
    <n v="213528"/>
    <n v="1816907"/>
    <n v="128471"/>
    <n v="101413"/>
    <n v="30000"/>
    <n v="12089"/>
    <n v="2837"/>
    <n v="14477"/>
    <n v="4003"/>
    <n v="2837065"/>
    <n v="75669"/>
    <n v="59500"/>
    <n v="215071"/>
    <n v="5.0916468256242672E-2"/>
  </r>
  <r>
    <x v="9"/>
    <x v="2"/>
    <x v="2"/>
    <n v="537524"/>
    <n v="1652479"/>
    <n v="142682"/>
    <n v="80412"/>
    <n v="32000"/>
    <n v="11873"/>
    <n v="3193"/>
    <n v="12839"/>
    <n v="2979"/>
    <n v="2403822"/>
    <n v="113237"/>
    <n v="21241"/>
    <n v="108129"/>
    <n v="2.5598740862688433E-2"/>
  </r>
  <r>
    <x v="10"/>
    <x v="0"/>
    <x v="0"/>
    <n v="535904"/>
    <n v="1253796"/>
    <n v="117347"/>
    <n v="305707"/>
    <n v="32000"/>
    <n v="9011"/>
    <n v="3170"/>
    <n v="10494"/>
    <n v="1848"/>
    <n v="1161387"/>
    <n v="102027"/>
    <n v="23195"/>
    <n v="124772"/>
    <n v="2.9538847995628937E-2"/>
  </r>
  <r>
    <x v="3"/>
    <x v="0"/>
    <x v="0"/>
    <n v="701602"/>
    <n v="820116"/>
    <n v="164554"/>
    <n v="159040"/>
    <n v="25000"/>
    <n v="9692"/>
    <n v="3238"/>
    <n v="12804"/>
    <n v="1792"/>
    <n v="2340975"/>
    <n v="98219"/>
    <n v="36294"/>
    <n v="244340"/>
    <n v="5.7845687487993895E-2"/>
  </r>
  <r>
    <x v="8"/>
    <x v="0"/>
    <x v="0"/>
    <n v="412508"/>
    <n v="835223"/>
    <n v="119312"/>
    <n v="142027"/>
    <n v="20000"/>
    <n v="12459"/>
    <n v="3355"/>
    <n v="12536"/>
    <n v="2238"/>
    <n v="2390795"/>
    <n v="86787"/>
    <n v="66593"/>
    <n v="82097"/>
    <n v="1.9435857435138884E-2"/>
  </r>
  <r>
    <x v="3"/>
    <x v="2"/>
    <x v="2"/>
    <n v="239511"/>
    <n v="1229901"/>
    <n v="210428"/>
    <n v="243221"/>
    <n v="32000"/>
    <n v="12074"/>
    <n v="4018"/>
    <n v="10370"/>
    <n v="1404"/>
    <n v="2501959"/>
    <n v="70602"/>
    <n v="28052"/>
    <n v="206348"/>
    <n v="4.8851362534879941E-2"/>
  </r>
  <r>
    <x v="11"/>
    <x v="2"/>
    <x v="2"/>
    <n v="693136"/>
    <n v="2364310"/>
    <n v="171008"/>
    <n v="120634"/>
    <n v="32000"/>
    <n v="9035"/>
    <n v="4105"/>
    <n v="12360"/>
    <n v="1298"/>
    <n v="2028872"/>
    <n v="100810"/>
    <n v="89975"/>
    <n v="296414"/>
    <n v="7.0173821769117711E-2"/>
  </r>
  <r>
    <x v="5"/>
    <x v="0"/>
    <x v="0"/>
    <n v="166793"/>
    <n v="697076"/>
    <n v="129360"/>
    <n v="267919"/>
    <n v="32000"/>
    <n v="12007"/>
    <n v="3224"/>
    <n v="10925"/>
    <n v="4305"/>
    <n v="2606991"/>
    <n v="99699"/>
    <n v="79267"/>
    <n v="218936"/>
    <n v="5.1831478414796725E-2"/>
  </r>
  <r>
    <x v="11"/>
    <x v="0"/>
    <x v="0"/>
    <n v="651812"/>
    <n v="1781074"/>
    <n v="121059"/>
    <n v="96264"/>
    <n v="20000"/>
    <n v="10836"/>
    <n v="3548"/>
    <n v="10317"/>
    <n v="2550"/>
    <n v="1941976"/>
    <n v="52692"/>
    <n v="52596"/>
    <n v="62021"/>
    <n v="1.4683012947912209E-2"/>
  </r>
  <r>
    <x v="3"/>
    <x v="0"/>
    <x v="0"/>
    <n v="355538"/>
    <n v="1878874"/>
    <n v="206738"/>
    <n v="89130"/>
    <n v="25000"/>
    <n v="9664"/>
    <n v="3876"/>
    <n v="13214"/>
    <n v="2191"/>
    <n v="2034461"/>
    <n v="54073"/>
    <n v="24035"/>
    <n v="265500"/>
    <n v="6.2855160956300157E-2"/>
  </r>
  <r>
    <x v="2"/>
    <x v="1"/>
    <x v="1"/>
    <n v="216978"/>
    <n v="2131357"/>
    <n v="99853"/>
    <n v="286690"/>
    <n v="32000"/>
    <n v="10720"/>
    <n v="3390"/>
    <n v="12975"/>
    <n v="2457"/>
    <n v="2653088"/>
    <n v="55896"/>
    <n v="23153"/>
    <n v="212808"/>
    <n v="5.0380719746848671E-2"/>
  </r>
  <r>
    <x v="11"/>
    <x v="2"/>
    <x v="2"/>
    <n v="192124"/>
    <n v="1803349"/>
    <n v="111307"/>
    <n v="325108"/>
    <n v="25000"/>
    <n v="11338"/>
    <n v="3568"/>
    <n v="14011"/>
    <n v="2068"/>
    <n v="2997860"/>
    <n v="105239"/>
    <n v="83322"/>
    <n v="102709"/>
    <n v="2.4315595957290517E-2"/>
  </r>
  <r>
    <x v="5"/>
    <x v="1"/>
    <x v="1"/>
    <n v="375885"/>
    <n v="928981"/>
    <n v="197692"/>
    <n v="200856"/>
    <n v="32000"/>
    <n v="11421"/>
    <n v="3672"/>
    <n v="11304"/>
    <n v="4182"/>
    <n v="2762458"/>
    <n v="102047"/>
    <n v="59839"/>
    <n v="49735"/>
    <n v="1.1774393333941952E-2"/>
  </r>
  <r>
    <x v="6"/>
    <x v="2"/>
    <x v="2"/>
    <n v="442875"/>
    <n v="1374375"/>
    <n v="201114"/>
    <n v="310420"/>
    <n v="32000"/>
    <n v="11765"/>
    <n v="4148"/>
    <n v="11829"/>
    <n v="3190"/>
    <n v="2942210"/>
    <n v="60783"/>
    <n v="84237"/>
    <n v="234441"/>
    <n v="5.5502172466124156E-2"/>
  </r>
  <r>
    <x v="2"/>
    <x v="1"/>
    <x v="1"/>
    <n v="699913"/>
    <n v="1655965"/>
    <n v="184718"/>
    <n v="91345"/>
    <n v="30000"/>
    <n v="10592"/>
    <n v="2815"/>
    <n v="12510"/>
    <n v="2963"/>
    <n v="2282829"/>
    <n v="100049"/>
    <n v="37906"/>
    <n v="78729"/>
    <n v="1.8638508350013388E-2"/>
  </r>
  <r>
    <x v="2"/>
    <x v="1"/>
    <x v="1"/>
    <n v="636494"/>
    <n v="1516521"/>
    <n v="182420"/>
    <n v="145065"/>
    <n v="32000"/>
    <n v="11530"/>
    <n v="4015"/>
    <n v="12796"/>
    <n v="2482"/>
    <n v="2586070"/>
    <n v="44609"/>
    <n v="84281"/>
    <n v="110644"/>
    <n v="2.6194148507905364E-2"/>
  </r>
  <r>
    <x v="10"/>
    <x v="0"/>
    <x v="0"/>
    <n v="162522"/>
    <n v="751729"/>
    <n v="215248"/>
    <n v="210329"/>
    <n v="32000"/>
    <n v="9478"/>
    <n v="3092"/>
    <n v="14725"/>
    <n v="3051"/>
    <n v="2209093"/>
    <n v="67177"/>
    <n v="88346"/>
    <n v="158083"/>
    <n v="3.7424980826571738E-2"/>
  </r>
  <r>
    <x v="6"/>
    <x v="0"/>
    <x v="0"/>
    <n v="696793"/>
    <n v="1082038"/>
    <n v="105082"/>
    <n v="73412"/>
    <n v="32000"/>
    <n v="9743"/>
    <n v="2877"/>
    <n v="12324"/>
    <n v="1399"/>
    <n v="2480668"/>
    <n v="121755"/>
    <n v="36058"/>
    <n v="119323"/>
    <n v="2.8248837554759335E-2"/>
  </r>
  <r>
    <x v="8"/>
    <x v="2"/>
    <x v="2"/>
    <n v="193203"/>
    <n v="1710035"/>
    <n v="184045"/>
    <n v="117321"/>
    <n v="28000"/>
    <n v="10929"/>
    <n v="3796"/>
    <n v="14486"/>
    <n v="3098"/>
    <n v="2211362"/>
    <n v="77243"/>
    <n v="43529"/>
    <n v="186400"/>
    <n v="4.4128821100769676E-2"/>
  </r>
  <r>
    <x v="5"/>
    <x v="0"/>
    <x v="0"/>
    <n v="247138"/>
    <n v="1350060"/>
    <n v="159105"/>
    <n v="196283"/>
    <n v="32000"/>
    <n v="11462"/>
    <n v="3172"/>
    <n v="11954"/>
    <n v="2374"/>
    <n v="2186470"/>
    <n v="111998"/>
    <n v="59558"/>
    <n v="253952"/>
    <n v="6.0121257382954187E-2"/>
  </r>
  <r>
    <x v="1"/>
    <x v="1"/>
    <x v="1"/>
    <n v="502916"/>
    <n v="935975"/>
    <n v="107724"/>
    <n v="210295"/>
    <n v="32000"/>
    <n v="10456"/>
    <n v="3968"/>
    <n v="10651"/>
    <n v="2170"/>
    <n v="2723189"/>
    <n v="96479"/>
    <n v="58657"/>
    <n v="39534"/>
    <n v="9.3593820461256878E-3"/>
  </r>
  <r>
    <x v="11"/>
    <x v="2"/>
    <x v="2"/>
    <n v="417034"/>
    <n v="2168460"/>
    <n v="179705"/>
    <n v="281404"/>
    <n v="32000"/>
    <n v="9782"/>
    <n v="3298"/>
    <n v="14209"/>
    <n v="3607"/>
    <n v="1854825"/>
    <n v="113730"/>
    <n v="53566"/>
    <n v="66425"/>
    <n v="1.5725627369198636E-2"/>
  </r>
  <r>
    <x v="1"/>
    <x v="2"/>
    <x v="2"/>
    <n v="551075"/>
    <n v="2197765"/>
    <n v="176124"/>
    <n v="116987"/>
    <n v="20000"/>
    <n v="10214"/>
    <n v="4005"/>
    <n v="11515"/>
    <n v="2405"/>
    <n v="1412995"/>
    <n v="89067"/>
    <n v="41141"/>
    <n v="137193"/>
    <n v="3.2479427860932907E-2"/>
  </r>
  <r>
    <x v="9"/>
    <x v="2"/>
    <x v="2"/>
    <n v="245920"/>
    <n v="2054801"/>
    <n v="177863"/>
    <n v="160181"/>
    <n v="32000"/>
    <n v="11683"/>
    <n v="3823"/>
    <n v="13862"/>
    <n v="4197"/>
    <n v="1463786"/>
    <n v="125378"/>
    <n v="89378"/>
    <n v="277240"/>
    <n v="6.5634519109320735E-2"/>
  </r>
  <r>
    <x v="6"/>
    <x v="2"/>
    <x v="2"/>
    <n v="393161"/>
    <n v="790417"/>
    <n v="179152"/>
    <n v="186590"/>
    <n v="25000"/>
    <n v="9972"/>
    <n v="3867"/>
    <n v="11311"/>
    <n v="3729"/>
    <n v="2516030"/>
    <n v="126065"/>
    <n v="61943"/>
    <n v="88422"/>
    <n v="2.0933254395773905E-2"/>
  </r>
  <r>
    <x v="7"/>
    <x v="1"/>
    <x v="1"/>
    <n v="663577"/>
    <n v="973925"/>
    <n v="135254"/>
    <n v="225008"/>
    <n v="20000"/>
    <n v="11165"/>
    <n v="3933"/>
    <n v="14454"/>
    <n v="3587"/>
    <n v="918475"/>
    <n v="103504"/>
    <n v="75928"/>
    <n v="118029"/>
    <n v="2.7942492627160642E-2"/>
  </r>
  <r>
    <x v="6"/>
    <x v="2"/>
    <x v="2"/>
    <n v="289933"/>
    <n v="2000615"/>
    <n v="209667"/>
    <n v="141616"/>
    <n v="25000"/>
    <n v="10421"/>
    <n v="3198"/>
    <n v="13827"/>
    <n v="4180"/>
    <n v="2830817"/>
    <n v="60389"/>
    <n v="26555"/>
    <n v="303157"/>
    <n v="7.1770177137586003E-2"/>
  </r>
  <r>
    <x v="4"/>
    <x v="0"/>
    <x v="0"/>
    <n v="520291"/>
    <n v="1220632"/>
    <n v="117770"/>
    <n v="130883"/>
    <n v="20000"/>
    <n v="9008"/>
    <n v="3789"/>
    <n v="10286"/>
    <n v="3492"/>
    <n v="1927657"/>
    <n v="92969"/>
    <n v="79852"/>
    <n v="72597"/>
    <n v="1.7186802711655451E-2"/>
  </r>
  <r>
    <x v="3"/>
    <x v="0"/>
    <x v="0"/>
    <n v="238245"/>
    <n v="1790734"/>
    <n v="144017"/>
    <n v="285158"/>
    <n v="25000"/>
    <n v="10096"/>
    <n v="3544"/>
    <n v="13757"/>
    <n v="4341"/>
    <n v="1229191"/>
    <n v="81753"/>
    <n v="65979"/>
    <n v="197010"/>
    <n v="4.6640660112996959E-2"/>
  </r>
  <r>
    <x v="2"/>
    <x v="0"/>
    <x v="0"/>
    <n v="473116"/>
    <n v="1022826"/>
    <n v="170451"/>
    <n v="242467"/>
    <n v="25000"/>
    <n v="10143"/>
    <n v="3577"/>
    <n v="10346"/>
    <n v="2878"/>
    <n v="918584"/>
    <n v="99827"/>
    <n v="61375"/>
    <n v="133823"/>
    <n v="3.1681605290602467E-2"/>
  </r>
  <r>
    <x v="10"/>
    <x v="2"/>
    <x v="2"/>
    <n v="308504"/>
    <n v="1165207"/>
    <n v="118345"/>
    <n v="290599"/>
    <n v="32000"/>
    <n v="9664"/>
    <n v="3448"/>
    <n v="14929"/>
    <n v="2196"/>
    <n v="867513"/>
    <n v="96268"/>
    <n v="72880"/>
    <n v="313564"/>
    <n v="7.4233957401511494E-2"/>
  </r>
  <r>
    <x v="10"/>
    <x v="2"/>
    <x v="2"/>
    <n v="227700"/>
    <n v="906490"/>
    <n v="192137"/>
    <n v="320235"/>
    <n v="28000"/>
    <n v="10295"/>
    <n v="3827"/>
    <n v="11034"/>
    <n v="2112"/>
    <n v="2828213"/>
    <n v="96530"/>
    <n v="48473"/>
    <n v="220521"/>
    <n v="5.2206715439714751E-2"/>
  </r>
  <r>
    <x v="0"/>
    <x v="0"/>
    <x v="0"/>
    <n v="426697"/>
    <n v="1827304"/>
    <n v="213339"/>
    <n v="193619"/>
    <n v="32000"/>
    <n v="10309"/>
    <n v="3122"/>
    <n v="12688"/>
    <n v="3909"/>
    <n v="2137452"/>
    <n v="106661"/>
    <n v="48810"/>
    <n v="339393"/>
    <n v="8.034878208075924E-2"/>
  </r>
  <r>
    <x v="0"/>
    <x v="2"/>
    <x v="2"/>
    <n v="582164"/>
    <n v="2284813"/>
    <n v="180461"/>
    <n v="285444"/>
    <n v="32000"/>
    <n v="11177"/>
    <n v="4196"/>
    <n v="12132"/>
    <n v="3933"/>
    <n v="2865940"/>
    <n v="59772"/>
    <n v="30277"/>
    <n v="233985"/>
    <n v="5.539421783939695E-2"/>
  </r>
  <r>
    <x v="10"/>
    <x v="2"/>
    <x v="2"/>
    <n v="409722"/>
    <n v="1015992"/>
    <n v="189783"/>
    <n v="141501"/>
    <n v="32000"/>
    <n v="10759"/>
    <n v="3777"/>
    <n v="10884"/>
    <n v="2140"/>
    <n v="1701027"/>
    <n v="54291"/>
    <n v="38253"/>
    <n v="318468"/>
    <n v="7.5394943124033886E-2"/>
  </r>
  <r>
    <x v="7"/>
    <x v="2"/>
    <x v="2"/>
    <n v="717412"/>
    <n v="658973"/>
    <n v="211464"/>
    <n v="197204"/>
    <n v="32000"/>
    <n v="12496"/>
    <n v="3855"/>
    <n v="11681"/>
    <n v="2942"/>
    <n v="1557282"/>
    <n v="88623"/>
    <n v="53347"/>
    <n v="270693"/>
    <n v="6.4084565290936937E-2"/>
  </r>
  <r>
    <x v="5"/>
    <x v="1"/>
    <x v="1"/>
    <n v="461609"/>
    <n v="1906532"/>
    <n v="102011"/>
    <n v="277737"/>
    <n v="32000"/>
    <n v="10418"/>
    <n v="2860"/>
    <n v="12037"/>
    <n v="4094"/>
    <n v="2473801"/>
    <n v="89263"/>
    <n v="72978"/>
    <n v="52449"/>
    <n v="1.2416912757050797E-2"/>
  </r>
  <r>
    <x v="2"/>
    <x v="1"/>
    <x v="1"/>
    <n v="726862"/>
    <n v="948737"/>
    <n v="129607"/>
    <n v="303534"/>
    <n v="32000"/>
    <n v="9136"/>
    <n v="3498"/>
    <n v="11129"/>
    <n v="1831"/>
    <n v="2695211"/>
    <n v="51066"/>
    <n v="47800"/>
    <n v="260021"/>
    <n v="6.1558048237356389E-2"/>
  </r>
  <r>
    <x v="8"/>
    <x v="2"/>
    <x v="2"/>
    <n v="346463"/>
    <n v="2046616"/>
    <n v="117525"/>
    <n v="182919"/>
    <n v="32000"/>
    <n v="9768"/>
    <n v="3950"/>
    <n v="11133"/>
    <n v="3772"/>
    <n v="3030554"/>
    <n v="123480"/>
    <n v="60628"/>
    <n v="337168"/>
    <n v="7.9822029790259166E-2"/>
  </r>
  <r>
    <x v="4"/>
    <x v="1"/>
    <x v="1"/>
    <n v="621281"/>
    <n v="2213778"/>
    <n v="183486"/>
    <n v="234460"/>
    <n v="32000"/>
    <n v="11861"/>
    <n v="3738"/>
    <n v="13318"/>
    <n v="2338"/>
    <n v="1829916"/>
    <n v="108479"/>
    <n v="81856"/>
    <n v="88035"/>
    <n v="2.0841635008617264E-2"/>
  </r>
  <r>
    <x v="2"/>
    <x v="2"/>
    <x v="2"/>
    <n v="667173"/>
    <n v="2340052"/>
    <n v="120147"/>
    <n v="247435"/>
    <n v="20000"/>
    <n v="11689"/>
    <n v="3274"/>
    <n v="13823"/>
    <n v="1949"/>
    <n v="2609171"/>
    <n v="89999"/>
    <n v="75392"/>
    <n v="161657"/>
    <n v="3.8271098887806457E-2"/>
  </r>
  <r>
    <x v="0"/>
    <x v="0"/>
    <x v="0"/>
    <n v="619369"/>
    <n v="849290"/>
    <n v="180450"/>
    <n v="280054"/>
    <n v="32000"/>
    <n v="11680"/>
    <n v="3428"/>
    <n v="13624"/>
    <n v="1546"/>
    <n v="944261"/>
    <n v="80396"/>
    <n v="42720"/>
    <n v="338275"/>
    <n v="8.0084103851195604E-2"/>
  </r>
  <r>
    <x v="2"/>
    <x v="0"/>
    <x v="0"/>
    <n v="518570"/>
    <n v="1451794"/>
    <n v="174353"/>
    <n v="285038"/>
    <n v="32000"/>
    <n v="10246"/>
    <n v="3071"/>
    <n v="11290"/>
    <n v="2669"/>
    <n v="2514908"/>
    <n v="113754"/>
    <n v="38706"/>
    <n v="141975"/>
    <n v="3.3611530985953722E-2"/>
  </r>
  <r>
    <x v="7"/>
    <x v="2"/>
    <x v="2"/>
    <n v="395099"/>
    <n v="1104560"/>
    <n v="192371"/>
    <n v="253417"/>
    <n v="32000"/>
    <n v="11120"/>
    <n v="3820"/>
    <n v="11151"/>
    <n v="4315"/>
    <n v="2088147"/>
    <n v="115646"/>
    <n v="35644"/>
    <n v="266207"/>
    <n v="6.3022537976247808E-2"/>
  </r>
  <r>
    <x v="10"/>
    <x v="0"/>
    <x v="0"/>
    <n v="562599"/>
    <n v="937889"/>
    <n v="133118"/>
    <n v="228988"/>
    <n v="32000"/>
    <n v="10227"/>
    <n v="4061"/>
    <n v="10258"/>
    <n v="3508"/>
    <n v="3016089"/>
    <n v="104109"/>
    <n v="27224"/>
    <n v="72617"/>
    <n v="1.7191537563704888E-2"/>
  </r>
  <r>
    <x v="9"/>
    <x v="2"/>
    <x v="2"/>
    <n v="575678"/>
    <n v="1814752"/>
    <n v="108464"/>
    <n v="242740"/>
    <n v="32000"/>
    <n v="10873"/>
    <n v="3348"/>
    <n v="10016"/>
    <n v="2812"/>
    <n v="1506470"/>
    <n v="73342"/>
    <n v="41603"/>
    <n v="198080"/>
    <n v="4.6893974697641935E-2"/>
  </r>
  <r>
    <x v="6"/>
    <x v="2"/>
    <x v="2"/>
    <n v="740862"/>
    <n v="2138881"/>
    <n v="116316"/>
    <n v="274770"/>
    <n v="20000"/>
    <n v="11115"/>
    <n v="3901"/>
    <n v="14368"/>
    <n v="1623"/>
    <n v="1511131"/>
    <n v="123601"/>
    <n v="35144"/>
    <n v="222794"/>
    <n v="5.2744831375133472E-2"/>
  </r>
  <r>
    <x v="7"/>
    <x v="0"/>
    <x v="0"/>
    <n v="128148"/>
    <n v="1772277"/>
    <n v="191533"/>
    <n v="249107"/>
    <n v="25000"/>
    <n v="11440"/>
    <n v="3045"/>
    <n v="10131"/>
    <n v="2571"/>
    <n v="2435997"/>
    <n v="51628"/>
    <n v="70375"/>
    <n v="257394"/>
    <n v="6.0936125420662603E-2"/>
  </r>
  <r>
    <x v="1"/>
    <x v="2"/>
    <x v="2"/>
    <n v="227994"/>
    <n v="842237"/>
    <n v="187413"/>
    <n v="150926"/>
    <n v="32000"/>
    <n v="11052"/>
    <n v="3705"/>
    <n v="11174"/>
    <n v="1368"/>
    <n v="2441394"/>
    <n v="82977"/>
    <n v="61907"/>
    <n v="335301"/>
    <n v="7.9380031351444058E-2"/>
  </r>
  <r>
    <x v="1"/>
    <x v="0"/>
    <x v="0"/>
    <n v="295306"/>
    <n v="1732504"/>
    <n v="185877"/>
    <n v="317938"/>
    <n v="32000"/>
    <n v="8995"/>
    <n v="3500"/>
    <n v="10920"/>
    <n v="2307"/>
    <n v="1274674"/>
    <n v="83774"/>
    <n v="33009"/>
    <n v="82178"/>
    <n v="1.945503358593911E-2"/>
  </r>
  <r>
    <x v="5"/>
    <x v="0"/>
    <x v="0"/>
    <n v="131243"/>
    <n v="1624675"/>
    <n v="135856"/>
    <n v="300077"/>
    <n v="32000"/>
    <n v="11449"/>
    <n v="3244"/>
    <n v="11488"/>
    <n v="2369"/>
    <n v="3019540"/>
    <n v="82928"/>
    <n v="87535"/>
    <n v="41658"/>
    <n v="9.8622233337760899E-3"/>
  </r>
  <r>
    <x v="10"/>
    <x v="1"/>
    <x v="1"/>
    <n v="148707"/>
    <n v="1302760"/>
    <n v="207286"/>
    <n v="98085"/>
    <n v="25000"/>
    <n v="9765"/>
    <n v="3746"/>
    <n v="10637"/>
    <n v="1905"/>
    <n v="2755674"/>
    <n v="124472"/>
    <n v="35070"/>
    <n v="173172"/>
    <n v="4.0997189955270845E-2"/>
  </r>
  <r>
    <x v="11"/>
    <x v="2"/>
    <x v="2"/>
    <n v="433586"/>
    <n v="820190"/>
    <n v="174632"/>
    <n v="138527"/>
    <n v="32000"/>
    <n v="9748"/>
    <n v="3106"/>
    <n v="14375"/>
    <n v="1541"/>
    <n v="1007050"/>
    <n v="92846"/>
    <n v="41916"/>
    <n v="130163"/>
    <n v="3.0815127365555167E-2"/>
  </r>
  <r>
    <x v="4"/>
    <x v="1"/>
    <x v="1"/>
    <n v="349690"/>
    <n v="801402"/>
    <n v="184185"/>
    <n v="167291"/>
    <n v="32000"/>
    <n v="9348"/>
    <n v="4174"/>
    <n v="14570"/>
    <n v="2524"/>
    <n v="1542486"/>
    <n v="83805"/>
    <n v="64036"/>
    <n v="322810"/>
    <n v="7.6422879503967048E-2"/>
  </r>
  <r>
    <x v="6"/>
    <x v="0"/>
    <x v="0"/>
    <n v="197707"/>
    <n v="1126971"/>
    <n v="173825"/>
    <n v="322708"/>
    <n v="28000"/>
    <n v="10762"/>
    <n v="3190"/>
    <n v="14734"/>
    <n v="1781"/>
    <n v="2373807"/>
    <n v="116936"/>
    <n v="86587"/>
    <n v="330743"/>
    <n v="7.8300958569376952E-2"/>
  </r>
  <r>
    <x v="11"/>
    <x v="2"/>
    <x v="2"/>
    <n v="633760"/>
    <n v="777780"/>
    <n v="129380"/>
    <n v="223675"/>
    <n v="32000"/>
    <n v="10974"/>
    <n v="3667"/>
    <n v="10340"/>
    <n v="4199"/>
    <n v="2448328"/>
    <n v="47078"/>
    <n v="75853"/>
    <n v="154134"/>
    <n v="3.649008428941005E-2"/>
  </r>
  <r>
    <x v="0"/>
    <x v="1"/>
    <x v="1"/>
    <n v="414562"/>
    <n v="744742"/>
    <n v="186836"/>
    <n v="164445"/>
    <n v="32000"/>
    <n v="11148"/>
    <n v="3599"/>
    <n v="12318"/>
    <n v="1252"/>
    <n v="2244951"/>
    <n v="81276"/>
    <n v="76339"/>
    <n v="337125"/>
    <n v="7.9811849858352879E-2"/>
  </r>
  <r>
    <x v="3"/>
    <x v="0"/>
    <x v="0"/>
    <n v="589949"/>
    <n v="1779773"/>
    <n v="127092"/>
    <n v="273954"/>
    <n v="32000"/>
    <n v="11234"/>
    <n v="3608"/>
    <n v="11189"/>
    <n v="1257"/>
    <n v="1373620"/>
    <n v="109826"/>
    <n v="88409"/>
    <n v="182451"/>
    <n v="4.3193924563607981E-2"/>
  </r>
  <r>
    <x v="8"/>
    <x v="0"/>
    <x v="0"/>
    <n v="276142"/>
    <n v="1602089"/>
    <n v="199933"/>
    <n v="162966"/>
    <n v="20000"/>
    <n v="9714"/>
    <n v="3098"/>
    <n v="12137"/>
    <n v="3461"/>
    <n v="1256631"/>
    <n v="64715"/>
    <n v="76556"/>
    <n v="41318"/>
    <n v="9.781730848935629E-3"/>
  </r>
  <r>
    <x v="9"/>
    <x v="1"/>
    <x v="1"/>
    <n v="654347"/>
    <n v="1228742"/>
    <n v="117537"/>
    <n v="100398"/>
    <n v="32000"/>
    <n v="9720"/>
    <n v="3301"/>
    <n v="13129"/>
    <n v="3550"/>
    <n v="3050421"/>
    <n v="120290"/>
    <n v="85900"/>
    <n v="333322"/>
    <n v="7.8911517741152085E-2"/>
  </r>
  <r>
    <x v="4"/>
    <x v="0"/>
    <x v="0"/>
    <n v="304871"/>
    <n v="1948438"/>
    <n v="172157"/>
    <n v="189971"/>
    <n v="32000"/>
    <n v="11572"/>
    <n v="3911"/>
    <n v="13060"/>
    <n v="3067"/>
    <n v="2020781"/>
    <n v="121900"/>
    <n v="34380"/>
    <n v="241549"/>
    <n v="5.7184938884494711E-2"/>
  </r>
  <r>
    <x v="11"/>
    <x v="1"/>
    <x v="1"/>
    <n v="542596"/>
    <n v="1405205"/>
    <n v="180148"/>
    <n v="115025"/>
    <n v="32000"/>
    <n v="11555"/>
    <n v="3450"/>
    <n v="14112"/>
    <n v="1766"/>
    <n v="1586997"/>
    <n v="126625"/>
    <n v="32654"/>
    <n v="201477"/>
    <n v="4.7698189318239118E-2"/>
  </r>
  <r>
    <x v="2"/>
    <x v="0"/>
    <x v="0"/>
    <n v="378042"/>
    <n v="1873913"/>
    <n v="180749"/>
    <n v="74065"/>
    <n v="32000"/>
    <n v="10350"/>
    <n v="3529"/>
    <n v="10661"/>
    <n v="1422"/>
    <n v="1035844"/>
    <n v="83717"/>
    <n v="87211"/>
    <n v="179554"/>
    <n v="4.2508081244246772E-2"/>
  </r>
  <r>
    <x v="5"/>
    <x v="1"/>
    <x v="1"/>
    <n v="675649"/>
    <n v="2101081"/>
    <n v="143253"/>
    <n v="229980"/>
    <n v="32000"/>
    <n v="11093"/>
    <n v="3044"/>
    <n v="10834"/>
    <n v="2925"/>
    <n v="2680691"/>
    <n v="117568"/>
    <n v="80462"/>
    <n v="144533"/>
    <n v="3.4217118563076951E-2"/>
  </r>
  <r>
    <x v="8"/>
    <x v="1"/>
    <x v="1"/>
    <n v="385130"/>
    <n v="1620807"/>
    <n v="141332"/>
    <n v="169980"/>
    <n v="32000"/>
    <n v="11744"/>
    <n v="3807"/>
    <n v="14856"/>
    <n v="3018"/>
    <n v="1022242"/>
    <n v="101792"/>
    <n v="68504"/>
    <n v="255023"/>
    <n v="6.0374808710201636E-2"/>
  </r>
  <r>
    <x v="3"/>
    <x v="0"/>
    <x v="0"/>
    <n v="628647"/>
    <n v="1293507"/>
    <n v="155981"/>
    <n v="242782"/>
    <n v="32000"/>
    <n v="9592"/>
    <n v="3542"/>
    <n v="12869"/>
    <n v="3723"/>
    <n v="2749622"/>
    <n v="84477"/>
    <n v="54547"/>
    <n v="221576"/>
    <n v="5.2456478885322642E-2"/>
  </r>
  <r>
    <x v="11"/>
    <x v="1"/>
    <x v="1"/>
    <n v="497680"/>
    <n v="1683164"/>
    <n v="182267"/>
    <n v="248574"/>
    <n v="32000"/>
    <n v="11900"/>
    <n v="4140"/>
    <n v="11861"/>
    <n v="3360"/>
    <n v="959561"/>
    <n v="95148"/>
    <n v="39795"/>
    <n v="213739"/>
    <n v="5.0601127109750052E-2"/>
  </r>
  <r>
    <x v="2"/>
    <x v="0"/>
    <x v="0"/>
    <n v="548511"/>
    <n v="913210"/>
    <n v="161123"/>
    <n v="154772"/>
    <n v="32000"/>
    <n v="10471"/>
    <n v="3806"/>
    <n v="10833"/>
    <n v="4240"/>
    <n v="2368985"/>
    <n v="110859"/>
    <n v="22445"/>
    <n v="304251"/>
    <n v="7.2029173544690309E-2"/>
  </r>
  <r>
    <x v="2"/>
    <x v="0"/>
    <x v="0"/>
    <n v="289995"/>
    <n v="971914"/>
    <n v="214405"/>
    <n v="238847"/>
    <n v="32000"/>
    <n v="11505"/>
    <n v="3977"/>
    <n v="10244"/>
    <n v="3445"/>
    <n v="1701506"/>
    <n v="109089"/>
    <n v="76468"/>
    <n v="231059"/>
    <n v="5.4701508984564058E-2"/>
  </r>
  <r>
    <x v="0"/>
    <x v="1"/>
    <x v="1"/>
    <n v="606317"/>
    <n v="953934"/>
    <n v="107259"/>
    <n v="118525"/>
    <n v="32000"/>
    <n v="9237"/>
    <n v="3058"/>
    <n v="14270"/>
    <n v="3554"/>
    <n v="2267937"/>
    <n v="82401"/>
    <n v="30215"/>
    <n v="326967"/>
    <n v="7.7407018502442901E-2"/>
  </r>
  <r>
    <x v="8"/>
    <x v="2"/>
    <x v="2"/>
    <n v="508707"/>
    <n v="1510663"/>
    <n v="136063"/>
    <n v="285914"/>
    <n v="32000"/>
    <n v="10623"/>
    <n v="2841"/>
    <n v="12199"/>
    <n v="1435"/>
    <n v="945490"/>
    <n v="78117"/>
    <n v="50036"/>
    <n v="136300"/>
    <n v="3.2268016716925467E-2"/>
  </r>
  <r>
    <x v="0"/>
    <x v="1"/>
    <x v="1"/>
    <n v="235154"/>
    <n v="2053800"/>
    <n v="149025"/>
    <n v="144700"/>
    <n v="32000"/>
    <n v="12313"/>
    <n v="3033"/>
    <n v="14495"/>
    <n v="2859"/>
    <n v="2680811"/>
    <n v="117597"/>
    <n v="69079"/>
    <n v="197997"/>
    <n v="4.6874325061636767E-2"/>
  </r>
  <r>
    <x v="3"/>
    <x v="2"/>
    <x v="2"/>
    <n v="373279"/>
    <n v="1968855"/>
    <n v="203367"/>
    <n v="188129"/>
    <n v="32000"/>
    <n v="11280"/>
    <n v="3940"/>
    <n v="14784"/>
    <n v="1438"/>
    <n v="1085689"/>
    <n v="80547"/>
    <n v="32034"/>
    <n v="197959"/>
    <n v="4.6865328842742832E-2"/>
  </r>
  <r>
    <x v="11"/>
    <x v="2"/>
    <x v="2"/>
    <n v="462660"/>
    <n v="976909"/>
    <n v="161583"/>
    <n v="162663"/>
    <n v="32000"/>
    <n v="8947"/>
    <n v="2857"/>
    <n v="10826"/>
    <n v="2493"/>
    <n v="999416"/>
    <n v="53210"/>
    <n v="25028"/>
    <n v="205607"/>
    <n v="4.8675936266448228E-2"/>
  </r>
  <r>
    <x v="7"/>
    <x v="0"/>
    <x v="0"/>
    <n v="304644"/>
    <n v="1041264"/>
    <n v="95323"/>
    <n v="201879"/>
    <n v="32000"/>
    <n v="12108"/>
    <n v="2823"/>
    <n v="12485"/>
    <n v="2948"/>
    <n v="2071457"/>
    <n v="92189"/>
    <n v="23518"/>
    <n v="235098"/>
    <n v="5.565771235594822E-2"/>
  </r>
  <r>
    <x v="7"/>
    <x v="0"/>
    <x v="0"/>
    <n v="371909"/>
    <n v="742594"/>
    <n v="207173"/>
    <n v="215945"/>
    <n v="20000"/>
    <n v="10590"/>
    <n v="3739"/>
    <n v="13688"/>
    <n v="3668"/>
    <n v="1243605"/>
    <n v="65724"/>
    <n v="80082"/>
    <n v="65923"/>
    <n v="1.560678258275772E-2"/>
  </r>
  <r>
    <x v="8"/>
    <x v="2"/>
    <x v="2"/>
    <n v="214735"/>
    <n v="883963"/>
    <n v="132478"/>
    <n v="160091"/>
    <n v="32000"/>
    <n v="10979"/>
    <n v="3633"/>
    <n v="14113"/>
    <n v="3443"/>
    <n v="2737409"/>
    <n v="119937"/>
    <n v="52926"/>
    <n v="197007"/>
    <n v="4.6639949885189547E-2"/>
  </r>
  <r>
    <x v="4"/>
    <x v="0"/>
    <x v="0"/>
    <n v="313219"/>
    <n v="1575109"/>
    <n v="142572"/>
    <n v="130425"/>
    <n v="32000"/>
    <n v="10740"/>
    <n v="2895"/>
    <n v="10366"/>
    <n v="1461"/>
    <n v="3115106"/>
    <n v="92677"/>
    <n v="34759"/>
    <n v="101738"/>
    <n v="2.4085718890290264E-2"/>
  </r>
  <r>
    <x v="8"/>
    <x v="0"/>
    <x v="0"/>
    <n v="696930"/>
    <n v="1096982"/>
    <n v="129505"/>
    <n v="277476"/>
    <n v="32000"/>
    <n v="11692"/>
    <n v="4129"/>
    <n v="11403"/>
    <n v="2258"/>
    <n v="1771491"/>
    <n v="50782"/>
    <n v="89395"/>
    <n v="216648"/>
    <n v="5.1289811340340927E-2"/>
  </r>
  <r>
    <x v="3"/>
    <x v="1"/>
    <x v="1"/>
    <n v="268967"/>
    <n v="1199852"/>
    <n v="124206"/>
    <n v="87557"/>
    <n v="32000"/>
    <n v="11515"/>
    <n v="3616"/>
    <n v="10162"/>
    <n v="2879"/>
    <n v="1680480"/>
    <n v="120669"/>
    <n v="60270"/>
    <n v="73054"/>
    <n v="1.7294994080985126E-2"/>
  </r>
  <r>
    <x v="1"/>
    <x v="1"/>
    <x v="1"/>
    <n v="370629"/>
    <n v="853407"/>
    <n v="131750"/>
    <n v="255703"/>
    <n v="32000"/>
    <n v="10092"/>
    <n v="3769"/>
    <n v="13139"/>
    <n v="4456"/>
    <n v="2320804"/>
    <n v="79978"/>
    <n v="55084"/>
    <n v="312665"/>
    <n v="7.4021125801889215E-2"/>
  </r>
  <r>
    <x v="2"/>
    <x v="0"/>
    <x v="0"/>
    <n v="406416"/>
    <n v="1261185"/>
    <n v="177868"/>
    <n v="107333"/>
    <n v="20000"/>
    <n v="12656"/>
    <n v="2953"/>
    <n v="13536"/>
    <n v="3116"/>
    <n v="992543"/>
    <n v="62881"/>
    <n v="59520"/>
    <n v="126975"/>
    <n v="3.006039194887462E-2"/>
  </r>
  <r>
    <x v="3"/>
    <x v="2"/>
    <x v="2"/>
    <n v="348371"/>
    <n v="1865852"/>
    <n v="100096"/>
    <n v="250626"/>
    <n v="32000"/>
    <n v="12519"/>
    <n v="4020"/>
    <n v="14687"/>
    <n v="3540"/>
    <n v="1423574"/>
    <n v="43303"/>
    <n v="53980"/>
    <n v="168740"/>
    <n v="3.9947946741115209E-2"/>
  </r>
  <r>
    <x v="8"/>
    <x v="1"/>
    <x v="1"/>
    <n v="233450"/>
    <n v="2279147"/>
    <n v="176152"/>
    <n v="142515"/>
    <n v="25000"/>
    <n v="11496"/>
    <n v="3953"/>
    <n v="11600"/>
    <n v="2206"/>
    <n v="3019794"/>
    <n v="120862"/>
    <n v="62915"/>
    <n v="78323"/>
    <n v="1.8542390853409779E-2"/>
  </r>
  <r>
    <x v="9"/>
    <x v="2"/>
    <x v="2"/>
    <n v="132497"/>
    <n v="1847450"/>
    <n v="173796"/>
    <n v="226542"/>
    <n v="32000"/>
    <n v="9659"/>
    <n v="3110"/>
    <n v="13432"/>
    <n v="1970"/>
    <n v="1462795"/>
    <n v="43510"/>
    <n v="46726"/>
    <n v="58881"/>
    <n v="1.3939641176150317E-2"/>
  </r>
  <r>
    <x v="2"/>
    <x v="0"/>
    <x v="0"/>
    <n v="214381"/>
    <n v="1384323"/>
    <n v="145342"/>
    <n v="327247"/>
    <n v="32000"/>
    <n v="9824"/>
    <n v="3587"/>
    <n v="10603"/>
    <n v="1737"/>
    <n v="1273247"/>
    <n v="117166"/>
    <n v="39715"/>
    <n v="46864"/>
    <n v="1.109470532224501E-2"/>
  </r>
  <r>
    <x v="6"/>
    <x v="1"/>
    <x v="1"/>
    <n v="333417"/>
    <n v="817001"/>
    <n v="156512"/>
    <n v="207950"/>
    <n v="20000"/>
    <n v="9457"/>
    <n v="3781"/>
    <n v="11561"/>
    <n v="2532"/>
    <n v="1211498"/>
    <n v="65351"/>
    <n v="53459"/>
    <n v="220407"/>
    <n v="5.2179726783032947E-2"/>
  </r>
  <r>
    <x v="5"/>
    <x v="2"/>
    <x v="2"/>
    <n v="696614"/>
    <n v="857914"/>
    <n v="125228"/>
    <n v="139672"/>
    <n v="32000"/>
    <n v="9213"/>
    <n v="2828"/>
    <n v="14155"/>
    <n v="3628"/>
    <n v="2203172"/>
    <n v="124077"/>
    <n v="30919"/>
    <n v="299759"/>
    <n v="7.0965725774386354E-2"/>
  </r>
  <r>
    <x v="4"/>
    <x v="2"/>
    <x v="2"/>
    <n v="261323"/>
    <n v="1149711"/>
    <n v="154915"/>
    <n v="161162"/>
    <n v="32000"/>
    <n v="9295"/>
    <n v="3282"/>
    <n v="13890"/>
    <n v="1474"/>
    <n v="1013724"/>
    <n v="81277"/>
    <n v="40283"/>
    <n v="122905"/>
    <n v="2.9096849556813825E-2"/>
  </r>
  <r>
    <x v="6"/>
    <x v="0"/>
    <x v="0"/>
    <n v="631406"/>
    <n v="984995"/>
    <n v="156095"/>
    <n v="122306"/>
    <n v="32000"/>
    <n v="10200"/>
    <n v="3794"/>
    <n v="10716"/>
    <n v="1928"/>
    <n v="1219919"/>
    <n v="52792"/>
    <n v="30426"/>
    <n v="186777"/>
    <n v="4.4218073061901592E-2"/>
  </r>
  <r>
    <x v="9"/>
    <x v="0"/>
    <x v="0"/>
    <n v="704868"/>
    <n v="1365959"/>
    <n v="112600"/>
    <n v="157529"/>
    <n v="32000"/>
    <n v="11227"/>
    <n v="4199"/>
    <n v="14354"/>
    <n v="1497"/>
    <n v="3040068"/>
    <n v="73561"/>
    <n v="88403"/>
    <n v="332089"/>
    <n v="7.8619614112304184E-2"/>
  </r>
  <r>
    <x v="0"/>
    <x v="2"/>
    <x v="2"/>
    <n v="619517"/>
    <n v="2031655"/>
    <n v="165457"/>
    <n v="283068"/>
    <n v="32000"/>
    <n v="9768"/>
    <n v="3826"/>
    <n v="10363"/>
    <n v="1325"/>
    <n v="3043993"/>
    <n v="102090"/>
    <n v="81964"/>
    <n v="194263"/>
    <n v="4.5990328184006543E-2"/>
  </r>
  <r>
    <x v="11"/>
    <x v="0"/>
    <x v="0"/>
    <n v="166132"/>
    <n v="2291044"/>
    <n v="207160"/>
    <n v="174061"/>
    <n v="32000"/>
    <n v="10586"/>
    <n v="3159"/>
    <n v="10798"/>
    <n v="2662"/>
    <n v="3066277"/>
    <n v="71763"/>
    <n v="56147"/>
    <n v="83889"/>
    <n v="1.9860100178768599E-2"/>
  </r>
  <r>
    <x v="3"/>
    <x v="2"/>
    <x v="2"/>
    <n v="469335"/>
    <n v="1239884"/>
    <n v="173776"/>
    <n v="185709"/>
    <n v="32000"/>
    <n v="12069"/>
    <n v="2957"/>
    <n v="10007"/>
    <n v="1461"/>
    <n v="1235264"/>
    <n v="94651"/>
    <n v="38153"/>
    <n v="323796"/>
    <n v="7.6656307710004382E-2"/>
  </r>
  <r>
    <x v="5"/>
    <x v="0"/>
    <x v="0"/>
    <n v="348989"/>
    <n v="1742537"/>
    <n v="151225"/>
    <n v="253925"/>
    <n v="32000"/>
    <n v="9767"/>
    <n v="3123"/>
    <n v="11234"/>
    <n v="4454"/>
    <n v="2792076"/>
    <n v="74392"/>
    <n v="72285"/>
    <n v="102080"/>
    <n v="2.4166684860335668E-2"/>
  </r>
  <r>
    <x v="0"/>
    <x v="1"/>
    <x v="1"/>
    <n v="590952"/>
    <n v="2079403"/>
    <n v="181183"/>
    <n v="97564"/>
    <n v="28000"/>
    <n v="9498"/>
    <n v="3521"/>
    <n v="10769"/>
    <n v="3776"/>
    <n v="2472134"/>
    <n v="86377"/>
    <n v="49868"/>
    <n v="47281"/>
    <n v="1.1193426987475811E-2"/>
  </r>
  <r>
    <x v="10"/>
    <x v="2"/>
    <x v="2"/>
    <n v="369804"/>
    <n v="1262630"/>
    <n v="107769"/>
    <n v="285027"/>
    <n v="20000"/>
    <n v="11009"/>
    <n v="2979"/>
    <n v="12934"/>
    <n v="4019"/>
    <n v="2906869"/>
    <n v="71527"/>
    <n v="40619"/>
    <n v="172360"/>
    <n v="4.0804954962063635E-2"/>
  </r>
  <r>
    <x v="4"/>
    <x v="0"/>
    <x v="0"/>
    <n v="648882"/>
    <n v="1997476"/>
    <n v="98802"/>
    <n v="84181"/>
    <n v="32000"/>
    <n v="11487"/>
    <n v="3080"/>
    <n v="10231"/>
    <n v="2956"/>
    <n v="1996479"/>
    <n v="110512"/>
    <n v="27789"/>
    <n v="212882"/>
    <n v="5.0398238699431594E-2"/>
  </r>
  <r>
    <x v="0"/>
    <x v="1"/>
    <x v="1"/>
    <n v="358292"/>
    <n v="2344139"/>
    <n v="157437"/>
    <n v="246239"/>
    <n v="32000"/>
    <n v="11996"/>
    <n v="3583"/>
    <n v="11086"/>
    <n v="3118"/>
    <n v="3061059"/>
    <n v="50864"/>
    <n v="53261"/>
    <n v="119795"/>
    <n v="2.8360580063126088E-2"/>
  </r>
  <r>
    <x v="10"/>
    <x v="0"/>
    <x v="0"/>
    <n v="248440"/>
    <n v="1557502"/>
    <n v="115875"/>
    <n v="151590"/>
    <n v="20000"/>
    <n v="10699"/>
    <n v="4147"/>
    <n v="11615"/>
    <n v="2606"/>
    <n v="1029859"/>
    <n v="52616"/>
    <n v="50655"/>
    <n v="120649"/>
    <n v="2.8562758245637126E-2"/>
  </r>
  <r>
    <x v="7"/>
    <x v="2"/>
    <x v="2"/>
    <n v="666752"/>
    <n v="727284"/>
    <n v="125618"/>
    <n v="119022"/>
    <n v="32000"/>
    <n v="9888"/>
    <n v="3718"/>
    <n v="12658"/>
    <n v="1610"/>
    <n v="2666033"/>
    <n v="101665"/>
    <n v="34037"/>
    <n v="292357"/>
    <n v="6.9213357030889058E-2"/>
  </r>
  <r>
    <x v="3"/>
    <x v="0"/>
    <x v="0"/>
    <n v="546857"/>
    <n v="2123865"/>
    <n v="126164"/>
    <n v="287385"/>
    <n v="28000"/>
    <n v="11481"/>
    <n v="4153"/>
    <n v="14111"/>
    <n v="3557"/>
    <n v="2471023"/>
    <n v="79181"/>
    <n v="70540"/>
    <n v="201750"/>
    <n v="4.7762820048713954E-2"/>
  </r>
  <r>
    <x v="3"/>
    <x v="1"/>
    <x v="1"/>
    <n v="697670"/>
    <n v="1173513"/>
    <n v="139402"/>
    <n v="310837"/>
    <n v="32000"/>
    <n v="11842"/>
    <n v="2810"/>
    <n v="13949"/>
    <n v="4274"/>
    <n v="2395564"/>
    <n v="94813"/>
    <n v="53826"/>
    <n v="256287"/>
    <n v="6.0674051359726165E-2"/>
  </r>
  <r>
    <x v="11"/>
    <x v="0"/>
    <x v="0"/>
    <n v="343167"/>
    <n v="750003"/>
    <n v="129234"/>
    <n v="277798"/>
    <n v="28000"/>
    <n v="9976"/>
    <n v="3640"/>
    <n v="10714"/>
    <n v="1544"/>
    <n v="1377107"/>
    <n v="85317"/>
    <n v="82593"/>
    <n v="273010"/>
    <n v="6.4633097900864425E-2"/>
  </r>
  <r>
    <x v="10"/>
    <x v="1"/>
    <x v="1"/>
    <n v="472628"/>
    <n v="1769773"/>
    <n v="148085"/>
    <n v="284274"/>
    <n v="32000"/>
    <n v="10471"/>
    <n v="3911"/>
    <n v="11216"/>
    <n v="1234"/>
    <n v="2321448"/>
    <n v="102588"/>
    <n v="22059"/>
    <n v="98496"/>
    <n v="2.3318199373076231E-2"/>
  </r>
  <r>
    <x v="1"/>
    <x v="0"/>
    <x v="0"/>
    <n v="501271"/>
    <n v="737319"/>
    <n v="192428"/>
    <n v="75666"/>
    <n v="32000"/>
    <n v="11072"/>
    <n v="2908"/>
    <n v="12765"/>
    <n v="2180"/>
    <n v="2867434"/>
    <n v="71266"/>
    <n v="28957"/>
    <n v="67692"/>
    <n v="1.6025580246530582E-2"/>
  </r>
  <r>
    <x v="4"/>
    <x v="2"/>
    <x v="2"/>
    <n v="639681"/>
    <n v="1517543"/>
    <n v="218261"/>
    <n v="237646"/>
    <n v="20000"/>
    <n v="8942"/>
    <n v="3097"/>
    <n v="13318"/>
    <n v="3578"/>
    <n v="2880222"/>
    <n v="102465"/>
    <n v="21259"/>
    <n v="312156"/>
    <n v="7.3900623817231004E-2"/>
  </r>
  <r>
    <x v="11"/>
    <x v="2"/>
    <x v="2"/>
    <n v="558683"/>
    <n v="1988818"/>
    <n v="213028"/>
    <n v="274492"/>
    <n v="32000"/>
    <n v="9907"/>
    <n v="4050"/>
    <n v="13843"/>
    <n v="3350"/>
    <n v="1479429"/>
    <n v="52060"/>
    <n v="58917"/>
    <n v="329242"/>
    <n v="7.7945607923066568E-2"/>
  </r>
  <r>
    <x v="6"/>
    <x v="0"/>
    <x v="0"/>
    <n v="222660"/>
    <n v="2089635"/>
    <n v="170998"/>
    <n v="124228"/>
    <n v="32000"/>
    <n v="12393"/>
    <n v="3022"/>
    <n v="13545"/>
    <n v="2111"/>
    <n v="2152357"/>
    <n v="120917"/>
    <n v="84646"/>
    <n v="90879"/>
    <n v="2.1514930970047464E-2"/>
  </r>
  <r>
    <x v="6"/>
    <x v="2"/>
    <x v="2"/>
    <n v="659615"/>
    <n v="862901"/>
    <n v="203451"/>
    <n v="179825"/>
    <n v="32000"/>
    <n v="9066"/>
    <n v="3917"/>
    <n v="10597"/>
    <n v="3002"/>
    <n v="2218694"/>
    <n v="107181"/>
    <n v="77786"/>
    <n v="336828"/>
    <n v="7.9741537305418705E-2"/>
  </r>
  <r>
    <x v="2"/>
    <x v="0"/>
    <x v="0"/>
    <n v="316582"/>
    <n v="1605809"/>
    <n v="106836"/>
    <n v="267584"/>
    <n v="25000"/>
    <n v="11881"/>
    <n v="3664"/>
    <n v="13674"/>
    <n v="4054"/>
    <n v="3036013"/>
    <n v="69547"/>
    <n v="72723"/>
    <n v="206836"/>
    <n v="4.8966892924886249E-2"/>
  </r>
  <r>
    <x v="8"/>
    <x v="2"/>
    <x v="2"/>
    <n v="449454"/>
    <n v="2122179"/>
    <n v="155454"/>
    <n v="198998"/>
    <n v="32000"/>
    <n v="12338"/>
    <n v="2959"/>
    <n v="14711"/>
    <n v="1906"/>
    <n v="3025318"/>
    <n v="115771"/>
    <n v="71704"/>
    <n v="174308"/>
    <n v="4.1266129551678972E-2"/>
  </r>
  <r>
    <x v="6"/>
    <x v="1"/>
    <x v="1"/>
    <n v="668555"/>
    <n v="1873383"/>
    <n v="137114"/>
    <n v="204075"/>
    <n v="32000"/>
    <n v="12230"/>
    <n v="3575"/>
    <n v="11449"/>
    <n v="2690"/>
    <n v="1395241"/>
    <n v="92858"/>
    <n v="78881"/>
    <n v="241747"/>
    <n v="5.7231813919784151E-2"/>
  </r>
  <r>
    <x v="0"/>
    <x v="0"/>
    <x v="0"/>
    <n v="465012"/>
    <n v="990943"/>
    <n v="147039"/>
    <n v="79304"/>
    <n v="32000"/>
    <n v="9156"/>
    <n v="3039"/>
    <n v="12451"/>
    <n v="2658"/>
    <n v="2638696"/>
    <n v="78693"/>
    <n v="21959"/>
    <n v="168155"/>
    <n v="3.9809452318669121E-2"/>
  </r>
  <r>
    <x v="11"/>
    <x v="0"/>
    <x v="0"/>
    <n v="425265"/>
    <n v="1101018"/>
    <n v="134322"/>
    <n v="202851"/>
    <n v="22000"/>
    <n v="11627"/>
    <n v="2922"/>
    <n v="13339"/>
    <n v="1621"/>
    <n v="2333249"/>
    <n v="118474"/>
    <n v="50200"/>
    <n v="98690"/>
    <n v="2.3364127437955788E-2"/>
  </r>
  <r>
    <x v="6"/>
    <x v="0"/>
    <x v="0"/>
    <n v="285180"/>
    <n v="1797583"/>
    <n v="188537"/>
    <n v="204781"/>
    <n v="32000"/>
    <n v="10910"/>
    <n v="3218"/>
    <n v="11646"/>
    <n v="3298"/>
    <n v="1841268"/>
    <n v="94779"/>
    <n v="72810"/>
    <n v="230450"/>
    <n v="5.4557332739658647E-2"/>
  </r>
  <r>
    <x v="4"/>
    <x v="0"/>
    <x v="0"/>
    <n v="731862"/>
    <n v="1128971"/>
    <n v="125890"/>
    <n v="218826"/>
    <n v="32000"/>
    <n v="10062"/>
    <n v="4020"/>
    <n v="11225"/>
    <n v="2777"/>
    <n v="1759759"/>
    <n v="46371"/>
    <n v="71415"/>
    <n v="329813"/>
    <n v="7.8080787949078051E-2"/>
  </r>
  <r>
    <x v="6"/>
    <x v="2"/>
    <x v="2"/>
    <n v="597603"/>
    <n v="1744205"/>
    <n v="137170"/>
    <n v="72877"/>
    <n v="32000"/>
    <n v="9264"/>
    <n v="3591"/>
    <n v="11248"/>
    <n v="4302"/>
    <n v="2020181"/>
    <n v="101136"/>
    <n v="21657"/>
    <n v="40839"/>
    <n v="9.6683311423515703E-3"/>
  </r>
  <r>
    <x v="3"/>
    <x v="0"/>
    <x v="0"/>
    <n v="550542"/>
    <n v="1795612"/>
    <n v="200589"/>
    <n v="208355"/>
    <n v="32000"/>
    <n v="12548"/>
    <n v="3318"/>
    <n v="11767"/>
    <n v="1987"/>
    <n v="3016649"/>
    <n v="106708"/>
    <n v="87318"/>
    <n v="141300"/>
    <n v="3.3451729729285166E-2"/>
  </r>
  <r>
    <x v="8"/>
    <x v="1"/>
    <x v="1"/>
    <n v="373679"/>
    <n v="1071817"/>
    <n v="195623"/>
    <n v="197448"/>
    <n v="32000"/>
    <n v="11486"/>
    <n v="4155"/>
    <n v="14171"/>
    <n v="4272"/>
    <n v="2287067"/>
    <n v="89004"/>
    <n v="89188"/>
    <n v="174651"/>
    <n v="4.1347332264326846E-2"/>
  </r>
  <r>
    <x v="8"/>
    <x v="2"/>
    <x v="2"/>
    <n v="289769"/>
    <n v="2027102"/>
    <n v="167387"/>
    <n v="144878"/>
    <n v="25000"/>
    <n v="12577"/>
    <n v="3312"/>
    <n v="11188"/>
    <n v="1976"/>
    <n v="2169329"/>
    <n v="94932"/>
    <n v="71015"/>
    <n v="263228"/>
    <n v="6.2317281763483903E-2"/>
  </r>
  <r>
    <x v="3"/>
    <x v="1"/>
    <x v="1"/>
    <n v="647295"/>
    <n v="1001640"/>
    <n v="211058"/>
    <n v="234792"/>
    <n v="32000"/>
    <n v="9575"/>
    <n v="4130"/>
    <n v="14382"/>
    <n v="2435"/>
    <n v="2242348"/>
    <n v="110321"/>
    <n v="48353"/>
    <n v="152397"/>
    <n v="3.6078862388916284E-2"/>
  </r>
  <r>
    <x v="1"/>
    <x v="2"/>
    <x v="2"/>
    <n v="696055"/>
    <n v="1027071"/>
    <n v="152070"/>
    <n v="282572"/>
    <n v="32000"/>
    <n v="11050"/>
    <n v="3162"/>
    <n v="13795"/>
    <n v="3155"/>
    <n v="1007222"/>
    <n v="111066"/>
    <n v="42178"/>
    <n v="106167"/>
    <n v="2.5134251876638487E-2"/>
  </r>
  <r>
    <x v="0"/>
    <x v="1"/>
    <x v="1"/>
    <n v="471226"/>
    <n v="820601"/>
    <n v="155973"/>
    <n v="222390"/>
    <n v="32000"/>
    <n v="10930"/>
    <n v="3789"/>
    <n v="10249"/>
    <n v="2813"/>
    <n v="979138"/>
    <n v="94519"/>
    <n v="75638"/>
    <n v="115473"/>
    <n v="2.7337378535242363E-2"/>
  </r>
  <r>
    <x v="8"/>
    <x v="1"/>
    <x v="1"/>
    <n v="501923"/>
    <n v="781292"/>
    <n v="201215"/>
    <n v="295818"/>
    <n v="32000"/>
    <n v="12519"/>
    <n v="3750"/>
    <n v="13418"/>
    <n v="2819"/>
    <n v="3009440"/>
    <n v="57335"/>
    <n v="79823"/>
    <n v="171826"/>
    <n v="4.0678534412343613E-2"/>
  </r>
  <r>
    <x v="3"/>
    <x v="0"/>
    <x v="0"/>
    <n v="233605"/>
    <n v="2017530"/>
    <n v="98725"/>
    <n v="141738"/>
    <n v="20000"/>
    <n v="11688"/>
    <n v="3662"/>
    <n v="14755"/>
    <n v="3521"/>
    <n v="2926823"/>
    <n v="51176"/>
    <n v="28697"/>
    <n v="315505"/>
    <n v="7.4693474792909526E-2"/>
  </r>
  <r>
    <x v="1"/>
    <x v="2"/>
    <x v="2"/>
    <n v="209419"/>
    <n v="2008432"/>
    <n v="106292"/>
    <n v="234662"/>
    <n v="32000"/>
    <n v="10051"/>
    <n v="3659"/>
    <n v="11577"/>
    <n v="1554"/>
    <n v="1516513"/>
    <n v="127809"/>
    <n v="77089"/>
    <n v="116574"/>
    <n v="2.7598032140563968E-2"/>
  </r>
  <r>
    <x v="4"/>
    <x v="2"/>
    <x v="2"/>
    <n v="389035"/>
    <n v="1656076"/>
    <n v="174551"/>
    <n v="97536"/>
    <n v="32000"/>
    <n v="11196"/>
    <n v="4065"/>
    <n v="12981"/>
    <n v="4045"/>
    <n v="2612080"/>
    <n v="81722"/>
    <n v="72441"/>
    <n v="256006"/>
    <n v="6.060752668843155E-2"/>
  </r>
  <r>
    <x v="7"/>
    <x v="0"/>
    <x v="0"/>
    <n v="242008"/>
    <n v="2056629"/>
    <n v="113469"/>
    <n v="241023"/>
    <n v="32000"/>
    <n v="10808"/>
    <n v="2955"/>
    <n v="12226"/>
    <n v="1404"/>
    <n v="2153678"/>
    <n v="93000"/>
    <n v="81614"/>
    <n v="326654"/>
    <n v="7.7332918067869183E-2"/>
  </r>
  <r>
    <x v="7"/>
    <x v="1"/>
    <x v="1"/>
    <n v="439482"/>
    <n v="804487"/>
    <n v="151102"/>
    <n v="113031"/>
    <n v="32000"/>
    <n v="9772"/>
    <n v="3319"/>
    <n v="10013"/>
    <n v="4016"/>
    <n v="2943085"/>
    <n v="94308"/>
    <n v="85566"/>
    <n v="214644"/>
    <n v="5.0815379164987157E-2"/>
  </r>
  <r>
    <x v="7"/>
    <x v="0"/>
    <x v="0"/>
    <n v="487388"/>
    <n v="1753416"/>
    <n v="134762"/>
    <n v="147893"/>
    <n v="32000"/>
    <n v="11421"/>
    <n v="2980"/>
    <n v="14509"/>
    <n v="2061"/>
    <n v="2532610"/>
    <n v="83259"/>
    <n v="84429"/>
    <n v="310734"/>
    <n v="7.3563975836515902E-2"/>
  </r>
  <r>
    <x v="11"/>
    <x v="0"/>
    <x v="0"/>
    <n v="152690"/>
    <n v="2136193"/>
    <n v="130456"/>
    <n v="206657"/>
    <n v="32000"/>
    <n v="10560"/>
    <n v="3467"/>
    <n v="13792"/>
    <n v="2937"/>
    <n v="1312491"/>
    <n v="122960"/>
    <n v="31028"/>
    <n v="241493"/>
    <n v="5.7171681298756279E-2"/>
  </r>
  <r>
    <x v="0"/>
    <x v="0"/>
    <x v="0"/>
    <n v="559743"/>
    <n v="683951"/>
    <n v="96446"/>
    <n v="127808"/>
    <n v="25000"/>
    <n v="9822"/>
    <n v="3961"/>
    <n v="11218"/>
    <n v="3487"/>
    <n v="1212513"/>
    <n v="123446"/>
    <n v="33444"/>
    <n v="290394"/>
    <n v="6.8748631302236629E-2"/>
  </r>
  <r>
    <x v="4"/>
    <x v="0"/>
    <x v="0"/>
    <n v="155670"/>
    <n v="2296719"/>
    <n v="139450"/>
    <n v="236990"/>
    <n v="32000"/>
    <n v="11992"/>
    <n v="4058"/>
    <n v="12419"/>
    <n v="4220"/>
    <n v="2162236"/>
    <n v="122297"/>
    <n v="82670"/>
    <n v="146635"/>
    <n v="3.4714751513472968E-2"/>
  </r>
  <r>
    <x v="5"/>
    <x v="0"/>
    <x v="0"/>
    <n v="395776"/>
    <n v="2335003"/>
    <n v="196471"/>
    <n v="221929"/>
    <n v="20000"/>
    <n v="11067"/>
    <n v="3779"/>
    <n v="13099"/>
    <n v="1590"/>
    <n v="1204031"/>
    <n v="92463"/>
    <n v="35206"/>
    <n v="96155"/>
    <n v="2.276398494068942E-2"/>
  </r>
  <r>
    <x v="11"/>
    <x v="0"/>
    <x v="0"/>
    <n v="309100"/>
    <n v="1001649"/>
    <n v="114805"/>
    <n v="321332"/>
    <n v="32000"/>
    <n v="11504"/>
    <n v="3071"/>
    <n v="13182"/>
    <n v="1455"/>
    <n v="1858435"/>
    <n v="77758"/>
    <n v="55765"/>
    <n v="48870"/>
    <n v="1.1569610982803723E-2"/>
  </r>
  <r>
    <x v="2"/>
    <x v="2"/>
    <x v="2"/>
    <n v="666871"/>
    <n v="1462676"/>
    <n v="217464"/>
    <n v="210859"/>
    <n v="32000"/>
    <n v="10653"/>
    <n v="4142"/>
    <n v="14400"/>
    <n v="2209"/>
    <n v="2297702"/>
    <n v="53770"/>
    <n v="86348"/>
    <n v="49572"/>
    <n v="1.1735804289739025E-2"/>
  </r>
  <r>
    <x v="1"/>
    <x v="1"/>
    <x v="1"/>
    <n v="396775"/>
    <n v="782123"/>
    <n v="166385"/>
    <n v="220360"/>
    <n v="25000"/>
    <n v="10941"/>
    <n v="3414"/>
    <n v="14958"/>
    <n v="2190"/>
    <n v="1092979"/>
    <n v="108090"/>
    <n v="80760"/>
    <n v="64508"/>
    <n v="1.5271791800259926E-2"/>
  </r>
  <r>
    <x v="2"/>
    <x v="2"/>
    <x v="2"/>
    <n v="196126"/>
    <n v="2208480"/>
    <n v="145834"/>
    <n v="105148"/>
    <n v="32000"/>
    <n v="11821"/>
    <n v="2962"/>
    <n v="11456"/>
    <n v="2213"/>
    <n v="1748881"/>
    <n v="128664"/>
    <n v="48697"/>
    <n v="268531"/>
    <n v="6.3572727784392602E-2"/>
  </r>
  <r>
    <x v="9"/>
    <x v="0"/>
    <x v="0"/>
    <n v="667698"/>
    <n v="2044869"/>
    <n v="192466"/>
    <n v="252810"/>
    <n v="20000"/>
    <n v="10027"/>
    <n v="3194"/>
    <n v="11917"/>
    <n v="3699"/>
    <n v="1918848"/>
    <n v="103184"/>
    <n v="77795"/>
    <n v="250397"/>
    <n v="5.9279637431166439E-2"/>
  </r>
  <r>
    <x v="4"/>
    <x v="2"/>
    <x v="2"/>
    <n v="263754"/>
    <n v="1928085"/>
    <n v="183848"/>
    <n v="278381"/>
    <n v="25000"/>
    <n v="12414"/>
    <n v="3752"/>
    <n v="10744"/>
    <n v="1408"/>
    <n v="2374277"/>
    <n v="128912"/>
    <n v="41069"/>
    <n v="154729"/>
    <n v="3.663094613788085E-2"/>
  </r>
  <r>
    <x v="9"/>
    <x v="0"/>
    <x v="0"/>
    <n v="640134"/>
    <n v="2312523"/>
    <n v="162875"/>
    <n v="287099"/>
    <n v="32000"/>
    <n v="9795"/>
    <n v="3394"/>
    <n v="13425"/>
    <n v="4024"/>
    <n v="1107998"/>
    <n v="92424"/>
    <n v="25332"/>
    <n v="228132"/>
    <n v="5.4008563387128686E-2"/>
  </r>
  <r>
    <x v="0"/>
    <x v="1"/>
    <x v="1"/>
    <n v="432343"/>
    <n v="1098936"/>
    <n v="215936"/>
    <n v="214087"/>
    <n v="32000"/>
    <n v="11793"/>
    <n v="3816"/>
    <n v="10083"/>
    <n v="3365"/>
    <n v="919436"/>
    <n v="97672"/>
    <n v="59503"/>
    <n v="110485"/>
    <n v="2.6156506434112325E-2"/>
  </r>
  <r>
    <x v="5"/>
    <x v="2"/>
    <x v="2"/>
    <n v="506592"/>
    <n v="920706"/>
    <n v="160563"/>
    <n v="246698"/>
    <n v="32000"/>
    <n v="11327"/>
    <n v="3686"/>
    <n v="11405"/>
    <n v="2850"/>
    <n v="2984520"/>
    <n v="51948"/>
    <n v="65131"/>
    <n v="286624"/>
    <n v="6.7856111690917417E-2"/>
  </r>
  <r>
    <x v="5"/>
    <x v="2"/>
    <x v="2"/>
    <n v="443067"/>
    <n v="1218625"/>
    <n v="139143"/>
    <n v="295580"/>
    <n v="28000"/>
    <n v="11757"/>
    <n v="3086"/>
    <n v="10508"/>
    <n v="3350"/>
    <n v="1676734"/>
    <n v="118091"/>
    <n v="83486"/>
    <n v="157390"/>
    <n v="3.7260918203058685E-2"/>
  </r>
  <r>
    <x v="3"/>
    <x v="0"/>
    <x v="0"/>
    <n v="432528"/>
    <n v="896466"/>
    <n v="193369"/>
    <n v="223028"/>
    <n v="32000"/>
    <n v="9214"/>
    <n v="3886"/>
    <n v="10605"/>
    <n v="3992"/>
    <n v="2275739"/>
    <n v="59560"/>
    <n v="83042"/>
    <n v="208500"/>
    <n v="4.9360832615399551E-2"/>
  </r>
  <r>
    <x v="10"/>
    <x v="1"/>
    <x v="1"/>
    <n v="613729"/>
    <n v="1356847"/>
    <n v="188097"/>
    <n v="196682"/>
    <n v="25000"/>
    <n v="12653"/>
    <n v="3194"/>
    <n v="14445"/>
    <n v="3396"/>
    <n v="2514192"/>
    <n v="92786"/>
    <n v="60685"/>
    <n v="193038"/>
    <n v="4.5700318495978415E-2"/>
  </r>
  <r>
    <x v="9"/>
    <x v="0"/>
    <x v="0"/>
    <n v="530995"/>
    <n v="1084607"/>
    <n v="99548"/>
    <n v="182066"/>
    <n v="25000"/>
    <n v="9358"/>
    <n v="3840"/>
    <n v="12976"/>
    <n v="1863"/>
    <n v="2119682"/>
    <n v="56796"/>
    <n v="29916"/>
    <n v="186247"/>
    <n v="4.409259948259147E-2"/>
  </r>
  <r>
    <x v="5"/>
    <x v="2"/>
    <x v="2"/>
    <n v="671429"/>
    <n v="2012957"/>
    <n v="150939"/>
    <n v="93511"/>
    <n v="32000"/>
    <n v="9225"/>
    <n v="3664"/>
    <n v="12133"/>
    <n v="3389"/>
    <n v="3018179"/>
    <n v="61433"/>
    <n v="59778"/>
    <n v="266938"/>
    <n v="6.3195596818654803E-2"/>
  </r>
  <r>
    <x v="4"/>
    <x v="2"/>
    <x v="2"/>
    <n v="387254"/>
    <n v="827350"/>
    <n v="113842"/>
    <n v="291072"/>
    <n v="32000"/>
    <n v="12335"/>
    <n v="3610"/>
    <n v="10116"/>
    <n v="2857"/>
    <n v="1817793"/>
    <n v="57794"/>
    <n v="85266"/>
    <n v="43785"/>
    <n v="1.0365774849233907E-2"/>
  </r>
  <r>
    <x v="2"/>
    <x v="1"/>
    <x v="1"/>
    <n v="582015"/>
    <n v="1740796"/>
    <n v="131640"/>
    <n v="294614"/>
    <n v="32000"/>
    <n v="11227"/>
    <n v="2853"/>
    <n v="10147"/>
    <n v="1585"/>
    <n v="2696641"/>
    <n v="60661"/>
    <n v="48613"/>
    <n v="89371"/>
    <n v="2.1157923125519777E-2"/>
  </r>
  <r>
    <x v="7"/>
    <x v="1"/>
    <x v="1"/>
    <n v="189392"/>
    <n v="1817923"/>
    <n v="187482"/>
    <n v="200745"/>
    <n v="20000"/>
    <n v="10497"/>
    <n v="3202"/>
    <n v="13698"/>
    <n v="2111"/>
    <n v="1187105"/>
    <n v="102872"/>
    <n v="28620"/>
    <n v="188359"/>
    <n v="4.4592599859012205E-2"/>
  </r>
  <r>
    <x v="2"/>
    <x v="1"/>
    <x v="1"/>
    <n v="634730"/>
    <n v="2269134"/>
    <n v="155556"/>
    <n v="270746"/>
    <n v="32000"/>
    <n v="10054"/>
    <n v="3113"/>
    <n v="14745"/>
    <n v="2358"/>
    <n v="2764740"/>
    <n v="100966"/>
    <n v="29922"/>
    <n v="256066"/>
    <n v="6.0621731244579868E-2"/>
  </r>
  <r>
    <x v="11"/>
    <x v="1"/>
    <x v="1"/>
    <n v="654594"/>
    <n v="1584463"/>
    <n v="202547"/>
    <n v="273246"/>
    <n v="32000"/>
    <n v="11692"/>
    <n v="3766"/>
    <n v="13900"/>
    <n v="4162"/>
    <n v="995254"/>
    <n v="86614"/>
    <n v="88531"/>
    <n v="80737"/>
    <n v="1.9113887495777044E-2"/>
  </r>
  <r>
    <x v="1"/>
    <x v="2"/>
    <x v="2"/>
    <n v="517150"/>
    <n v="1345392"/>
    <n v="113027"/>
    <n v="256616"/>
    <n v="25000"/>
    <n v="10509"/>
    <n v="3634"/>
    <n v="14116"/>
    <n v="1654"/>
    <n v="1867791"/>
    <n v="77814"/>
    <n v="29635"/>
    <n v="58523"/>
    <n v="1.3854887324465362E-2"/>
  </r>
  <r>
    <x v="5"/>
    <x v="2"/>
    <x v="2"/>
    <n v="452050"/>
    <n v="1971030"/>
    <n v="141272"/>
    <n v="286436"/>
    <n v="28000"/>
    <n v="10851"/>
    <n v="3341"/>
    <n v="13676"/>
    <n v="1256"/>
    <n v="1126928"/>
    <n v="92927"/>
    <n v="51567"/>
    <n v="225641"/>
    <n v="5.3418837564371081E-2"/>
  </r>
  <r>
    <x v="5"/>
    <x v="0"/>
    <x v="0"/>
    <n v="402982"/>
    <n v="2292242"/>
    <n v="103529"/>
    <n v="95378"/>
    <n v="32000"/>
    <n v="11643"/>
    <n v="3391"/>
    <n v="13657"/>
    <n v="3404"/>
    <n v="2793532"/>
    <n v="49798"/>
    <n v="24369"/>
    <n v="62673"/>
    <n v="1.4837369124723915E-2"/>
  </r>
  <r>
    <x v="2"/>
    <x v="1"/>
    <x v="1"/>
    <n v="200701"/>
    <n v="1955304"/>
    <n v="113312"/>
    <n v="85986"/>
    <n v="20000"/>
    <n v="9823"/>
    <n v="2928"/>
    <n v="10013"/>
    <n v="3789"/>
    <n v="2990004"/>
    <n v="72412"/>
    <n v="78416"/>
    <n v="50961"/>
    <n v="1.206463976457255E-2"/>
  </r>
  <r>
    <x v="4"/>
    <x v="2"/>
    <x v="2"/>
    <n v="134117"/>
    <n v="858994"/>
    <n v="193883"/>
    <n v="137093"/>
    <n v="32000"/>
    <n v="11585"/>
    <n v="3393"/>
    <n v="10345"/>
    <n v="1463"/>
    <n v="2441566"/>
    <n v="104658"/>
    <n v="74963"/>
    <n v="264830"/>
    <n v="6.2696543412643954E-2"/>
  </r>
  <r>
    <x v="7"/>
    <x v="0"/>
    <x v="0"/>
    <n v="308354"/>
    <n v="1677691"/>
    <n v="215129"/>
    <n v="288771"/>
    <n v="20000"/>
    <n v="11640"/>
    <n v="3731"/>
    <n v="12608"/>
    <n v="3664"/>
    <n v="2028482"/>
    <n v="111788"/>
    <n v="33758"/>
    <n v="251207"/>
    <n v="5.947139893916871E-2"/>
  </r>
  <r>
    <x v="11"/>
    <x v="1"/>
    <x v="1"/>
    <n v="321140"/>
    <n v="2351150"/>
    <n v="134914"/>
    <n v="228095"/>
    <n v="30000"/>
    <n v="9806"/>
    <n v="3700"/>
    <n v="11045"/>
    <n v="4164"/>
    <n v="2486061"/>
    <n v="72876"/>
    <n v="64663"/>
    <n v="117814"/>
    <n v="2.7891592967629174E-2"/>
  </r>
  <r>
    <x v="5"/>
    <x v="1"/>
    <x v="1"/>
    <n v="409479"/>
    <n v="983021"/>
    <n v="129168"/>
    <n v="97683"/>
    <n v="32000"/>
    <n v="11018"/>
    <n v="2812"/>
    <n v="12333"/>
    <n v="3966"/>
    <n v="2153933"/>
    <n v="97081"/>
    <n v="79210"/>
    <n v="340780"/>
    <n v="8.0677144070387813E-2"/>
  </r>
  <r>
    <x v="8"/>
    <x v="2"/>
    <x v="2"/>
    <n v="275771"/>
    <n v="1167917"/>
    <n v="162476"/>
    <n v="79472"/>
    <n v="32000"/>
    <n v="12171"/>
    <n v="2997"/>
    <n v="12991"/>
    <n v="1939"/>
    <n v="2988455"/>
    <n v="122609"/>
    <n v="58657"/>
    <n v="65201"/>
    <n v="1.5435854423772981E-2"/>
  </r>
  <r>
    <x v="8"/>
    <x v="2"/>
    <x v="2"/>
    <n v="606511"/>
    <n v="2103914"/>
    <n v="195269"/>
    <n v="270822"/>
    <n v="32000"/>
    <n v="10202"/>
    <n v="3979"/>
    <n v="12808"/>
    <n v="3847"/>
    <n v="2407130"/>
    <n v="125880"/>
    <n v="56394"/>
    <n v="135304"/>
    <n v="3.2032221084863415E-2"/>
  </r>
  <r>
    <x v="8"/>
    <x v="0"/>
    <x v="0"/>
    <n v="547642"/>
    <n v="2002574"/>
    <n v="128759"/>
    <n v="78741"/>
    <n v="32000"/>
    <n v="9659"/>
    <n v="2980"/>
    <n v="14406"/>
    <n v="3518"/>
    <n v="1920869"/>
    <n v="88545"/>
    <n v="24510"/>
    <n v="274040"/>
    <n v="6.4876942781410527E-2"/>
  </r>
  <r>
    <x v="2"/>
    <x v="1"/>
    <x v="1"/>
    <n v="464688"/>
    <n v="1151945"/>
    <n v="121183"/>
    <n v="263626"/>
    <n v="25000"/>
    <n v="11325"/>
    <n v="4171"/>
    <n v="12792"/>
    <n v="3090"/>
    <n v="2234720"/>
    <n v="124679"/>
    <n v="52274"/>
    <n v="77787"/>
    <n v="1.8415496818484822E-2"/>
  </r>
  <r>
    <x v="10"/>
    <x v="0"/>
    <x v="0"/>
    <n v="130268"/>
    <n v="1223182"/>
    <n v="184671"/>
    <n v="299399"/>
    <n v="32000"/>
    <n v="12451"/>
    <n v="3287"/>
    <n v="13265"/>
    <n v="3582"/>
    <n v="2958272"/>
    <n v="43345"/>
    <n v="48974"/>
    <n v="224164"/>
    <n v="5.3069168740520027E-2"/>
  </r>
  <r>
    <x v="9"/>
    <x v="0"/>
    <x v="0"/>
    <n v="473284"/>
    <n v="1706795"/>
    <n v="106944"/>
    <n v="137456"/>
    <n v="32000"/>
    <n v="12675"/>
    <n v="3329"/>
    <n v="13556"/>
    <n v="1895"/>
    <n v="2117194"/>
    <n v="47493"/>
    <n v="44725"/>
    <n v="139947"/>
    <n v="3.3131416988140629E-2"/>
  </r>
  <r>
    <x v="4"/>
    <x v="0"/>
    <x v="0"/>
    <n v="591935"/>
    <n v="2159573"/>
    <n v="172824"/>
    <n v="311356"/>
    <n v="20000"/>
    <n v="10685"/>
    <n v="3753"/>
    <n v="12258"/>
    <n v="4416"/>
    <n v="2780095"/>
    <n v="96887"/>
    <n v="32501"/>
    <n v="71850"/>
    <n v="1.7009955987608912E-2"/>
  </r>
  <r>
    <x v="3"/>
    <x v="0"/>
    <x v="0"/>
    <n v="433961"/>
    <n v="1017749"/>
    <n v="201626"/>
    <n v="307772"/>
    <n v="32000"/>
    <n v="11172"/>
    <n v="3651"/>
    <n v="11139"/>
    <n v="2239"/>
    <n v="1839691"/>
    <n v="62799"/>
    <n v="81779"/>
    <n v="207758"/>
    <n v="4.9185169604365371E-2"/>
  </r>
  <r>
    <x v="4"/>
    <x v="2"/>
    <x v="2"/>
    <n v="547654"/>
    <n v="1101874"/>
    <n v="114984"/>
    <n v="205685"/>
    <n v="32000"/>
    <n v="11257"/>
    <n v="2975"/>
    <n v="14548"/>
    <n v="2608"/>
    <n v="1608641"/>
    <n v="92745"/>
    <n v="54656"/>
    <n v="130172"/>
    <n v="3.0817258048977413E-2"/>
  </r>
  <r>
    <x v="11"/>
    <x v="1"/>
    <x v="1"/>
    <n v="174179"/>
    <n v="2214126"/>
    <n v="160512"/>
    <n v="189381"/>
    <n v="20000"/>
    <n v="12488"/>
    <n v="3143"/>
    <n v="13035"/>
    <n v="1346"/>
    <n v="2927758"/>
    <n v="77216"/>
    <n v="64183"/>
    <n v="97435"/>
    <n v="2.3067015471853504E-2"/>
  </r>
  <r>
    <x v="6"/>
    <x v="1"/>
    <x v="1"/>
    <n v="587506"/>
    <n v="2093501"/>
    <n v="158136"/>
    <n v="315676"/>
    <n v="32000"/>
    <n v="12349"/>
    <n v="3534"/>
    <n v="10962"/>
    <n v="3900"/>
    <n v="2177206"/>
    <n v="85800"/>
    <n v="34254"/>
    <n v="104945"/>
    <n v="2.4844952416417775E-2"/>
  </r>
  <r>
    <x v="9"/>
    <x v="0"/>
    <x v="0"/>
    <n v="577929"/>
    <n v="2270287"/>
    <n v="209499"/>
    <n v="136824"/>
    <n v="32000"/>
    <n v="9134"/>
    <n v="3527"/>
    <n v="11854"/>
    <n v="3226"/>
    <n v="2457910"/>
    <n v="128443"/>
    <n v="43587"/>
    <n v="186655"/>
    <n v="4.4189190464400022E-2"/>
  </r>
  <r>
    <x v="3"/>
    <x v="2"/>
    <x v="2"/>
    <n v="200331"/>
    <n v="1627773"/>
    <n v="166462"/>
    <n v="289274"/>
    <n v="32000"/>
    <n v="11956"/>
    <n v="4146"/>
    <n v="14576"/>
    <n v="3749"/>
    <n v="1841605"/>
    <n v="115000"/>
    <n v="25538"/>
    <n v="48898"/>
    <n v="1.1576239775672938E-2"/>
  </r>
  <r>
    <x v="3"/>
    <x v="0"/>
    <x v="0"/>
    <n v="568567"/>
    <n v="1088930"/>
    <n v="129420"/>
    <n v="223971"/>
    <n v="32000"/>
    <n v="10665"/>
    <n v="3443"/>
    <n v="12979"/>
    <n v="1652"/>
    <n v="2566779"/>
    <n v="96307"/>
    <n v="85997"/>
    <n v="241287"/>
    <n v="5.712291232264706E-2"/>
  </r>
  <r>
    <x v="7"/>
    <x v="1"/>
    <x v="1"/>
    <n v="462096"/>
    <n v="1513255"/>
    <n v="176423"/>
    <n v="298747"/>
    <n v="32000"/>
    <n v="9051"/>
    <n v="4125"/>
    <n v="11581"/>
    <n v="1241"/>
    <n v="894613"/>
    <n v="112243"/>
    <n v="62581"/>
    <n v="81262"/>
    <n v="1.9238177362074813E-2"/>
  </r>
  <r>
    <x v="9"/>
    <x v="2"/>
    <x v="2"/>
    <n v="178022"/>
    <n v="1766020"/>
    <n v="108818"/>
    <n v="209115"/>
    <n v="32000"/>
    <n v="12302"/>
    <n v="3334"/>
    <n v="11374"/>
    <n v="4490"/>
    <n v="2341092"/>
    <n v="97802"/>
    <n v="48089"/>
    <n v="214551"/>
    <n v="5.0793362102957262E-2"/>
  </r>
  <r>
    <x v="2"/>
    <x v="2"/>
    <x v="2"/>
    <n v="415835"/>
    <n v="1026622"/>
    <n v="163672"/>
    <n v="171947"/>
    <n v="32000"/>
    <n v="9054"/>
    <n v="3551"/>
    <n v="14163"/>
    <n v="3971"/>
    <n v="2604668"/>
    <n v="76919"/>
    <n v="69992"/>
    <n v="141155"/>
    <n v="3.3417402051926733E-2"/>
  </r>
  <r>
    <x v="2"/>
    <x v="2"/>
    <x v="2"/>
    <n v="360466"/>
    <n v="1686511"/>
    <n v="141905"/>
    <n v="189205"/>
    <n v="20000"/>
    <n v="12304"/>
    <n v="3389"/>
    <n v="10209"/>
    <n v="2166"/>
    <n v="3085674"/>
    <n v="102225"/>
    <n v="53657"/>
    <n v="47377"/>
    <n v="1.1216154277313116E-2"/>
  </r>
  <r>
    <x v="11"/>
    <x v="1"/>
    <x v="1"/>
    <n v="411910"/>
    <n v="1888641"/>
    <n v="216515"/>
    <n v="98347"/>
    <n v="32000"/>
    <n v="11170"/>
    <n v="4012"/>
    <n v="11601"/>
    <n v="3870"/>
    <n v="2711015"/>
    <n v="94305"/>
    <n v="38977"/>
    <n v="77932"/>
    <n v="1.8449824495843252E-2"/>
  </r>
  <r>
    <x v="1"/>
    <x v="0"/>
    <x v="0"/>
    <n v="335402"/>
    <n v="1809071"/>
    <n v="200888"/>
    <n v="303473"/>
    <n v="25000"/>
    <n v="12200"/>
    <n v="3659"/>
    <n v="12456"/>
    <n v="3757"/>
    <n v="2459720"/>
    <n v="77720"/>
    <n v="50748"/>
    <n v="339776"/>
    <n v="8.0439454497505988E-2"/>
  </r>
  <r>
    <x v="4"/>
    <x v="2"/>
    <x v="2"/>
    <n v="543221"/>
    <n v="1131021"/>
    <n v="126285"/>
    <n v="190834"/>
    <n v="32000"/>
    <n v="11719"/>
    <n v="3820"/>
    <n v="10597"/>
    <n v="2694"/>
    <n v="2107808"/>
    <n v="84323"/>
    <n v="72250"/>
    <n v="255041"/>
    <n v="6.0379070077046126E-2"/>
  </r>
  <r>
    <x v="7"/>
    <x v="1"/>
    <x v="1"/>
    <n v="687959"/>
    <n v="1466226"/>
    <n v="174317"/>
    <n v="179373"/>
    <n v="32000"/>
    <n v="12236"/>
    <n v="3609"/>
    <n v="12525"/>
    <n v="3222"/>
    <n v="2614563"/>
    <n v="64497"/>
    <n v="37780"/>
    <n v="241859"/>
    <n v="5.7258329091261009E-2"/>
  </r>
  <r>
    <x v="4"/>
    <x v="1"/>
    <x v="1"/>
    <n v="126504"/>
    <n v="931708"/>
    <n v="199782"/>
    <n v="209020"/>
    <n v="32000"/>
    <n v="11886"/>
    <n v="3462"/>
    <n v="14547"/>
    <n v="3176"/>
    <n v="1800448"/>
    <n v="44571"/>
    <n v="27071"/>
    <n v="205846"/>
    <n v="4.8732517748439022E-2"/>
  </r>
  <r>
    <x v="9"/>
    <x v="2"/>
    <x v="2"/>
    <n v="158715"/>
    <n v="1396827"/>
    <n v="188621"/>
    <n v="143942"/>
    <n v="20000"/>
    <n v="12069"/>
    <n v="3048"/>
    <n v="12512"/>
    <n v="1965"/>
    <n v="2938510"/>
    <n v="47842"/>
    <n v="52868"/>
    <n v="172833"/>
    <n v="4.0916934213032857E-2"/>
  </r>
  <r>
    <x v="3"/>
    <x v="0"/>
    <x v="0"/>
    <n v="478916"/>
    <n v="1147735"/>
    <n v="154102"/>
    <n v="254000"/>
    <n v="32000"/>
    <n v="10309"/>
    <n v="2849"/>
    <n v="13910"/>
    <n v="1552"/>
    <n v="1288291"/>
    <n v="96369"/>
    <n v="63274"/>
    <n v="337365"/>
    <n v="7.986866808294614E-2"/>
  </r>
  <r>
    <x v="10"/>
    <x v="2"/>
    <x v="2"/>
    <n v="541831"/>
    <n v="2310521"/>
    <n v="165578"/>
    <n v="104581"/>
    <n v="32000"/>
    <n v="9669"/>
    <n v="3992"/>
    <n v="10539"/>
    <n v="2698"/>
    <n v="825874"/>
    <n v="99437"/>
    <n v="32645"/>
    <n v="41109"/>
    <n v="9.7322516450189939E-3"/>
  </r>
  <r>
    <x v="1"/>
    <x v="2"/>
    <x v="2"/>
    <n v="215219"/>
    <n v="1641264"/>
    <n v="117600"/>
    <n v="180363"/>
    <n v="32000"/>
    <n v="11194"/>
    <n v="2994"/>
    <n v="12847"/>
    <n v="3198"/>
    <n v="2029343"/>
    <n v="52789"/>
    <n v="65797"/>
    <n v="270469"/>
    <n v="6.4031534947983221E-2"/>
  </r>
  <r>
    <x v="6"/>
    <x v="1"/>
    <x v="1"/>
    <n v="746304"/>
    <n v="1399406"/>
    <n v="108363"/>
    <n v="128625"/>
    <n v="32000"/>
    <n v="12149"/>
    <n v="3439"/>
    <n v="14660"/>
    <n v="4020"/>
    <n v="2553836"/>
    <n v="43338"/>
    <n v="31094"/>
    <n v="153029"/>
    <n v="3.6228483713678553E-2"/>
  </r>
  <r>
    <x v="8"/>
    <x v="0"/>
    <x v="0"/>
    <n v="299084"/>
    <n v="2270047"/>
    <n v="202383"/>
    <n v="230434"/>
    <n v="32000"/>
    <n v="10356"/>
    <n v="2990"/>
    <n v="10770"/>
    <n v="1481"/>
    <n v="1080235"/>
    <n v="78187"/>
    <n v="33155"/>
    <n v="314459"/>
    <n v="7.444584203072388E-2"/>
  </r>
  <r>
    <x v="11"/>
    <x v="2"/>
    <x v="2"/>
    <n v="228583"/>
    <n v="1868637"/>
    <n v="136211"/>
    <n v="306466"/>
    <n v="25000"/>
    <n v="11465"/>
    <n v="3464"/>
    <n v="12855"/>
    <n v="3772"/>
    <n v="2307094"/>
    <n v="97056"/>
    <n v="58596"/>
    <n v="85845"/>
    <n v="2.0323168709203716E-2"/>
  </r>
  <r>
    <x v="0"/>
    <x v="2"/>
    <x v="2"/>
    <n v="349569"/>
    <n v="983444"/>
    <n v="174868"/>
    <n v="150310"/>
    <n v="32000"/>
    <n v="12534"/>
    <n v="3079"/>
    <n v="10330"/>
    <n v="1783"/>
    <n v="2100420"/>
    <n v="91385"/>
    <n v="69315"/>
    <n v="53652"/>
    <n v="1.2701714107824542E-2"/>
  </r>
  <r>
    <x v="1"/>
    <x v="0"/>
    <x v="0"/>
    <n v="379176"/>
    <n v="713562"/>
    <n v="197011"/>
    <n v="310592"/>
    <n v="25000"/>
    <n v="8971"/>
    <n v="3107"/>
    <n v="10345"/>
    <n v="4270"/>
    <n v="2189393"/>
    <n v="94484"/>
    <n v="27426"/>
    <n v="337824"/>
    <n v="7.9977332937480758E-2"/>
  </r>
  <r>
    <x v="10"/>
    <x v="0"/>
    <x v="0"/>
    <n v="282836"/>
    <n v="1068417"/>
    <n v="208023"/>
    <n v="98921"/>
    <n v="20000"/>
    <n v="12013"/>
    <n v="3550"/>
    <n v="10871"/>
    <n v="2061"/>
    <n v="1787044"/>
    <n v="113029"/>
    <n v="54757"/>
    <n v="158512"/>
    <n v="3.75265434030322E-2"/>
  </r>
  <r>
    <x v="0"/>
    <x v="2"/>
    <x v="2"/>
    <n v="174474"/>
    <n v="1536036"/>
    <n v="109822"/>
    <n v="133038"/>
    <n v="32000"/>
    <n v="11087"/>
    <n v="3513"/>
    <n v="13747"/>
    <n v="1717"/>
    <n v="2895715"/>
    <n v="60901"/>
    <n v="46462"/>
    <n v="248673"/>
    <n v="5.8871493184504811E-2"/>
  </r>
  <r>
    <x v="3"/>
    <x v="1"/>
    <x v="1"/>
    <n v="490283"/>
    <n v="1416125"/>
    <n v="127411"/>
    <n v="308675"/>
    <n v="25000"/>
    <n v="11658"/>
    <n v="3570"/>
    <n v="14445"/>
    <n v="2336"/>
    <n v="1475006"/>
    <n v="77710"/>
    <n v="43475"/>
    <n v="328442"/>
    <n v="7.7756213841089022E-2"/>
  </r>
  <r>
    <x v="7"/>
    <x v="0"/>
    <x v="0"/>
    <n v="342556"/>
    <n v="942761"/>
    <n v="171663"/>
    <n v="324582"/>
    <n v="32000"/>
    <n v="9091"/>
    <n v="3059"/>
    <n v="12496"/>
    <n v="4151"/>
    <n v="2569042"/>
    <n v="103954"/>
    <n v="22038"/>
    <n v="48445"/>
    <n v="1.1468995376753149E-2"/>
  </r>
  <r>
    <x v="7"/>
    <x v="2"/>
    <x v="2"/>
    <n v="349347"/>
    <n v="1421998"/>
    <n v="146707"/>
    <n v="245590"/>
    <n v="32000"/>
    <n v="11892"/>
    <n v="3826"/>
    <n v="13510"/>
    <n v="3558"/>
    <n v="2112489"/>
    <n v="102143"/>
    <n v="30888"/>
    <n v="258192"/>
    <n v="6.1125046017435215E-2"/>
  </r>
  <r>
    <x v="0"/>
    <x v="2"/>
    <x v="2"/>
    <n v="171652"/>
    <n v="1964650"/>
    <n v="184614"/>
    <n v="188541"/>
    <n v="25000"/>
    <n v="10850"/>
    <n v="3460"/>
    <n v="14267"/>
    <n v="1486"/>
    <n v="1058259"/>
    <n v="83733"/>
    <n v="39404"/>
    <n v="55324"/>
    <n v="1.3097547739157625E-2"/>
  </r>
  <r>
    <x v="8"/>
    <x v="0"/>
    <x v="0"/>
    <n v="579517"/>
    <n v="2185546"/>
    <n v="129701"/>
    <n v="300216"/>
    <n v="25000"/>
    <n v="10885"/>
    <n v="2867"/>
    <n v="13362"/>
    <n v="2960"/>
    <n v="2124843"/>
    <n v="57402"/>
    <n v="71350"/>
    <n v="230362"/>
    <n v="5.4536499390641112E-2"/>
  </r>
  <r>
    <x v="7"/>
    <x v="1"/>
    <x v="1"/>
    <n v="580091"/>
    <n v="1798724"/>
    <n v="108435"/>
    <n v="323480"/>
    <n v="32000"/>
    <n v="11389"/>
    <n v="2988"/>
    <n v="12676"/>
    <n v="4000"/>
    <n v="1021018"/>
    <n v="117474"/>
    <n v="80071"/>
    <n v="305329"/>
    <n v="7.2284382070155057E-2"/>
  </r>
  <r>
    <x v="1"/>
    <x v="2"/>
    <x v="2"/>
    <n v="216668"/>
    <n v="2248540"/>
    <n v="194900"/>
    <n v="111721"/>
    <n v="32000"/>
    <n v="8945"/>
    <n v="2865"/>
    <n v="12815"/>
    <n v="4314"/>
    <n v="3103577"/>
    <n v="122771"/>
    <n v="28736"/>
    <n v="332281"/>
    <n v="7.8665068691978798E-2"/>
  </r>
  <r>
    <x v="8"/>
    <x v="1"/>
    <x v="1"/>
    <n v="253570"/>
    <n v="2081647"/>
    <n v="203384"/>
    <n v="313790"/>
    <n v="32000"/>
    <n v="11874"/>
    <n v="3059"/>
    <n v="10578"/>
    <n v="1547"/>
    <n v="1244667"/>
    <n v="75659"/>
    <n v="59746"/>
    <n v="131064"/>
    <n v="3.1028432450382386E-2"/>
  </r>
  <r>
    <x v="5"/>
    <x v="2"/>
    <x v="2"/>
    <n v="690734"/>
    <n v="2244717"/>
    <n v="107015"/>
    <n v="240558"/>
    <n v="32000"/>
    <n v="9020"/>
    <n v="3666"/>
    <n v="10798"/>
    <n v="1220"/>
    <n v="1920402"/>
    <n v="47508"/>
    <n v="67158"/>
    <n v="245066"/>
    <n v="5.8017562617388524E-2"/>
  </r>
  <r>
    <x v="0"/>
    <x v="0"/>
    <x v="0"/>
    <n v="339249"/>
    <n v="1874482"/>
    <n v="161051"/>
    <n v="179065"/>
    <n v="28000"/>
    <n v="8901"/>
    <n v="2874"/>
    <n v="13859"/>
    <n v="3229"/>
    <n v="3072569"/>
    <n v="104028"/>
    <n v="23126"/>
    <n v="309739"/>
    <n v="7.3328416947056316E-2"/>
  </r>
  <r>
    <x v="4"/>
    <x v="1"/>
    <x v="1"/>
    <n v="580387"/>
    <n v="1654061"/>
    <n v="182318"/>
    <n v="239134"/>
    <n v="20000"/>
    <n v="10650"/>
    <n v="3947"/>
    <n v="11116"/>
    <n v="4319"/>
    <n v="2450165"/>
    <n v="43739"/>
    <n v="72242"/>
    <n v="82804"/>
    <n v="1.9603234455086545E-2"/>
  </r>
  <r>
    <x v="0"/>
    <x v="2"/>
    <x v="2"/>
    <n v="330174"/>
    <n v="1125892"/>
    <n v="116912"/>
    <n v="277516"/>
    <n v="32000"/>
    <n v="11647"/>
    <n v="3101"/>
    <n v="10180"/>
    <n v="2995"/>
    <n v="1286772"/>
    <n v="94852"/>
    <n v="48020"/>
    <n v="124332"/>
    <n v="2.9434681250541283E-2"/>
  </r>
  <r>
    <x v="2"/>
    <x v="0"/>
    <x v="0"/>
    <n v="508403"/>
    <n v="931964"/>
    <n v="162748"/>
    <n v="292130"/>
    <n v="20000"/>
    <n v="12150"/>
    <n v="4176"/>
    <n v="13623"/>
    <n v="3088"/>
    <n v="1474566"/>
    <n v="78521"/>
    <n v="57746"/>
    <n v="322663"/>
    <n v="7.6388078341403681E-2"/>
  </r>
  <r>
    <x v="5"/>
    <x v="2"/>
    <x v="2"/>
    <n v="120978"/>
    <n v="1714860"/>
    <n v="204232"/>
    <n v="205930"/>
    <n v="32000"/>
    <n v="12106"/>
    <n v="3045"/>
    <n v="14182"/>
    <n v="2636"/>
    <n v="1039462"/>
    <n v="45964"/>
    <n v="80755"/>
    <n v="237686"/>
    <n v="5.6270402211145605E-2"/>
  </r>
  <r>
    <x v="5"/>
    <x v="1"/>
    <x v="1"/>
    <n v="385790"/>
    <n v="2089065"/>
    <n v="164513"/>
    <n v="217750"/>
    <n v="32000"/>
    <n v="11119"/>
    <n v="3867"/>
    <n v="10821"/>
    <n v="1282"/>
    <n v="2513957"/>
    <n v="84329"/>
    <n v="21016"/>
    <n v="322680"/>
    <n v="7.6392102965645692E-2"/>
  </r>
  <r>
    <x v="10"/>
    <x v="1"/>
    <x v="1"/>
    <n v="609294"/>
    <n v="1717141"/>
    <n v="130759"/>
    <n v="179734"/>
    <n v="32000"/>
    <n v="10784"/>
    <n v="4175"/>
    <n v="10471"/>
    <n v="2340"/>
    <n v="2833884"/>
    <n v="106008"/>
    <n v="26544"/>
    <n v="109094"/>
    <n v="2.5827197474073856E-2"/>
  </r>
  <r>
    <x v="7"/>
    <x v="0"/>
    <x v="0"/>
    <n v="700920"/>
    <n v="1646674"/>
    <n v="114496"/>
    <n v="298829"/>
    <n v="32000"/>
    <n v="9859"/>
    <n v="3055"/>
    <n v="13018"/>
    <n v="3270"/>
    <n v="950264"/>
    <n v="48628"/>
    <n v="60000"/>
    <n v="84156"/>
    <n v="1.992331045362861E-2"/>
  </r>
  <r>
    <x v="4"/>
    <x v="0"/>
    <x v="0"/>
    <n v="313708"/>
    <n v="2130246"/>
    <n v="175749"/>
    <n v="212275"/>
    <n v="20000"/>
    <n v="11645"/>
    <n v="3502"/>
    <n v="14484"/>
    <n v="2156"/>
    <n v="2992029"/>
    <n v="47237"/>
    <n v="56578"/>
    <n v="279174"/>
    <n v="6.6092379302501461E-2"/>
  </r>
  <r>
    <x v="9"/>
    <x v="1"/>
    <x v="1"/>
    <n v="243757"/>
    <n v="683546"/>
    <n v="157753"/>
    <n v="122090"/>
    <n v="20000"/>
    <n v="11012"/>
    <n v="3963"/>
    <n v="11503"/>
    <n v="2610"/>
    <n v="2113873"/>
    <n v="101549"/>
    <n v="64823"/>
    <n v="275028"/>
    <n v="6.5110844472652793E-2"/>
  </r>
  <r>
    <x v="8"/>
    <x v="1"/>
    <x v="1"/>
    <n v="235353"/>
    <n v="2111323"/>
    <n v="124950"/>
    <n v="185958"/>
    <n v="32000"/>
    <n v="9669"/>
    <n v="3560"/>
    <n v="11866"/>
    <n v="1423"/>
    <n v="2582851"/>
    <n v="127809"/>
    <n v="43806"/>
    <n v="160456"/>
    <n v="3.7986771022237652E-2"/>
  </r>
  <r>
    <x v="5"/>
    <x v="0"/>
    <x v="0"/>
    <n v="376174"/>
    <n v="1850017"/>
    <n v="156470"/>
    <n v="83919"/>
    <n v="20000"/>
    <n v="11821"/>
    <n v="3008"/>
    <n v="12481"/>
    <n v="2261"/>
    <n v="2153304"/>
    <n v="92208"/>
    <n v="75879"/>
    <n v="158508"/>
    <n v="3.7525596432622314E-2"/>
  </r>
  <r>
    <x v="3"/>
    <x v="1"/>
    <x v="1"/>
    <n v="427515"/>
    <n v="1004195"/>
    <n v="203285"/>
    <n v="100125"/>
    <n v="20000"/>
    <n v="10905"/>
    <n v="3916"/>
    <n v="10696"/>
    <n v="1975"/>
    <n v="1787276"/>
    <n v="94836"/>
    <n v="74654"/>
    <n v="319349"/>
    <n v="7.5603513356811661E-2"/>
  </r>
  <r>
    <x v="7"/>
    <x v="0"/>
    <x v="0"/>
    <n v="574256"/>
    <n v="2072581"/>
    <n v="106765"/>
    <n v="314037"/>
    <n v="20000"/>
    <n v="11449"/>
    <n v="3639"/>
    <n v="13948"/>
    <n v="2918"/>
    <n v="2567664"/>
    <n v="102020"/>
    <n v="39062"/>
    <n v="292618"/>
    <n v="6.9275146850134223E-2"/>
  </r>
  <r>
    <x v="9"/>
    <x v="2"/>
    <x v="2"/>
    <n v="658091"/>
    <n v="1454125"/>
    <n v="119184"/>
    <n v="157200"/>
    <n v="32000"/>
    <n v="9228"/>
    <n v="3214"/>
    <n v="12464"/>
    <n v="1732"/>
    <n v="2734128"/>
    <n v="127951"/>
    <n v="81190"/>
    <n v="338039"/>
    <n v="8.0028232597012236E-2"/>
  </r>
  <r>
    <x v="2"/>
    <x v="0"/>
    <x v="0"/>
    <n v="421150"/>
    <n v="1661470"/>
    <n v="157536"/>
    <n v="162706"/>
    <n v="20000"/>
    <n v="11238"/>
    <n v="3620"/>
    <n v="10217"/>
    <n v="3006"/>
    <n v="2337097"/>
    <n v="117440"/>
    <n v="63067"/>
    <n v="54347"/>
    <n v="1.286625021654254E-2"/>
  </r>
  <r>
    <x v="4"/>
    <x v="1"/>
    <x v="1"/>
    <n v="261512"/>
    <n v="1982042"/>
    <n v="112347"/>
    <n v="124741"/>
    <n v="28000"/>
    <n v="11846"/>
    <n v="2924"/>
    <n v="10351"/>
    <n v="3775"/>
    <n v="1210311"/>
    <n v="43729"/>
    <n v="71251"/>
    <n v="144304"/>
    <n v="3.4162904507110875E-2"/>
  </r>
  <r>
    <x v="11"/>
    <x v="1"/>
    <x v="1"/>
    <n v="512472"/>
    <n v="687738"/>
    <n v="198540"/>
    <n v="187176"/>
    <n v="32000"/>
    <n v="12698"/>
    <n v="3952"/>
    <n v="12718"/>
    <n v="4285"/>
    <n v="2948661"/>
    <n v="45712"/>
    <n v="75931"/>
    <n v="261509"/>
    <n v="6.1910321229834635E-2"/>
  </r>
  <r>
    <x v="8"/>
    <x v="2"/>
    <x v="2"/>
    <n v="272345"/>
    <n v="1741659"/>
    <n v="157599"/>
    <n v="155555"/>
    <n v="20000"/>
    <n v="10840"/>
    <n v="3739"/>
    <n v="13601"/>
    <n v="2405"/>
    <n v="1347824"/>
    <n v="45260"/>
    <n v="43232"/>
    <n v="291232"/>
    <n v="6.8947021603108116E-2"/>
  </r>
  <r>
    <x v="0"/>
    <x v="1"/>
    <x v="1"/>
    <n v="595730"/>
    <n v="731000"/>
    <n v="209567"/>
    <n v="87746"/>
    <n v="32000"/>
    <n v="9917"/>
    <n v="3139"/>
    <n v="10400"/>
    <n v="2570"/>
    <n v="2908496"/>
    <n v="79242"/>
    <n v="53666"/>
    <n v="104241"/>
    <n v="2.467828562427753E-2"/>
  </r>
  <r>
    <x v="0"/>
    <x v="1"/>
    <x v="1"/>
    <n v="205636"/>
    <n v="1124960"/>
    <n v="96278"/>
    <n v="194246"/>
    <n v="32000"/>
    <n v="9263"/>
    <n v="3426"/>
    <n v="10456"/>
    <n v="4127"/>
    <n v="1758685"/>
    <n v="49104"/>
    <n v="29374"/>
    <n v="137924"/>
    <n v="3.2652486703339895E-2"/>
  </r>
  <r>
    <x v="3"/>
    <x v="2"/>
    <x v="2"/>
    <n v="234018"/>
    <n v="770488"/>
    <n v="189859"/>
    <n v="74693"/>
    <n v="32000"/>
    <n v="12379"/>
    <n v="3942"/>
    <n v="10334"/>
    <n v="4432"/>
    <n v="2731099"/>
    <n v="111539"/>
    <n v="23914"/>
    <n v="310649"/>
    <n v="7.354385271530578E-2"/>
  </r>
  <r>
    <x v="11"/>
    <x v="1"/>
    <x v="1"/>
    <n v="442029"/>
    <n v="880469"/>
    <n v="163115"/>
    <n v="247150"/>
    <n v="32000"/>
    <n v="11223"/>
    <n v="3555"/>
    <n v="11792"/>
    <n v="1464"/>
    <n v="1190605"/>
    <n v="81359"/>
    <n v="46056"/>
    <n v="74402"/>
    <n v="1.7614123109117304E-2"/>
  </r>
  <r>
    <x v="10"/>
    <x v="0"/>
    <x v="0"/>
    <n v="625932"/>
    <n v="1268992"/>
    <n v="110342"/>
    <n v="97421"/>
    <n v="25000"/>
    <n v="11020"/>
    <n v="3543"/>
    <n v="10503"/>
    <n v="4384"/>
    <n v="1018442"/>
    <n v="54060"/>
    <n v="44584"/>
    <n v="44235"/>
    <n v="1.0472309020346279E-2"/>
  </r>
  <r>
    <x v="11"/>
    <x v="2"/>
    <x v="2"/>
    <n v="356562"/>
    <n v="920822"/>
    <n v="158131"/>
    <n v="129849"/>
    <n v="32000"/>
    <n v="9688"/>
    <n v="3657"/>
    <n v="10246"/>
    <n v="3534"/>
    <n v="985456"/>
    <n v="67902"/>
    <n v="70553"/>
    <n v="312970"/>
    <n v="7.4093332295643161E-2"/>
  </r>
  <r>
    <x v="2"/>
    <x v="1"/>
    <x v="1"/>
    <n v="399987"/>
    <n v="1070359"/>
    <n v="151101"/>
    <n v="261221"/>
    <n v="20000"/>
    <n v="11571"/>
    <n v="4136"/>
    <n v="11667"/>
    <n v="2290"/>
    <n v="1426826"/>
    <n v="91116"/>
    <n v="61505"/>
    <n v="238130"/>
    <n v="5.6375515926643145E-2"/>
  </r>
  <r>
    <x v="10"/>
    <x v="0"/>
    <x v="0"/>
    <n v="431132"/>
    <n v="1058270"/>
    <n v="102693"/>
    <n v="178289"/>
    <n v="20000"/>
    <n v="11830"/>
    <n v="3861"/>
    <n v="11372"/>
    <n v="1313"/>
    <n v="1967033"/>
    <n v="76738"/>
    <n v="53239"/>
    <n v="212423"/>
    <n v="5.0289573844896976E-2"/>
  </r>
  <r>
    <x v="2"/>
    <x v="2"/>
    <x v="2"/>
    <n v="607652"/>
    <n v="1117531"/>
    <n v="173789"/>
    <n v="316660"/>
    <n v="32000"/>
    <n v="10256"/>
    <n v="3778"/>
    <n v="13302"/>
    <n v="4202"/>
    <n v="1762325"/>
    <n v="54432"/>
    <n v="69309"/>
    <n v="232942"/>
    <n v="5.5147295305018718E-2"/>
  </r>
  <r>
    <x v="5"/>
    <x v="2"/>
    <x v="2"/>
    <n v="170591"/>
    <n v="1586930"/>
    <n v="213907"/>
    <n v="216541"/>
    <n v="20000"/>
    <n v="12111"/>
    <n v="3738"/>
    <n v="12337"/>
    <n v="1907"/>
    <n v="2841609"/>
    <n v="53667"/>
    <n v="45695"/>
    <n v="190449"/>
    <n v="4.5087391898178557E-2"/>
  </r>
  <r>
    <x v="6"/>
    <x v="0"/>
    <x v="0"/>
    <n v="449032"/>
    <n v="1182689"/>
    <n v="182634"/>
    <n v="206093"/>
    <n v="32000"/>
    <n v="9672"/>
    <n v="3725"/>
    <n v="10989"/>
    <n v="4112"/>
    <n v="1172356"/>
    <n v="74916"/>
    <n v="56804"/>
    <n v="176319"/>
    <n v="4.1742218925250041E-2"/>
  </r>
  <r>
    <x v="11"/>
    <x v="1"/>
    <x v="1"/>
    <n v="165401"/>
    <n v="769308"/>
    <n v="167321"/>
    <n v="193338"/>
    <n v="32000"/>
    <n v="9614"/>
    <n v="3245"/>
    <n v="14897"/>
    <n v="4051"/>
    <n v="2858884"/>
    <n v="58257"/>
    <n v="40236"/>
    <n v="144436"/>
    <n v="3.4194154530637171E-2"/>
  </r>
  <r>
    <x v="3"/>
    <x v="0"/>
    <x v="0"/>
    <n v="254797"/>
    <n v="1575791"/>
    <n v="201838"/>
    <n v="143397"/>
    <n v="32000"/>
    <n v="12069"/>
    <n v="3705"/>
    <n v="11366"/>
    <n v="2768"/>
    <n v="2942988"/>
    <n v="48751"/>
    <n v="39957"/>
    <n v="308129"/>
    <n v="7.2947261357076493E-2"/>
  </r>
  <r>
    <x v="7"/>
    <x v="0"/>
    <x v="0"/>
    <n v="568870"/>
    <n v="1359867"/>
    <n v="125276"/>
    <n v="161621"/>
    <n v="32000"/>
    <n v="11804"/>
    <n v="3890"/>
    <n v="13889"/>
    <n v="3782"/>
    <n v="2110754"/>
    <n v="122166"/>
    <n v="77378"/>
    <n v="297545"/>
    <n v="7.0441577652513479E-2"/>
  </r>
  <r>
    <x v="2"/>
    <x v="0"/>
    <x v="0"/>
    <n v="398202"/>
    <n v="1285868"/>
    <n v="120181"/>
    <n v="308192"/>
    <n v="25000"/>
    <n v="9854"/>
    <n v="3360"/>
    <n v="10973"/>
    <n v="3566"/>
    <n v="2355471"/>
    <n v="120555"/>
    <n v="85949"/>
    <n v="194384"/>
    <n v="4.6018974038905647E-2"/>
  </r>
  <r>
    <x v="8"/>
    <x v="0"/>
    <x v="0"/>
    <n v="218097"/>
    <n v="659160"/>
    <n v="186622"/>
    <n v="161228"/>
    <n v="20000"/>
    <n v="11248"/>
    <n v="3286"/>
    <n v="11271"/>
    <n v="1943"/>
    <n v="1371256"/>
    <n v="83688"/>
    <n v="86738"/>
    <n v="335223"/>
    <n v="7.9361565428451242E-2"/>
  </r>
  <r>
    <x v="6"/>
    <x v="2"/>
    <x v="2"/>
    <n v="526431"/>
    <n v="2016888"/>
    <n v="159800"/>
    <n v="203597"/>
    <n v="32000"/>
    <n v="10610"/>
    <n v="3919"/>
    <n v="11700"/>
    <n v="1870"/>
    <n v="1005965"/>
    <n v="50467"/>
    <n v="89634"/>
    <n v="116751"/>
    <n v="2.7639935581201504E-2"/>
  </r>
  <r>
    <x v="1"/>
    <x v="1"/>
    <x v="1"/>
    <n v="221486"/>
    <n v="2343863"/>
    <n v="169850"/>
    <n v="161120"/>
    <n v="32000"/>
    <n v="9585"/>
    <n v="3572"/>
    <n v="10956"/>
    <n v="3666"/>
    <n v="1197673"/>
    <n v="89089"/>
    <n v="79808"/>
    <n v="208483"/>
    <n v="4.9356807991157534E-2"/>
  </r>
  <r>
    <x v="4"/>
    <x v="1"/>
    <x v="1"/>
    <n v="216798"/>
    <n v="1676441"/>
    <n v="154828"/>
    <n v="100540"/>
    <n v="32000"/>
    <n v="9116"/>
    <n v="3442"/>
    <n v="13353"/>
    <n v="3933"/>
    <n v="2190560"/>
    <n v="67171"/>
    <n v="26264"/>
    <n v="250047"/>
    <n v="5.9196777520301259E-2"/>
  </r>
  <r>
    <x v="0"/>
    <x v="0"/>
    <x v="0"/>
    <n v="227498"/>
    <n v="1187752"/>
    <n v="186503"/>
    <n v="132743"/>
    <n v="32000"/>
    <n v="11348"/>
    <n v="3145"/>
    <n v="12405"/>
    <n v="1719"/>
    <n v="1556075"/>
    <n v="100268"/>
    <n v="65424"/>
    <n v="90672"/>
    <n v="2.1465925251335772E-2"/>
  </r>
  <r>
    <x v="0"/>
    <x v="0"/>
    <x v="0"/>
    <n v="680801"/>
    <n v="1675369"/>
    <n v="210563"/>
    <n v="286351"/>
    <n v="20000"/>
    <n v="10365"/>
    <n v="3961"/>
    <n v="10716"/>
    <n v="4394"/>
    <n v="3077157"/>
    <n v="116634"/>
    <n v="49894"/>
    <n v="253648"/>
    <n v="6.0049287631802714E-2"/>
  </r>
  <r>
    <x v="4"/>
    <x v="1"/>
    <x v="1"/>
    <n v="633491"/>
    <n v="1199854"/>
    <n v="152617"/>
    <n v="137317"/>
    <n v="32000"/>
    <n v="10227"/>
    <n v="3400"/>
    <n v="11272"/>
    <n v="3831"/>
    <n v="1367312"/>
    <n v="120852"/>
    <n v="55005"/>
    <n v="96641"/>
    <n v="2.2879041845490784E-2"/>
  </r>
  <r>
    <x v="10"/>
    <x v="1"/>
    <x v="1"/>
    <n v="212873"/>
    <n v="2061769"/>
    <n v="102634"/>
    <n v="107798"/>
    <n v="32000"/>
    <n v="11130"/>
    <n v="3564"/>
    <n v="11085"/>
    <n v="1312"/>
    <n v="2113661"/>
    <n v="47641"/>
    <n v="53763"/>
    <n v="108038"/>
    <n v="2.5577197285863489E-2"/>
  </r>
  <r>
    <x v="9"/>
    <x v="0"/>
    <x v="0"/>
    <n v="333241"/>
    <n v="1316900"/>
    <n v="157947"/>
    <n v="195735"/>
    <n v="32000"/>
    <n v="10080"/>
    <n v="2894"/>
    <n v="12030"/>
    <n v="1207"/>
    <n v="2100352"/>
    <n v="114906"/>
    <n v="71858"/>
    <n v="132458"/>
    <n v="3.1358451638228271E-2"/>
  </r>
  <r>
    <x v="2"/>
    <x v="2"/>
    <x v="2"/>
    <n v="154898"/>
    <n v="2277641"/>
    <n v="202764"/>
    <n v="296405"/>
    <n v="25000"/>
    <n v="10852"/>
    <n v="3156"/>
    <n v="13145"/>
    <n v="3537"/>
    <n v="1498783"/>
    <n v="96613"/>
    <n v="58052"/>
    <n v="240356"/>
    <n v="5.6902504959745685E-2"/>
  </r>
  <r>
    <x v="11"/>
    <x v="1"/>
    <x v="1"/>
    <n v="645725"/>
    <n v="903451"/>
    <n v="178692"/>
    <n v="265008"/>
    <n v="25000"/>
    <n v="10551"/>
    <n v="3101"/>
    <n v="13394"/>
    <n v="2004"/>
    <n v="1071183"/>
    <n v="78700"/>
    <n v="84634"/>
    <n v="282916"/>
    <n v="6.6978270120951464E-2"/>
  </r>
  <r>
    <x v="9"/>
    <x v="1"/>
    <x v="1"/>
    <n v="216608"/>
    <n v="1251643"/>
    <n v="172037"/>
    <n v="155614"/>
    <n v="22000"/>
    <n v="9735"/>
    <n v="3730"/>
    <n v="12242"/>
    <n v="1730"/>
    <n v="2708386"/>
    <n v="50808"/>
    <n v="45978"/>
    <n v="81032"/>
    <n v="1.9183726563506268E-2"/>
  </r>
  <r>
    <x v="1"/>
    <x v="2"/>
    <x v="2"/>
    <n v="311143"/>
    <n v="1062712"/>
    <n v="115213"/>
    <n v="109404"/>
    <n v="32000"/>
    <n v="12342"/>
    <n v="2862"/>
    <n v="14889"/>
    <n v="1854"/>
    <n v="2333959"/>
    <n v="47611"/>
    <n v="48985"/>
    <n v="290036"/>
    <n v="6.8663877450551677E-2"/>
  </r>
  <r>
    <x v="11"/>
    <x v="1"/>
    <x v="1"/>
    <n v="686611"/>
    <n v="854288"/>
    <n v="203642"/>
    <n v="87107"/>
    <n v="20000"/>
    <n v="10936"/>
    <n v="3405"/>
    <n v="12736"/>
    <n v="4044"/>
    <n v="1766915"/>
    <n v="128294"/>
    <n v="80633"/>
    <n v="47766"/>
    <n v="1.13082471496747E-2"/>
  </r>
  <r>
    <x v="6"/>
    <x v="2"/>
    <x v="2"/>
    <n v="408371"/>
    <n v="893093"/>
    <n v="211556"/>
    <n v="219895"/>
    <n v="20000"/>
    <n v="9113"/>
    <n v="3566"/>
    <n v="10727"/>
    <n v="1467"/>
    <n v="1738942"/>
    <n v="77899"/>
    <n v="74889"/>
    <n v="232450"/>
    <n v="5.5030817944602524E-2"/>
  </r>
  <r>
    <x v="7"/>
    <x v="0"/>
    <x v="0"/>
    <n v="476522"/>
    <n v="2348466"/>
    <n v="123072"/>
    <n v="187186"/>
    <n v="32000"/>
    <n v="11999"/>
    <n v="3690"/>
    <n v="13885"/>
    <n v="2541"/>
    <n v="1712611"/>
    <n v="55487"/>
    <n v="51214"/>
    <n v="74119"/>
    <n v="1.7547124952617742E-2"/>
  </r>
  <r>
    <x v="10"/>
    <x v="2"/>
    <x v="2"/>
    <n v="643356"/>
    <n v="1565050"/>
    <n v="154865"/>
    <n v="294014"/>
    <n v="32000"/>
    <n v="10324"/>
    <n v="4147"/>
    <n v="11095"/>
    <n v="2229"/>
    <n v="1932478"/>
    <n v="43973"/>
    <n v="86503"/>
    <n v="214590"/>
    <n v="5.0802595064453671E-2"/>
  </r>
  <r>
    <x v="8"/>
    <x v="2"/>
    <x v="2"/>
    <n v="203833"/>
    <n v="1436874"/>
    <n v="96015"/>
    <n v="120985"/>
    <n v="32000"/>
    <n v="12603"/>
    <n v="3155"/>
    <n v="11361"/>
    <n v="2982"/>
    <n v="1278372"/>
    <n v="104449"/>
    <n v="25846"/>
    <n v="43520"/>
    <n v="1.0303038059578842E-2"/>
  </r>
  <r>
    <x v="0"/>
    <x v="1"/>
    <x v="1"/>
    <n v="741994"/>
    <n v="1641201"/>
    <n v="161779"/>
    <n v="166317"/>
    <n v="25000"/>
    <n v="10652"/>
    <n v="3222"/>
    <n v="13732"/>
    <n v="2193"/>
    <n v="1939552"/>
    <n v="89249"/>
    <n v="67812"/>
    <n v="214578"/>
    <n v="5.0799754153224005E-2"/>
  </r>
  <r>
    <x v="9"/>
    <x v="0"/>
    <x v="0"/>
    <n v="299620"/>
    <n v="1271865"/>
    <n v="107529"/>
    <n v="264365"/>
    <n v="32000"/>
    <n v="9765"/>
    <n v="4098"/>
    <n v="10491"/>
    <n v="1716"/>
    <n v="1332795"/>
    <n v="121154"/>
    <n v="84449"/>
    <n v="175746"/>
    <n v="4.1606565414033618E-2"/>
  </r>
  <r>
    <x v="4"/>
    <x v="1"/>
    <x v="1"/>
    <n v="642613"/>
    <n v="1182017"/>
    <n v="205903"/>
    <n v="327580"/>
    <n v="32000"/>
    <n v="9835"/>
    <n v="3965"/>
    <n v="12441"/>
    <n v="1805"/>
    <n v="1061612"/>
    <n v="91693"/>
    <n v="76974"/>
    <n v="231600"/>
    <n v="5.4829586732501379E-2"/>
  </r>
  <r>
    <x v="8"/>
    <x v="1"/>
    <x v="1"/>
    <n v="347181"/>
    <n v="1796504"/>
    <n v="208202"/>
    <n v="199210"/>
    <n v="32000"/>
    <n v="12337"/>
    <n v="3382"/>
    <n v="11018"/>
    <n v="4033"/>
    <n v="1740446"/>
    <n v="62257"/>
    <n v="77457"/>
    <n v="51465"/>
    <n v="1.2183958036218408E-2"/>
  </r>
  <r>
    <x v="11"/>
    <x v="2"/>
    <x v="2"/>
    <n v="513998"/>
    <n v="2103134"/>
    <n v="119359"/>
    <n v="273951"/>
    <n v="32000"/>
    <n v="11368"/>
    <n v="4055"/>
    <n v="14723"/>
    <n v="3537"/>
    <n v="1014698"/>
    <n v="87084"/>
    <n v="82077"/>
    <n v="321895"/>
    <n v="7.6206260022705224E-2"/>
  </r>
  <r>
    <x v="7"/>
    <x v="2"/>
    <x v="2"/>
    <n v="248557"/>
    <n v="1342357"/>
    <n v="131488"/>
    <n v="307977"/>
    <n v="32000"/>
    <n v="9730"/>
    <n v="3624"/>
    <n v="13153"/>
    <n v="4491"/>
    <n v="2080235"/>
    <n v="53332"/>
    <n v="62299"/>
    <n v="257974"/>
    <n v="6.1073436130096331E-2"/>
  </r>
  <r>
    <x v="0"/>
    <x v="0"/>
    <x v="0"/>
    <n v="342702"/>
    <n v="1159853"/>
    <n v="107124"/>
    <n v="90818"/>
    <n v="32000"/>
    <n v="12376"/>
    <n v="4150"/>
    <n v="13368"/>
    <n v="3465"/>
    <n v="2958677"/>
    <n v="118188"/>
    <n v="35389"/>
    <n v="236673"/>
    <n v="5.6030581954841528E-2"/>
  </r>
  <r>
    <x v="10"/>
    <x v="1"/>
    <x v="1"/>
    <n v="661396"/>
    <n v="1131173"/>
    <n v="196530"/>
    <n v="272066"/>
    <n v="32000"/>
    <n v="9775"/>
    <n v="3112"/>
    <n v="10778"/>
    <n v="4292"/>
    <n v="1205541"/>
    <n v="57923"/>
    <n v="72814"/>
    <n v="153585"/>
    <n v="3.6360112600652951E-2"/>
  </r>
  <r>
    <x v="11"/>
    <x v="1"/>
    <x v="1"/>
    <n v="648473"/>
    <n v="1383671"/>
    <n v="139119"/>
    <n v="211720"/>
    <n v="32000"/>
    <n v="11205"/>
    <n v="3019"/>
    <n v="14217"/>
    <n v="2953"/>
    <n v="2416694"/>
    <n v="80642"/>
    <n v="52783"/>
    <n v="97048"/>
    <n v="2.2975396084696863E-2"/>
  </r>
  <r>
    <x v="2"/>
    <x v="2"/>
    <x v="2"/>
    <n v="229532"/>
    <n v="1433508"/>
    <n v="131658"/>
    <n v="125791"/>
    <n v="20000"/>
    <n v="10016"/>
    <n v="3346"/>
    <n v="13522"/>
    <n v="1264"/>
    <n v="1694952"/>
    <n v="96246"/>
    <n v="36142"/>
    <n v="295011"/>
    <n v="6.984167189784958E-2"/>
  </r>
  <r>
    <x v="10"/>
    <x v="1"/>
    <x v="1"/>
    <n v="329414"/>
    <n v="2191400"/>
    <n v="192849"/>
    <n v="135478"/>
    <n v="32000"/>
    <n v="12510"/>
    <n v="3001"/>
    <n v="12045"/>
    <n v="3141"/>
    <n v="1750717"/>
    <n v="118571"/>
    <n v="24935"/>
    <n v="296969"/>
    <n v="7.0305213913489636E-2"/>
  </r>
  <r>
    <x v="9"/>
    <x v="1"/>
    <x v="1"/>
    <n v="206490"/>
    <n v="1519077"/>
    <n v="167989"/>
    <n v="178999"/>
    <n v="32000"/>
    <n v="12242"/>
    <n v="3725"/>
    <n v="11608"/>
    <n v="3374"/>
    <n v="1826254"/>
    <n v="56961"/>
    <n v="33199"/>
    <n v="214471"/>
    <n v="5.0774422694759506E-2"/>
  </r>
  <r>
    <x v="3"/>
    <x v="1"/>
    <x v="1"/>
    <n v="297092"/>
    <n v="913732"/>
    <n v="188543"/>
    <n v="322321"/>
    <n v="32000"/>
    <n v="10032"/>
    <n v="3652"/>
    <n v="10335"/>
    <n v="4147"/>
    <n v="2143508"/>
    <n v="104134"/>
    <n v="40575"/>
    <n v="251098"/>
    <n v="5.9445593995499264E-2"/>
  </r>
  <r>
    <x v="2"/>
    <x v="2"/>
    <x v="2"/>
    <n v="659296"/>
    <n v="1860630"/>
    <n v="134575"/>
    <n v="78390"/>
    <n v="32000"/>
    <n v="10880"/>
    <n v="3744"/>
    <n v="10665"/>
    <n v="1962"/>
    <n v="1226657"/>
    <n v="118707"/>
    <n v="35230"/>
    <n v="94462"/>
    <n v="2.2363179714704425E-2"/>
  </r>
  <r>
    <x v="8"/>
    <x v="0"/>
    <x v="0"/>
    <n v="473406"/>
    <n v="1084634"/>
    <n v="143018"/>
    <n v="276007"/>
    <n v="32000"/>
    <n v="10468"/>
    <n v="3576"/>
    <n v="14873"/>
    <n v="2673"/>
    <n v="1712588"/>
    <n v="59769"/>
    <n v="30017"/>
    <n v="138012"/>
    <n v="3.2673320052357423E-2"/>
  </r>
  <r>
    <x v="3"/>
    <x v="0"/>
    <x v="0"/>
    <n v="638851"/>
    <n v="740754"/>
    <n v="116980"/>
    <n v="192349"/>
    <n v="32000"/>
    <n v="11112"/>
    <n v="3799"/>
    <n v="11851"/>
    <n v="3717"/>
    <n v="1311747"/>
    <n v="68571"/>
    <n v="53992"/>
    <n v="127865"/>
    <n v="3.0271092865074647E-2"/>
  </r>
  <r>
    <x v="8"/>
    <x v="2"/>
    <x v="2"/>
    <n v="280180"/>
    <n v="874490"/>
    <n v="124759"/>
    <n v="84621"/>
    <n v="32000"/>
    <n v="11196"/>
    <n v="3237"/>
    <n v="11868"/>
    <n v="3841"/>
    <n v="2882822"/>
    <n v="123518"/>
    <n v="22766"/>
    <n v="273183"/>
    <n v="6.4674054371092068E-2"/>
  </r>
  <r>
    <x v="7"/>
    <x v="2"/>
    <x v="2"/>
    <n v="152111"/>
    <n v="2265220"/>
    <n v="136321"/>
    <n v="164879"/>
    <n v="32000"/>
    <n v="12271"/>
    <n v="2843"/>
    <n v="13312"/>
    <n v="1574"/>
    <n v="3082516"/>
    <n v="72226"/>
    <n v="40823"/>
    <n v="110423"/>
    <n v="2.6141828392759064E-2"/>
  </r>
  <r>
    <x v="5"/>
    <x v="1"/>
    <x v="1"/>
    <n v="729394"/>
    <n v="2137063"/>
    <n v="181399"/>
    <n v="117076"/>
    <n v="32000"/>
    <n v="12636"/>
    <n v="4072"/>
    <n v="12173"/>
    <n v="1326"/>
    <n v="2649606"/>
    <n v="117199"/>
    <n v="45867"/>
    <n v="162994"/>
    <n v="3.8587623747311436E-2"/>
  </r>
  <r>
    <x v="7"/>
    <x v="0"/>
    <x v="0"/>
    <n v="429669"/>
    <n v="1644245"/>
    <n v="188315"/>
    <n v="154929"/>
    <n v="32000"/>
    <n v="9228"/>
    <n v="3685"/>
    <n v="12456"/>
    <n v="1658"/>
    <n v="2746735"/>
    <n v="120540"/>
    <n v="52155"/>
    <n v="188197"/>
    <n v="4.4554247557411747E-2"/>
  </r>
  <r>
    <x v="6"/>
    <x v="1"/>
    <x v="1"/>
    <n v="266976"/>
    <n v="1842224"/>
    <n v="189186"/>
    <n v="306960"/>
    <n v="32000"/>
    <n v="9288"/>
    <n v="3843"/>
    <n v="14391"/>
    <n v="1840"/>
    <n v="1709035"/>
    <n v="68904"/>
    <n v="75213"/>
    <n v="141038"/>
    <n v="3.3389703167437515E-2"/>
  </r>
  <r>
    <x v="9"/>
    <x v="0"/>
    <x v="0"/>
    <n v="374202"/>
    <n v="1706982"/>
    <n v="136366"/>
    <n v="90925"/>
    <n v="32000"/>
    <n v="12429"/>
    <n v="3824"/>
    <n v="13315"/>
    <n v="3100"/>
    <n v="2934397"/>
    <n v="54455"/>
    <n v="36522"/>
    <n v="313008"/>
    <n v="7.4102328514537089E-2"/>
  </r>
  <r>
    <x v="3"/>
    <x v="0"/>
    <x v="0"/>
    <n v="352406"/>
    <n v="850900"/>
    <n v="173024"/>
    <n v="189213"/>
    <n v="20000"/>
    <n v="12010"/>
    <n v="3219"/>
    <n v="11627"/>
    <n v="1733"/>
    <n v="2958269"/>
    <n v="106112"/>
    <n v="43269"/>
    <n v="234621"/>
    <n v="5.5544786134569105E-2"/>
  </r>
  <r>
    <x v="8"/>
    <x v="2"/>
    <x v="2"/>
    <n v="594048"/>
    <n v="2105922"/>
    <n v="199299"/>
    <n v="275995"/>
    <n v="28000"/>
    <n v="10730"/>
    <n v="3614"/>
    <n v="11747"/>
    <n v="2042"/>
    <n v="2301005"/>
    <n v="69635"/>
    <n v="64277"/>
    <n v="149366"/>
    <n v="3.5361295560823833E-2"/>
  </r>
  <r>
    <x v="1"/>
    <x v="2"/>
    <x v="2"/>
    <n v="496698"/>
    <n v="2213421"/>
    <n v="183029"/>
    <n v="190254"/>
    <n v="32000"/>
    <n v="12379"/>
    <n v="3475"/>
    <n v="14117"/>
    <n v="3398"/>
    <n v="1769297"/>
    <n v="86683"/>
    <n v="34616"/>
    <n v="283150"/>
    <n v="6.7033667889929899E-2"/>
  </r>
  <r>
    <x v="9"/>
    <x v="1"/>
    <x v="1"/>
    <n v="628374"/>
    <n v="1271894"/>
    <n v="215402"/>
    <n v="83035"/>
    <n v="32000"/>
    <n v="12567"/>
    <n v="3862"/>
    <n v="14885"/>
    <n v="2076"/>
    <n v="2481900"/>
    <n v="125274"/>
    <n v="29836"/>
    <n v="269604"/>
    <n v="6.3826752596844991E-2"/>
  </r>
  <r>
    <x v="6"/>
    <x v="0"/>
    <x v="0"/>
    <n v="730028"/>
    <n v="1925994"/>
    <n v="211255"/>
    <n v="81743"/>
    <n v="32000"/>
    <n v="10548"/>
    <n v="4012"/>
    <n v="11697"/>
    <n v="4070"/>
    <n v="3025410"/>
    <n v="94297"/>
    <n v="32421"/>
    <n v="297175"/>
    <n v="7.0353982889598862E-2"/>
  </r>
  <r>
    <x v="9"/>
    <x v="2"/>
    <x v="2"/>
    <n v="335304"/>
    <n v="1047917"/>
    <n v="188309"/>
    <n v="156361"/>
    <n v="20000"/>
    <n v="11032"/>
    <n v="3520"/>
    <n v="12535"/>
    <n v="3963"/>
    <n v="2386407"/>
    <n v="109219"/>
    <n v="53476"/>
    <n v="315257"/>
    <n v="7.4634762627496493E-2"/>
  </r>
  <r>
    <x v="4"/>
    <x v="0"/>
    <x v="0"/>
    <n v="384617"/>
    <n v="2281086"/>
    <n v="213117"/>
    <n v="292047"/>
    <n v="32000"/>
    <n v="11865"/>
    <n v="2982"/>
    <n v="13217"/>
    <n v="3009"/>
    <n v="2906009"/>
    <n v="94736"/>
    <n v="89922"/>
    <n v="101223"/>
    <n v="2.3963796450017213E-2"/>
  </r>
  <r>
    <x v="2"/>
    <x v="0"/>
    <x v="0"/>
    <n v="709958"/>
    <n v="1553284"/>
    <n v="179466"/>
    <n v="205384"/>
    <n v="32000"/>
    <n v="10925"/>
    <n v="3264"/>
    <n v="10235"/>
    <n v="1622"/>
    <n v="950328"/>
    <n v="77952"/>
    <n v="34603"/>
    <n v="151034"/>
    <n v="3.5756182221747035E-2"/>
  </r>
  <r>
    <x v="5"/>
    <x v="1"/>
    <x v="1"/>
    <n v="427327"/>
    <n v="2191263"/>
    <n v="166899"/>
    <n v="265930"/>
    <n v="32000"/>
    <n v="9884"/>
    <n v="3524"/>
    <n v="10133"/>
    <n v="2164"/>
    <n v="1009905"/>
    <n v="97974"/>
    <n v="30030"/>
    <n v="317068"/>
    <n v="7.5063503480573168E-2"/>
  </r>
  <r>
    <x v="11"/>
    <x v="2"/>
    <x v="2"/>
    <n v="328346"/>
    <n v="2359026"/>
    <n v="151486"/>
    <n v="269138"/>
    <n v="32000"/>
    <n v="12534"/>
    <n v="4103"/>
    <n v="14292"/>
    <n v="2799"/>
    <n v="3069606"/>
    <n v="68017"/>
    <n v="58905"/>
    <n v="192704"/>
    <n v="4.5621246466752786E-2"/>
  </r>
  <r>
    <x v="8"/>
    <x v="1"/>
    <x v="1"/>
    <n v="543216"/>
    <n v="2294746"/>
    <n v="132279"/>
    <n v="243900"/>
    <n v="32000"/>
    <n v="12163"/>
    <n v="3853"/>
    <n v="11901"/>
    <n v="1862"/>
    <n v="2475833"/>
    <n v="55028"/>
    <n v="38877"/>
    <n v="150230"/>
    <n v="3.556584116935959E-2"/>
  </r>
  <r>
    <x v="11"/>
    <x v="2"/>
    <x v="2"/>
    <n v="242909"/>
    <n v="2065339"/>
    <n v="143225"/>
    <n v="196715"/>
    <n v="32000"/>
    <n v="10717"/>
    <n v="3303"/>
    <n v="13943"/>
    <n v="2221"/>
    <n v="2821983"/>
    <n v="53812"/>
    <n v="56914"/>
    <n v="240191"/>
    <n v="5.6863442430337814E-2"/>
  </r>
  <r>
    <x v="2"/>
    <x v="1"/>
    <x v="1"/>
    <n v="245392"/>
    <n v="2112328"/>
    <n v="179224"/>
    <n v="142489"/>
    <n v="32000"/>
    <n v="9923"/>
    <n v="3001"/>
    <n v="14119"/>
    <n v="4191"/>
    <n v="2250199"/>
    <n v="122887"/>
    <n v="78019"/>
    <n v="95750"/>
    <n v="2.2668104186688284E-2"/>
  </r>
  <r>
    <x v="8"/>
    <x v="1"/>
    <x v="1"/>
    <n v="148825"/>
    <n v="918639"/>
    <n v="180373"/>
    <n v="131765"/>
    <n v="32000"/>
    <n v="9763"/>
    <n v="3947"/>
    <n v="12395"/>
    <n v="3052"/>
    <n v="1819401"/>
    <n v="61221"/>
    <n v="37908"/>
    <n v="216688"/>
    <n v="5.1299281044439801E-2"/>
  </r>
  <r>
    <x v="9"/>
    <x v="1"/>
    <x v="1"/>
    <n v="600154"/>
    <n v="1757255"/>
    <n v="172373"/>
    <n v="129143"/>
    <n v="32000"/>
    <n v="12034"/>
    <n v="3636"/>
    <n v="11319"/>
    <n v="2254"/>
    <n v="3101500"/>
    <n v="109328"/>
    <n v="73976"/>
    <n v="112377"/>
    <n v="2.6604423437989237E-2"/>
  </r>
  <r>
    <x v="1"/>
    <x v="0"/>
    <x v="0"/>
    <n v="604137"/>
    <n v="1619043"/>
    <n v="104913"/>
    <n v="299402"/>
    <n v="25000"/>
    <n v="9269"/>
    <n v="3865"/>
    <n v="10942"/>
    <n v="4356"/>
    <n v="2064676"/>
    <n v="87413"/>
    <n v="76121"/>
    <n v="262453"/>
    <n v="6.2133806246568148E-2"/>
  </r>
  <r>
    <x v="7"/>
    <x v="1"/>
    <x v="1"/>
    <n v="699826"/>
    <n v="1186988"/>
    <n v="130698"/>
    <n v="151971"/>
    <n v="32000"/>
    <n v="9873"/>
    <n v="3887"/>
    <n v="12218"/>
    <n v="2900"/>
    <n v="2190132"/>
    <n v="113106"/>
    <n v="21990"/>
    <n v="121455"/>
    <n v="2.8753572783229511E-2"/>
  </r>
  <r>
    <x v="11"/>
    <x v="0"/>
    <x v="0"/>
    <n v="438634"/>
    <n v="2002876"/>
    <n v="158523"/>
    <n v="127894"/>
    <n v="32000"/>
    <n v="11174"/>
    <n v="3233"/>
    <n v="12671"/>
    <n v="4165"/>
    <n v="3103563"/>
    <n v="60125"/>
    <n v="58421"/>
    <n v="51453"/>
    <n v="1.2181117124988745E-2"/>
  </r>
  <r>
    <x v="3"/>
    <x v="0"/>
    <x v="0"/>
    <n v="330738"/>
    <n v="1872913"/>
    <n v="155415"/>
    <n v="267106"/>
    <n v="32000"/>
    <n v="11946"/>
    <n v="3066"/>
    <n v="12763"/>
    <n v="4412"/>
    <n v="1194845"/>
    <n v="115701"/>
    <n v="80567"/>
    <n v="200938"/>
    <n v="4.7570585055506744E-2"/>
  </r>
  <r>
    <x v="8"/>
    <x v="2"/>
    <x v="2"/>
    <n v="673608"/>
    <n v="1119366"/>
    <n v="213424"/>
    <n v="239521"/>
    <n v="32000"/>
    <n v="9518"/>
    <n v="3395"/>
    <n v="13644"/>
    <n v="2546"/>
    <n v="1983516"/>
    <n v="126272"/>
    <n v="43954"/>
    <n v="314829"/>
    <n v="7.4533436793638497E-2"/>
  </r>
  <r>
    <x v="4"/>
    <x v="0"/>
    <x v="0"/>
    <n v="367414"/>
    <n v="1538475"/>
    <n v="98058"/>
    <n v="325706"/>
    <n v="32000"/>
    <n v="10650"/>
    <n v="3162"/>
    <n v="14710"/>
    <n v="3736"/>
    <n v="1270303"/>
    <n v="93938"/>
    <n v="27035"/>
    <n v="314576"/>
    <n v="7.4473540915213091E-2"/>
  </r>
  <r>
    <x v="1"/>
    <x v="0"/>
    <x v="0"/>
    <n v="501503"/>
    <n v="2065687"/>
    <n v="157840"/>
    <n v="281080"/>
    <n v="32000"/>
    <n v="11522"/>
    <n v="3326"/>
    <n v="12919"/>
    <n v="2458"/>
    <n v="1095777"/>
    <n v="113985"/>
    <n v="45442"/>
    <n v="146103"/>
    <n v="3.4588804448957892E-2"/>
  </r>
  <r>
    <x v="10"/>
    <x v="2"/>
    <x v="2"/>
    <n v="541398"/>
    <n v="1014958"/>
    <n v="201881"/>
    <n v="287633"/>
    <n v="32000"/>
    <n v="10544"/>
    <n v="3533"/>
    <n v="11761"/>
    <n v="4434"/>
    <n v="3016837"/>
    <n v="123714"/>
    <n v="34251"/>
    <n v="314846"/>
    <n v="7.4537461417880521E-2"/>
  </r>
  <r>
    <x v="2"/>
    <x v="1"/>
    <x v="1"/>
    <n v="681623"/>
    <n v="1027482"/>
    <n v="207420"/>
    <n v="151524"/>
    <n v="20000"/>
    <n v="10143"/>
    <n v="3190"/>
    <n v="13352"/>
    <n v="1806"/>
    <n v="1308787"/>
    <n v="60323"/>
    <n v="21866"/>
    <n v="74634"/>
    <n v="1.7669047392890793E-2"/>
  </r>
  <r>
    <x v="9"/>
    <x v="0"/>
    <x v="0"/>
    <n v="377403"/>
    <n v="1586541"/>
    <n v="124001"/>
    <n v="102094"/>
    <n v="32000"/>
    <n v="12437"/>
    <n v="2875"/>
    <n v="13222"/>
    <n v="4181"/>
    <n v="2564736"/>
    <n v="94977"/>
    <n v="47327"/>
    <n v="121144"/>
    <n v="2.8679945833860736E-2"/>
  </r>
  <r>
    <x v="11"/>
    <x v="1"/>
    <x v="1"/>
    <n v="481286"/>
    <n v="1932132"/>
    <n v="131880"/>
    <n v="168634"/>
    <n v="32000"/>
    <n v="9548"/>
    <n v="4012"/>
    <n v="14934"/>
    <n v="2739"/>
    <n v="1218590"/>
    <n v="107636"/>
    <n v="27767"/>
    <n v="241268"/>
    <n v="5.7118414213200096E-2"/>
  </r>
  <r>
    <x v="8"/>
    <x v="0"/>
    <x v="0"/>
    <n v="177949"/>
    <n v="2341430"/>
    <n v="146229"/>
    <n v="102565"/>
    <n v="32000"/>
    <n v="10704"/>
    <n v="4185"/>
    <n v="14624"/>
    <n v="3604"/>
    <n v="2840275"/>
    <n v="87281"/>
    <n v="42021"/>
    <n v="291692"/>
    <n v="6.9055923200245214E-2"/>
  </r>
  <r>
    <x v="11"/>
    <x v="0"/>
    <x v="0"/>
    <n v="568666"/>
    <n v="905777"/>
    <n v="200517"/>
    <n v="105759"/>
    <n v="25000"/>
    <n v="11686"/>
    <n v="3575"/>
    <n v="13089"/>
    <n v="1284"/>
    <n v="2639179"/>
    <n v="125599"/>
    <n v="55224"/>
    <n v="246413"/>
    <n v="5.8336454902918229E-2"/>
  </r>
  <r>
    <x v="1"/>
    <x v="2"/>
    <x v="2"/>
    <n v="707646"/>
    <n v="863024"/>
    <n v="133276"/>
    <n v="142296"/>
    <n v="28000"/>
    <n v="9137"/>
    <n v="4011"/>
    <n v="11859"/>
    <n v="4467"/>
    <n v="1046310"/>
    <n v="64126"/>
    <n v="70459"/>
    <n v="190855"/>
    <n v="4.5183509394782169E-2"/>
  </r>
  <r>
    <x v="0"/>
    <x v="0"/>
    <x v="0"/>
    <n v="206619"/>
    <n v="1704798"/>
    <n v="128422"/>
    <n v="161758"/>
    <n v="32000"/>
    <n v="9151"/>
    <n v="3190"/>
    <n v="12610"/>
    <n v="3744"/>
    <n v="963782"/>
    <n v="100281"/>
    <n v="25320"/>
    <n v="266822"/>
    <n v="6.3168134676768059E-2"/>
  </r>
  <r>
    <x v="0"/>
    <x v="0"/>
    <x v="0"/>
    <n v="714747"/>
    <n v="1183620"/>
    <n v="142556"/>
    <n v="309355"/>
    <n v="32000"/>
    <n v="10657"/>
    <n v="3099"/>
    <n v="14049"/>
    <n v="1937"/>
    <n v="2116787"/>
    <n v="84680"/>
    <n v="71450"/>
    <n v="102261"/>
    <n v="2.4209535271383087E-2"/>
  </r>
  <r>
    <x v="5"/>
    <x v="1"/>
    <x v="1"/>
    <n v="271827"/>
    <n v="1002429"/>
    <n v="176394"/>
    <n v="92099"/>
    <n v="20000"/>
    <n v="9678"/>
    <n v="3326"/>
    <n v="10049"/>
    <n v="2781"/>
    <n v="1214822"/>
    <n v="91032"/>
    <n v="23776"/>
    <n v="110455"/>
    <n v="2.6149404156038166E-2"/>
  </r>
  <r>
    <x v="1"/>
    <x v="0"/>
    <x v="0"/>
    <n v="406671"/>
    <n v="2321568"/>
    <n v="174680"/>
    <n v="163883"/>
    <n v="32000"/>
    <n v="10304"/>
    <n v="3402"/>
    <n v="12634"/>
    <n v="2337"/>
    <n v="1883839"/>
    <n v="118924"/>
    <n v="40183"/>
    <n v="344051"/>
    <n v="8.1451529123073532E-2"/>
  </r>
  <r>
    <x v="4"/>
    <x v="1"/>
    <x v="1"/>
    <n v="492572"/>
    <n v="1318002"/>
    <n v="158209"/>
    <n v="93333"/>
    <n v="25000"/>
    <n v="12406"/>
    <n v="3291"/>
    <n v="14209"/>
    <n v="4215"/>
    <n v="1798077"/>
    <n v="120431"/>
    <n v="63139"/>
    <n v="80601"/>
    <n v="1.9081690501840862E-2"/>
  </r>
  <r>
    <x v="10"/>
    <x v="0"/>
    <x v="0"/>
    <n v="243417"/>
    <n v="1453565"/>
    <n v="207696"/>
    <n v="190841"/>
    <n v="32000"/>
    <n v="12588"/>
    <n v="4013"/>
    <n v="14809"/>
    <n v="1449"/>
    <n v="2443367"/>
    <n v="127156"/>
    <n v="58405"/>
    <n v="168436"/>
    <n v="3.9875976989963736E-2"/>
  </r>
  <r>
    <x v="6"/>
    <x v="0"/>
    <x v="0"/>
    <n v="500533"/>
    <n v="1511879"/>
    <n v="105507"/>
    <n v="249790"/>
    <n v="28000"/>
    <n v="10441"/>
    <n v="3893"/>
    <n v="11529"/>
    <n v="2828"/>
    <n v="2600066"/>
    <n v="80547"/>
    <n v="50668"/>
    <n v="271676"/>
    <n v="6.4317283269166858E-2"/>
  </r>
  <r>
    <x v="5"/>
    <x v="1"/>
    <x v="1"/>
    <n v="572869"/>
    <n v="1809875"/>
    <n v="114496"/>
    <n v="263773"/>
    <n v="32000"/>
    <n v="11285"/>
    <n v="3558"/>
    <n v="12834"/>
    <n v="1552"/>
    <n v="2123106"/>
    <n v="101507"/>
    <n v="84515"/>
    <n v="322770"/>
    <n v="7.6413409799868173E-2"/>
  </r>
  <r>
    <x v="2"/>
    <x v="2"/>
    <x v="2"/>
    <n v="142864"/>
    <n v="2282226"/>
    <n v="212335"/>
    <n v="96586"/>
    <n v="32000"/>
    <n v="10234"/>
    <n v="4114"/>
    <n v="12409"/>
    <n v="4495"/>
    <n v="3049157"/>
    <n v="87519"/>
    <n v="30565"/>
    <n v="261257"/>
    <n v="6.1850662094011709E-2"/>
  </r>
  <r>
    <x v="0"/>
    <x v="1"/>
    <x v="1"/>
    <n v="701512"/>
    <n v="1093305"/>
    <n v="100293"/>
    <n v="221674"/>
    <n v="20000"/>
    <n v="10168"/>
    <n v="3854"/>
    <n v="11034"/>
    <n v="4434"/>
    <n v="3080672"/>
    <n v="106787"/>
    <n v="85727"/>
    <n v="242061"/>
    <n v="5.7306151096960342E-2"/>
  </r>
  <r>
    <x v="6"/>
    <x v="0"/>
    <x v="0"/>
    <n v="617194"/>
    <n v="1636565"/>
    <n v="102386"/>
    <n v="127023"/>
    <n v="20000"/>
    <n v="9512"/>
    <n v="3032"/>
    <n v="11578"/>
    <n v="4479"/>
    <n v="1210310"/>
    <n v="87457"/>
    <n v="59873"/>
    <n v="157033"/>
    <n v="3.71764010939762E-2"/>
  </r>
  <r>
    <x v="0"/>
    <x v="2"/>
    <x v="2"/>
    <n v="175449"/>
    <n v="1733669"/>
    <n v="208395"/>
    <n v="223811"/>
    <n v="20000"/>
    <n v="11970"/>
    <n v="2937"/>
    <n v="14359"/>
    <n v="3296"/>
    <n v="2052013"/>
    <n v="85393"/>
    <n v="81843"/>
    <n v="237411"/>
    <n v="5.6205297995465822E-2"/>
  </r>
  <r>
    <x v="11"/>
    <x v="2"/>
    <x v="2"/>
    <n v="658514"/>
    <n v="1283420"/>
    <n v="209938"/>
    <n v="314430"/>
    <n v="20000"/>
    <n v="10781"/>
    <n v="3162"/>
    <n v="11899"/>
    <n v="3764"/>
    <n v="1680568"/>
    <n v="61605"/>
    <n v="40081"/>
    <n v="44193"/>
    <n v="1.0462365831042458E-2"/>
  </r>
  <r>
    <x v="6"/>
    <x v="1"/>
    <x v="1"/>
    <n v="490551"/>
    <n v="734317"/>
    <n v="197601"/>
    <n v="238760"/>
    <n v="20000"/>
    <n v="9080"/>
    <n v="3262"/>
    <n v="14164"/>
    <n v="2146"/>
    <n v="1321492"/>
    <n v="82493"/>
    <n v="47940"/>
    <n v="303389"/>
    <n v="7.1825101421359491E-2"/>
  </r>
  <r>
    <x v="2"/>
    <x v="1"/>
    <x v="1"/>
    <n v="625674"/>
    <n v="1785128"/>
    <n v="163070"/>
    <n v="254021"/>
    <n v="32000"/>
    <n v="9703"/>
    <n v="3832"/>
    <n v="14586"/>
    <n v="1221"/>
    <n v="2975978"/>
    <n v="78646"/>
    <n v="66409"/>
    <n v="49137"/>
    <n v="1.163282125766373E-2"/>
  </r>
  <r>
    <x v="5"/>
    <x v="1"/>
    <x v="1"/>
    <n v="713612"/>
    <n v="2234834"/>
    <n v="135596"/>
    <n v="187850"/>
    <n v="20000"/>
    <n v="11396"/>
    <n v="3764"/>
    <n v="12589"/>
    <n v="4230"/>
    <n v="1989537"/>
    <n v="51629"/>
    <n v="23777"/>
    <n v="258082"/>
    <n v="6.1099004331163297E-2"/>
  </r>
  <r>
    <x v="7"/>
    <x v="1"/>
    <x v="1"/>
    <n v="165068"/>
    <n v="1675222"/>
    <n v="157050"/>
    <n v="273002"/>
    <n v="20000"/>
    <n v="10353"/>
    <n v="3989"/>
    <n v="12641"/>
    <n v="2838"/>
    <n v="888742"/>
    <n v="73787"/>
    <n v="34197"/>
    <n v="229382"/>
    <n v="5.4304491640218611E-2"/>
  </r>
  <r>
    <x v="6"/>
    <x v="1"/>
    <x v="1"/>
    <n v="287188"/>
    <n v="804204"/>
    <n v="131986"/>
    <n v="189228"/>
    <n v="32000"/>
    <n v="9674"/>
    <n v="3565"/>
    <n v="12869"/>
    <n v="2798"/>
    <n v="1406031"/>
    <n v="86485"/>
    <n v="40076"/>
    <n v="173902"/>
    <n v="4.1170012055075367E-2"/>
  </r>
  <r>
    <x v="6"/>
    <x v="0"/>
    <x v="0"/>
    <n v="192495"/>
    <n v="888647"/>
    <n v="127124"/>
    <n v="226551"/>
    <n v="32000"/>
    <n v="10387"/>
    <n v="4035"/>
    <n v="13037"/>
    <n v="2146"/>
    <n v="1218664"/>
    <n v="72332"/>
    <n v="66059"/>
    <n v="137713"/>
    <n v="3.2602534014218316E-2"/>
  </r>
  <r>
    <x v="6"/>
    <x v="1"/>
    <x v="1"/>
    <n v="532600"/>
    <n v="1108555"/>
    <n v="193787"/>
    <n v="274612"/>
    <n v="32000"/>
    <n v="12322"/>
    <n v="4137"/>
    <n v="12279"/>
    <n v="1995"/>
    <n v="2971871"/>
    <n v="106439"/>
    <n v="24364"/>
    <n v="237016"/>
    <n v="5.6111784667489402E-2"/>
  </r>
  <r>
    <x v="2"/>
    <x v="1"/>
    <x v="1"/>
    <n v="522859"/>
    <n v="1798450"/>
    <n v="137343"/>
    <n v="260883"/>
    <n v="25000"/>
    <n v="9892"/>
    <n v="3086"/>
    <n v="11244"/>
    <n v="3918"/>
    <n v="2513704"/>
    <n v="69389"/>
    <n v="80781"/>
    <n v="236932"/>
    <n v="5.609189828888176E-2"/>
  </r>
  <r>
    <x v="8"/>
    <x v="0"/>
    <x v="0"/>
    <n v="706933"/>
    <n v="714633"/>
    <n v="153869"/>
    <n v="83359"/>
    <n v="32000"/>
    <n v="12045"/>
    <n v="3434"/>
    <n v="12366"/>
    <n v="4246"/>
    <n v="1452944"/>
    <n v="75299"/>
    <n v="44632"/>
    <n v="83405"/>
    <n v="1.9745516759172181E-2"/>
  </r>
  <r>
    <x v="7"/>
    <x v="0"/>
    <x v="0"/>
    <n v="189415"/>
    <n v="1157916"/>
    <n v="195913"/>
    <n v="271833"/>
    <n v="20000"/>
    <n v="8950"/>
    <n v="2837"/>
    <n v="10073"/>
    <n v="1338"/>
    <n v="2585957"/>
    <n v="92418"/>
    <n v="35241"/>
    <n v="58689"/>
    <n v="1.3894186596475705E-2"/>
  </r>
  <r>
    <x v="7"/>
    <x v="2"/>
    <x v="2"/>
    <n v="493304"/>
    <n v="1297547"/>
    <n v="170596"/>
    <n v="251622"/>
    <n v="32000"/>
    <n v="9306"/>
    <n v="3298"/>
    <n v="10478"/>
    <n v="1620"/>
    <n v="1941993"/>
    <n v="127860"/>
    <n v="82518"/>
    <n v="237212"/>
    <n v="5.6158186217573902E-2"/>
  </r>
  <r>
    <x v="9"/>
    <x v="0"/>
    <x v="0"/>
    <n v="570498"/>
    <n v="1081985"/>
    <n v="129600"/>
    <n v="302275"/>
    <n v="32000"/>
    <n v="9220"/>
    <n v="3044"/>
    <n v="10255"/>
    <n v="3164"/>
    <n v="2970473"/>
    <n v="127980"/>
    <n v="87549"/>
    <n v="80052"/>
    <n v="1.8951718813083766E-2"/>
  </r>
  <r>
    <x v="4"/>
    <x v="2"/>
    <x v="2"/>
    <n v="600821"/>
    <n v="1751272"/>
    <n v="125699"/>
    <n v="281262"/>
    <n v="32000"/>
    <n v="10273"/>
    <n v="2837"/>
    <n v="14158"/>
    <n v="1521"/>
    <n v="1689468"/>
    <n v="75397"/>
    <n v="21422"/>
    <n v="67619"/>
    <n v="1.6008298036550132E-2"/>
  </r>
  <r>
    <x v="2"/>
    <x v="1"/>
    <x v="1"/>
    <n v="131992"/>
    <n v="1099823"/>
    <n v="161322"/>
    <n v="78050"/>
    <n v="32000"/>
    <n v="9225"/>
    <n v="3173"/>
    <n v="12031"/>
    <n v="1646"/>
    <n v="1000390"/>
    <n v="69025"/>
    <n v="30048"/>
    <n v="234624"/>
    <n v="5.5545496362376524E-2"/>
  </r>
  <r>
    <x v="7"/>
    <x v="2"/>
    <x v="2"/>
    <n v="321784"/>
    <n v="1793400"/>
    <n v="95359"/>
    <n v="122680"/>
    <n v="22000"/>
    <n v="10654"/>
    <n v="3566"/>
    <n v="14855"/>
    <n v="3513"/>
    <n v="1028162"/>
    <n v="125901"/>
    <n v="89036"/>
    <n v="261280"/>
    <n v="6.1856107173868566E-2"/>
  </r>
  <r>
    <x v="9"/>
    <x v="1"/>
    <x v="1"/>
    <n v="472489"/>
    <n v="2363606"/>
    <n v="143457"/>
    <n v="112490"/>
    <n v="32000"/>
    <n v="11445"/>
    <n v="3454"/>
    <n v="13785"/>
    <n v="3674"/>
    <n v="2635846"/>
    <n v="86906"/>
    <n v="31390"/>
    <n v="134383"/>
    <n v="3.1814181147986752E-2"/>
  </r>
  <r>
    <x v="6"/>
    <x v="0"/>
    <x v="0"/>
    <n v="356962"/>
    <n v="1598156"/>
    <n v="207767"/>
    <n v="256453"/>
    <n v="20000"/>
    <n v="9152"/>
    <n v="2840"/>
    <n v="14745"/>
    <n v="3555"/>
    <n v="1149472"/>
    <n v="48785"/>
    <n v="46504"/>
    <n v="173882"/>
    <n v="4.1165277203025923E-2"/>
  </r>
  <r>
    <x v="6"/>
    <x v="0"/>
    <x v="0"/>
    <n v="462540"/>
    <n v="926117"/>
    <n v="210703"/>
    <n v="126780"/>
    <n v="32000"/>
    <n v="12255"/>
    <n v="3797"/>
    <n v="12995"/>
    <n v="1649"/>
    <n v="3041145"/>
    <n v="115439"/>
    <n v="78384"/>
    <n v="142069"/>
    <n v="3.363378479058609E-2"/>
  </r>
  <r>
    <x v="2"/>
    <x v="0"/>
    <x v="0"/>
    <n v="275788"/>
    <n v="1961487"/>
    <n v="128722"/>
    <n v="298465"/>
    <n v="25000"/>
    <n v="9092"/>
    <n v="3797"/>
    <n v="11824"/>
    <n v="3961"/>
    <n v="2983794"/>
    <n v="123904"/>
    <n v="57161"/>
    <n v="242548"/>
    <n v="5.7421444744364177E-2"/>
  </r>
  <r>
    <x v="8"/>
    <x v="0"/>
    <x v="0"/>
    <n v="441218"/>
    <n v="1560898"/>
    <n v="111663"/>
    <n v="141092"/>
    <n v="32000"/>
    <n v="12349"/>
    <n v="3364"/>
    <n v="11689"/>
    <n v="1650"/>
    <n v="1719443"/>
    <n v="101906"/>
    <n v="86425"/>
    <n v="165171"/>
    <n v="3.910301239289285E-2"/>
  </r>
  <r>
    <x v="5"/>
    <x v="2"/>
    <x v="2"/>
    <n v="589093"/>
    <n v="2003777"/>
    <n v="128679"/>
    <n v="132705"/>
    <n v="32000"/>
    <n v="12013"/>
    <n v="3010"/>
    <n v="12991"/>
    <n v="4387"/>
    <n v="2122781"/>
    <n v="121012"/>
    <n v="22731"/>
    <n v="38954"/>
    <n v="9.2220713366919626E-3"/>
  </r>
  <r>
    <x v="0"/>
    <x v="0"/>
    <x v="0"/>
    <n v="396956"/>
    <n v="1378795"/>
    <n v="139005"/>
    <n v="168650"/>
    <n v="32000"/>
    <n v="11531"/>
    <n v="2863"/>
    <n v="11052"/>
    <n v="1387"/>
    <n v="2782524"/>
    <n v="89929"/>
    <n v="46370"/>
    <n v="288745"/>
    <n v="6.8358242750760398E-2"/>
  </r>
  <r>
    <x v="11"/>
    <x v="0"/>
    <x v="0"/>
    <n v="745716"/>
    <n v="1714719"/>
    <n v="114041"/>
    <n v="294631"/>
    <n v="20000"/>
    <n v="9442"/>
    <n v="3083"/>
    <n v="11915"/>
    <n v="4436"/>
    <n v="1963228"/>
    <n v="101966"/>
    <n v="72328"/>
    <n v="128113"/>
    <n v="3.032980503048769E-2"/>
  </r>
  <r>
    <x v="7"/>
    <x v="2"/>
    <x v="2"/>
    <n v="124624"/>
    <n v="728968"/>
    <n v="174754"/>
    <n v="177209"/>
    <n v="32000"/>
    <n v="12034"/>
    <n v="3994"/>
    <n v="10127"/>
    <n v="4203"/>
    <n v="2585591"/>
    <n v="75888"/>
    <n v="39542"/>
    <n v="173967"/>
    <n v="4.1185400324236038E-2"/>
  </r>
  <r>
    <x v="3"/>
    <x v="2"/>
    <x v="2"/>
    <n v="358241"/>
    <n v="779319"/>
    <n v="204645"/>
    <n v="114990"/>
    <n v="32000"/>
    <n v="10578"/>
    <n v="2889"/>
    <n v="12600"/>
    <n v="3953"/>
    <n v="1496927"/>
    <n v="101030"/>
    <n v="85489"/>
    <n v="248649"/>
    <n v="5.8865811362045488E-2"/>
  </r>
  <r>
    <x v="2"/>
    <x v="1"/>
    <x v="1"/>
    <n v="548211"/>
    <n v="909047"/>
    <n v="141334"/>
    <n v="259574"/>
    <n v="28000"/>
    <n v="10460"/>
    <n v="4056"/>
    <n v="13219"/>
    <n v="3313"/>
    <n v="2582129"/>
    <n v="55561"/>
    <n v="33740"/>
    <n v="216314"/>
    <n v="5.1210739311115298E-2"/>
  </r>
  <r>
    <x v="9"/>
    <x v="1"/>
    <x v="1"/>
    <n v="643215"/>
    <n v="2009665"/>
    <n v="160149"/>
    <n v="197056"/>
    <n v="20000"/>
    <n v="11017"/>
    <n v="3618"/>
    <n v="13108"/>
    <n v="3040"/>
    <n v="2675926"/>
    <n v="81337"/>
    <n v="85542"/>
    <n v="63772"/>
    <n v="1.5097549244840577E-2"/>
  </r>
  <r>
    <x v="9"/>
    <x v="0"/>
    <x v="0"/>
    <n v="660809"/>
    <n v="749267"/>
    <n v="101331"/>
    <n v="282349"/>
    <n v="32000"/>
    <n v="12610"/>
    <n v="2996"/>
    <n v="12579"/>
    <n v="1493"/>
    <n v="2016703"/>
    <n v="52127"/>
    <n v="67369"/>
    <n v="285883"/>
    <n v="6.7680685422485717E-2"/>
  </r>
  <r>
    <x v="7"/>
    <x v="0"/>
    <x v="0"/>
    <n v="416546"/>
    <n v="2362003"/>
    <n v="194841"/>
    <n v="118574"/>
    <n v="25000"/>
    <n v="9708"/>
    <n v="3741"/>
    <n v="13984"/>
    <n v="2156"/>
    <n v="989524"/>
    <n v="86082"/>
    <n v="29471"/>
    <n v="167243"/>
    <n v="3.9593543065214711E-2"/>
  </r>
  <r>
    <x v="7"/>
    <x v="2"/>
    <x v="2"/>
    <n v="332825"/>
    <n v="1124393"/>
    <n v="211707"/>
    <n v="204128"/>
    <n v="32000"/>
    <n v="11935"/>
    <n v="3774"/>
    <n v="12551"/>
    <n v="3432"/>
    <n v="1380506"/>
    <n v="71545"/>
    <n v="26330"/>
    <n v="336480"/>
    <n v="7.9659150879758472E-2"/>
  </r>
  <r>
    <x v="11"/>
    <x v="0"/>
    <x v="0"/>
    <n v="182536"/>
    <n v="787788"/>
    <n v="217460"/>
    <n v="298591"/>
    <n v="32000"/>
    <n v="11746"/>
    <n v="3175"/>
    <n v="11080"/>
    <n v="2230"/>
    <n v="3008023"/>
    <n v="78212"/>
    <n v="32929"/>
    <n v="61626"/>
    <n v="1.4589499619935794E-2"/>
  </r>
  <r>
    <x v="3"/>
    <x v="2"/>
    <x v="2"/>
    <n v="557117"/>
    <n v="1927426"/>
    <n v="94940"/>
    <n v="223907"/>
    <n v="32000"/>
    <n v="9776"/>
    <n v="4014"/>
    <n v="10530"/>
    <n v="4026"/>
    <n v="2513169"/>
    <n v="95416"/>
    <n v="61181"/>
    <n v="149287"/>
    <n v="3.534259289522855E-2"/>
  </r>
  <r>
    <x v="6"/>
    <x v="0"/>
    <x v="0"/>
    <n v="306911"/>
    <n v="809076"/>
    <n v="122610"/>
    <n v="234867"/>
    <n v="32000"/>
    <n v="12222"/>
    <n v="4169"/>
    <n v="10377"/>
    <n v="3739"/>
    <n v="944989"/>
    <n v="90054"/>
    <n v="27702"/>
    <n v="219533"/>
    <n v="5.1972813748472471E-2"/>
  </r>
  <r>
    <x v="10"/>
    <x v="0"/>
    <x v="0"/>
    <n v="364898"/>
    <n v="1864949"/>
    <n v="134224"/>
    <n v="177526"/>
    <n v="32000"/>
    <n v="9704"/>
    <n v="3769"/>
    <n v="14603"/>
    <n v="4137"/>
    <n v="1244071"/>
    <n v="100065"/>
    <n v="82372"/>
    <n v="178653"/>
    <n v="4.2294776159419553E-2"/>
  </r>
  <r>
    <x v="4"/>
    <x v="1"/>
    <x v="1"/>
    <n v="196698"/>
    <n v="961905"/>
    <n v="104725"/>
    <n v="217186"/>
    <n v="32000"/>
    <n v="9024"/>
    <n v="3486"/>
    <n v="10133"/>
    <n v="3545"/>
    <n v="1592460"/>
    <n v="109015"/>
    <n v="89588"/>
    <n v="259569"/>
    <n v="6.1451040581039076E-2"/>
  </r>
  <r>
    <x v="9"/>
    <x v="2"/>
    <x v="2"/>
    <n v="323743"/>
    <n v="2128213"/>
    <n v="218193"/>
    <n v="320036"/>
    <n v="32000"/>
    <n v="12040"/>
    <n v="3324"/>
    <n v="11898"/>
    <n v="3001"/>
    <n v="2974920"/>
    <n v="55126"/>
    <n v="72571"/>
    <n v="263686"/>
    <n v="6.2425709875416055E-2"/>
  </r>
  <r>
    <x v="4"/>
    <x v="2"/>
    <x v="2"/>
    <n v="575160"/>
    <n v="1544210"/>
    <n v="133817"/>
    <n v="113793"/>
    <n v="32000"/>
    <n v="11512"/>
    <n v="3804"/>
    <n v="12570"/>
    <n v="3025"/>
    <n v="2722704"/>
    <n v="56153"/>
    <n v="70580"/>
    <n v="48430"/>
    <n v="1.1465444237716069E-2"/>
  </r>
  <r>
    <x v="0"/>
    <x v="1"/>
    <x v="1"/>
    <n v="392194"/>
    <n v="1759004"/>
    <n v="103985"/>
    <n v="299692"/>
    <n v="32000"/>
    <n v="9423"/>
    <n v="3465"/>
    <n v="11321"/>
    <n v="2973"/>
    <n v="1338525"/>
    <n v="77118"/>
    <n v="88224"/>
    <n v="223884"/>
    <n v="5.3002880811827885E-2"/>
  </r>
  <r>
    <x v="9"/>
    <x v="0"/>
    <x v="0"/>
    <n v="687484"/>
    <n v="998772"/>
    <n v="214750"/>
    <n v="165177"/>
    <n v="25000"/>
    <n v="10157"/>
    <n v="3648"/>
    <n v="14720"/>
    <n v="1684"/>
    <n v="991715"/>
    <n v="77505"/>
    <n v="79178"/>
    <n v="162179"/>
    <n v="3.8394678526296806E-2"/>
  </r>
  <r>
    <x v="9"/>
    <x v="0"/>
    <x v="0"/>
    <n v="265260"/>
    <n v="2269477"/>
    <n v="157027"/>
    <n v="254873"/>
    <n v="32000"/>
    <n v="10721"/>
    <n v="4047"/>
    <n v="10670"/>
    <n v="2509"/>
    <n v="2223576"/>
    <n v="63851"/>
    <n v="70894"/>
    <n v="331509"/>
    <n v="7.8482303402870462E-2"/>
  </r>
  <r>
    <x v="7"/>
    <x v="1"/>
    <x v="1"/>
    <n v="564152"/>
    <n v="883990"/>
    <n v="185441"/>
    <n v="212580"/>
    <n v="32000"/>
    <n v="10249"/>
    <n v="3372"/>
    <n v="13537"/>
    <n v="1575"/>
    <n v="2232582"/>
    <n v="104353"/>
    <n v="74720"/>
    <n v="116858"/>
    <n v="2.7665267039666E-2"/>
  </r>
  <r>
    <x v="10"/>
    <x v="0"/>
    <x v="0"/>
    <n v="378298"/>
    <n v="2331931"/>
    <n v="124983"/>
    <n v="254184"/>
    <n v="32000"/>
    <n v="10252"/>
    <n v="3863"/>
    <n v="12862"/>
    <n v="2738"/>
    <n v="1592752"/>
    <n v="102271"/>
    <n v="85371"/>
    <n v="239014"/>
    <n v="5.6584796387228339E-2"/>
  </r>
  <r>
    <x v="10"/>
    <x v="2"/>
    <x v="2"/>
    <n v="636141"/>
    <n v="2339200"/>
    <n v="158117"/>
    <n v="202332"/>
    <n v="32000"/>
    <n v="10468"/>
    <n v="3433"/>
    <n v="11612"/>
    <n v="2762"/>
    <n v="1865368"/>
    <n v="61756"/>
    <n v="49857"/>
    <n v="237180"/>
    <n v="5.61506104542948E-2"/>
  </r>
  <r>
    <x v="2"/>
    <x v="0"/>
    <x v="0"/>
    <n v="728940"/>
    <n v="1743881"/>
    <n v="174878"/>
    <n v="123257"/>
    <n v="20000"/>
    <n v="11598"/>
    <n v="4005"/>
    <n v="11183"/>
    <n v="3924"/>
    <n v="1734897"/>
    <n v="43659"/>
    <n v="84927"/>
    <n v="85554"/>
    <n v="2.0254276611884382E-2"/>
  </r>
  <r>
    <x v="6"/>
    <x v="0"/>
    <x v="0"/>
    <n v="402609"/>
    <n v="1769016"/>
    <n v="107415"/>
    <n v="211453"/>
    <n v="32000"/>
    <n v="10385"/>
    <n v="4061"/>
    <n v="14556"/>
    <n v="3825"/>
    <n v="2669459"/>
    <n v="53657"/>
    <n v="85871"/>
    <n v="140759"/>
    <n v="3.3323651981347846E-2"/>
  </r>
  <r>
    <x v="3"/>
    <x v="1"/>
    <x v="1"/>
    <n v="396499"/>
    <n v="851610"/>
    <n v="209429"/>
    <n v="166477"/>
    <n v="32000"/>
    <n v="11847"/>
    <n v="4107"/>
    <n v="10651"/>
    <n v="2063"/>
    <n v="1034511"/>
    <n v="124208"/>
    <n v="37906"/>
    <n v="144821"/>
    <n v="3.4285300432588865E-2"/>
  </r>
  <r>
    <x v="8"/>
    <x v="0"/>
    <x v="0"/>
    <n v="208752"/>
    <n v="1448724"/>
    <n v="130689"/>
    <n v="324976"/>
    <n v="32000"/>
    <n v="12548"/>
    <n v="3501"/>
    <n v="14288"/>
    <n v="1651"/>
    <n v="2915728"/>
    <n v="121723"/>
    <n v="87568"/>
    <n v="277042"/>
    <n v="6.5587644074031282E-2"/>
  </r>
  <r>
    <x v="1"/>
    <x v="0"/>
    <x v="0"/>
    <n v="315175"/>
    <n v="1083360"/>
    <n v="200428"/>
    <n v="144449"/>
    <n v="32000"/>
    <n v="10005"/>
    <n v="3850"/>
    <n v="12317"/>
    <n v="1711"/>
    <n v="2420412"/>
    <n v="103012"/>
    <n v="58479"/>
    <n v="322847"/>
    <n v="7.6431638980258509E-2"/>
  </r>
  <r>
    <x v="3"/>
    <x v="2"/>
    <x v="2"/>
    <n v="639669"/>
    <n v="1550733"/>
    <n v="160519"/>
    <n v="154962"/>
    <n v="32000"/>
    <n v="9586"/>
    <n v="3435"/>
    <n v="11851"/>
    <n v="2495"/>
    <n v="1676948"/>
    <n v="69363"/>
    <n v="51650"/>
    <n v="78794"/>
    <n v="1.8653896619174066E-2"/>
  </r>
  <r>
    <x v="3"/>
    <x v="2"/>
    <x v="2"/>
    <n v="252461"/>
    <n v="1793593"/>
    <n v="168436"/>
    <n v="250173"/>
    <n v="32000"/>
    <n v="11688"/>
    <n v="3021"/>
    <n v="13683"/>
    <n v="2252"/>
    <n v="955036"/>
    <n v="124856"/>
    <n v="86228"/>
    <n v="294754"/>
    <n v="6.9780829049014295E-2"/>
  </r>
  <r>
    <x v="5"/>
    <x v="0"/>
    <x v="0"/>
    <n v="732455"/>
    <n v="1579341"/>
    <n v="113131"/>
    <n v="74286"/>
    <n v="32000"/>
    <n v="12128"/>
    <n v="3292"/>
    <n v="12363"/>
    <n v="1738"/>
    <n v="3062766"/>
    <n v="77629"/>
    <n v="53847"/>
    <n v="338623"/>
    <n v="8.0166490276855837E-2"/>
  </r>
  <r>
    <x v="2"/>
    <x v="1"/>
    <x v="1"/>
    <n v="640853"/>
    <n v="1714745"/>
    <n v="111019"/>
    <n v="250970"/>
    <n v="32000"/>
    <n v="12690"/>
    <n v="2957"/>
    <n v="12945"/>
    <n v="1883"/>
    <n v="2311507"/>
    <n v="82669"/>
    <n v="63287"/>
    <n v="221317"/>
    <n v="5.2395162551282411E-2"/>
  </r>
  <r>
    <x v="5"/>
    <x v="0"/>
    <x v="0"/>
    <n v="725256"/>
    <n v="2298490"/>
    <n v="104392"/>
    <n v="263704"/>
    <n v="20000"/>
    <n v="10483"/>
    <n v="3006"/>
    <n v="12999"/>
    <n v="2091"/>
    <n v="2606248"/>
    <n v="93813"/>
    <n v="46136"/>
    <n v="106134"/>
    <n v="2.5126439370756912E-2"/>
  </r>
  <r>
    <x v="6"/>
    <x v="1"/>
    <x v="1"/>
    <n v="306396"/>
    <n v="2276683"/>
    <n v="143853"/>
    <n v="209970"/>
    <n v="32000"/>
    <n v="11087"/>
    <n v="2955"/>
    <n v="13950"/>
    <n v="3458"/>
    <n v="1359953"/>
    <n v="86863"/>
    <n v="68026"/>
    <n v="177811"/>
    <n v="4.209543888813818E-2"/>
  </r>
  <r>
    <x v="2"/>
    <x v="0"/>
    <x v="0"/>
    <n v="675656"/>
    <n v="1385379"/>
    <n v="148195"/>
    <n v="100618"/>
    <n v="32000"/>
    <n v="11056"/>
    <n v="2838"/>
    <n v="10955"/>
    <n v="4256"/>
    <n v="1057576"/>
    <n v="101777"/>
    <n v="65696"/>
    <n v="319022"/>
    <n v="7.5526098525803345E-2"/>
  </r>
  <r>
    <x v="11"/>
    <x v="2"/>
    <x v="2"/>
    <n v="353057"/>
    <n v="2136694"/>
    <n v="185550"/>
    <n v="295744"/>
    <n v="20000"/>
    <n v="8931"/>
    <n v="3474"/>
    <n v="14062"/>
    <n v="2768"/>
    <n v="1692550"/>
    <n v="43666"/>
    <n v="49237"/>
    <n v="167440"/>
    <n v="3.9640181357901684E-2"/>
  </r>
  <r>
    <x v="8"/>
    <x v="0"/>
    <x v="0"/>
    <n v="400919"/>
    <n v="1691238"/>
    <n v="208780"/>
    <n v="84528"/>
    <n v="20000"/>
    <n v="9040"/>
    <n v="4169"/>
    <n v="14163"/>
    <n v="1600"/>
    <n v="2158833"/>
    <n v="127385"/>
    <n v="30099"/>
    <n v="127298"/>
    <n v="3.0136859809473057E-2"/>
  </r>
  <r>
    <x v="10"/>
    <x v="0"/>
    <x v="0"/>
    <n v="693403"/>
    <n v="1473995"/>
    <n v="110871"/>
    <n v="281853"/>
    <n v="32000"/>
    <n v="11716"/>
    <n v="3682"/>
    <n v="13560"/>
    <n v="1876"/>
    <n v="892850"/>
    <n v="47221"/>
    <n v="32440"/>
    <n v="47849"/>
    <n v="1.1327896785679872E-2"/>
  </r>
  <r>
    <x v="1"/>
    <x v="2"/>
    <x v="2"/>
    <n v="294780"/>
    <n v="1677935"/>
    <n v="116890"/>
    <n v="291546"/>
    <n v="32000"/>
    <n v="12511"/>
    <n v="3526"/>
    <n v="12971"/>
    <n v="2436"/>
    <n v="1196052"/>
    <n v="94306"/>
    <n v="67289"/>
    <n v="324797"/>
    <n v="7.6893287055078793E-2"/>
  </r>
  <r>
    <x v="9"/>
    <x v="1"/>
    <x v="1"/>
    <n v="301671"/>
    <n v="809627"/>
    <n v="209632"/>
    <n v="152225"/>
    <n v="28000"/>
    <n v="9336"/>
    <n v="2906"/>
    <n v="13016"/>
    <n v="2466"/>
    <n v="949040"/>
    <n v="128836"/>
    <n v="46772"/>
    <n v="59540"/>
    <n v="1.4095654551179325E-2"/>
  </r>
  <r>
    <x v="7"/>
    <x v="2"/>
    <x v="2"/>
    <n v="141961"/>
    <n v="872810"/>
    <n v="103771"/>
    <n v="194327"/>
    <n v="20000"/>
    <n v="9992"/>
    <n v="3161"/>
    <n v="10223"/>
    <n v="2539"/>
    <n v="2296406"/>
    <n v="127408"/>
    <n v="44579"/>
    <n v="320621"/>
    <n v="7.5904649947155969E-2"/>
  </r>
  <r>
    <x v="10"/>
    <x v="0"/>
    <x v="0"/>
    <n v="737612"/>
    <n v="2078630"/>
    <n v="214672"/>
    <n v="83470"/>
    <n v="32000"/>
    <n v="11911"/>
    <n v="3529"/>
    <n v="11817"/>
    <n v="2621"/>
    <n v="2546110"/>
    <n v="80416"/>
    <n v="88126"/>
    <n v="112643"/>
    <n v="2.6667396970246771E-2"/>
  </r>
  <r>
    <x v="4"/>
    <x v="0"/>
    <x v="0"/>
    <n v="608727"/>
    <n v="711383"/>
    <n v="175104"/>
    <n v="303965"/>
    <n v="32000"/>
    <n v="10483"/>
    <n v="4087"/>
    <n v="12672"/>
    <n v="4179"/>
    <n v="1254533"/>
    <n v="123909"/>
    <n v="38585"/>
    <n v="126010"/>
    <n v="2.9831935337489197E-2"/>
  </r>
  <r>
    <x v="3"/>
    <x v="1"/>
    <x v="1"/>
    <n v="658045"/>
    <n v="997686"/>
    <n v="140153"/>
    <n v="149542"/>
    <n v="32000"/>
    <n v="11066"/>
    <n v="4186"/>
    <n v="10928"/>
    <n v="3511"/>
    <n v="2872339"/>
    <n v="93774"/>
    <n v="27137"/>
    <n v="241328"/>
    <n v="5.7132618769348407E-2"/>
  </r>
  <r>
    <x v="11"/>
    <x v="1"/>
    <x v="1"/>
    <n v="454251"/>
    <n v="859535"/>
    <n v="200763"/>
    <n v="191375"/>
    <n v="32000"/>
    <n v="10329"/>
    <n v="3916"/>
    <n v="11509"/>
    <n v="3673"/>
    <n v="2327557"/>
    <n v="89490"/>
    <n v="65241"/>
    <n v="231338"/>
    <n v="5.4767560170653727E-2"/>
  </r>
  <r>
    <x v="0"/>
    <x v="0"/>
    <x v="0"/>
    <n v="410451"/>
    <n v="2043738"/>
    <n v="164287"/>
    <n v="211734"/>
    <n v="32000"/>
    <n v="11732"/>
    <n v="3293"/>
    <n v="13702"/>
    <n v="2869"/>
    <n v="2760537"/>
    <n v="55240"/>
    <n v="23137"/>
    <n v="204887"/>
    <n v="4.8505481592668431E-2"/>
  </r>
  <r>
    <x v="1"/>
    <x v="0"/>
    <x v="0"/>
    <n v="673890"/>
    <n v="1931286"/>
    <n v="150217"/>
    <n v="147428"/>
    <n v="32000"/>
    <n v="10547"/>
    <n v="3882"/>
    <n v="11202"/>
    <n v="2010"/>
    <n v="2249112"/>
    <n v="82212"/>
    <n v="50099"/>
    <n v="292216"/>
    <n v="6.9179976323940504E-2"/>
  </r>
  <r>
    <x v="9"/>
    <x v="0"/>
    <x v="0"/>
    <n v="616854"/>
    <n v="2177829"/>
    <n v="163936"/>
    <n v="300571"/>
    <n v="32000"/>
    <n v="9211"/>
    <n v="2959"/>
    <n v="14955"/>
    <n v="1770"/>
    <n v="944178"/>
    <n v="120171"/>
    <n v="84988"/>
    <n v="158240"/>
    <n v="3.7462149415159837E-2"/>
  </r>
  <r>
    <x v="8"/>
    <x v="2"/>
    <x v="2"/>
    <n v="483861"/>
    <n v="1810749"/>
    <n v="140952"/>
    <n v="126544"/>
    <n v="32000"/>
    <n v="11786"/>
    <n v="3257"/>
    <n v="12239"/>
    <n v="4112"/>
    <n v="2039230"/>
    <n v="77754"/>
    <n v="89111"/>
    <n v="340543"/>
    <n v="8.0621036073601965E-2"/>
  </r>
  <r>
    <x v="8"/>
    <x v="0"/>
    <x v="0"/>
    <n v="599894"/>
    <n v="1840762"/>
    <n v="181234"/>
    <n v="283702"/>
    <n v="32000"/>
    <n v="9076"/>
    <n v="3579"/>
    <n v="11443"/>
    <n v="3946"/>
    <n v="2891020"/>
    <n v="56401"/>
    <n v="67579"/>
    <n v="173055"/>
    <n v="4.0969491070781627E-2"/>
  </r>
  <r>
    <x v="10"/>
    <x v="0"/>
    <x v="0"/>
    <n v="365236"/>
    <n v="1593030"/>
    <n v="167213"/>
    <n v="166906"/>
    <n v="32000"/>
    <n v="9519"/>
    <n v="3652"/>
    <n v="14075"/>
    <n v="2705"/>
    <n v="881171"/>
    <n v="87680"/>
    <n v="84602"/>
    <n v="187516"/>
    <n v="4.4393025845128359E-2"/>
  </r>
  <r>
    <x v="8"/>
    <x v="2"/>
    <x v="2"/>
    <n v="442333"/>
    <n v="2362484"/>
    <n v="186347"/>
    <n v="161151"/>
    <n v="32000"/>
    <n v="10879"/>
    <n v="4164"/>
    <n v="10588"/>
    <n v="3432"/>
    <n v="1446490"/>
    <n v="83370"/>
    <n v="25644"/>
    <n v="79959"/>
    <n v="1.8929701751053876E-2"/>
  </r>
  <r>
    <x v="2"/>
    <x v="2"/>
    <x v="2"/>
    <n v="270671"/>
    <n v="889291"/>
    <n v="126574"/>
    <n v="85696"/>
    <n v="32000"/>
    <n v="10125"/>
    <n v="3576"/>
    <n v="12179"/>
    <n v="1503"/>
    <n v="1204986"/>
    <n v="111228"/>
    <n v="60626"/>
    <n v="252863"/>
    <n v="5.986344468886224E-2"/>
  </r>
  <r>
    <x v="10"/>
    <x v="1"/>
    <x v="1"/>
    <n v="551554"/>
    <n v="2282773"/>
    <n v="131370"/>
    <n v="83539"/>
    <n v="25000"/>
    <n v="11306"/>
    <n v="2957"/>
    <n v="11929"/>
    <n v="1509"/>
    <n v="2962146"/>
    <n v="53265"/>
    <n v="89676"/>
    <n v="115368"/>
    <n v="2.7312520561982811E-2"/>
  </r>
  <r>
    <x v="10"/>
    <x v="2"/>
    <x v="2"/>
    <n v="455371"/>
    <n v="1368637"/>
    <n v="211107"/>
    <n v="284847"/>
    <n v="25000"/>
    <n v="9574"/>
    <n v="3801"/>
    <n v="13296"/>
    <n v="4295"/>
    <n v="1484414"/>
    <n v="128945"/>
    <n v="22043"/>
    <n v="41329"/>
    <n v="9.7843350175628209E-3"/>
  </r>
  <r>
    <x v="11"/>
    <x v="0"/>
    <x v="0"/>
    <n v="309886"/>
    <n v="1503808"/>
    <n v="167739"/>
    <n v="80226"/>
    <n v="32000"/>
    <n v="12358"/>
    <n v="2944"/>
    <n v="11471"/>
    <n v="3814"/>
    <n v="1498048"/>
    <n v="50424"/>
    <n v="79277"/>
    <n v="43019"/>
    <n v="1.01844300157404E-2"/>
  </r>
  <r>
    <x v="10"/>
    <x v="2"/>
    <x v="2"/>
    <n v="203949"/>
    <n v="2266524"/>
    <n v="141028"/>
    <n v="211756"/>
    <n v="32000"/>
    <n v="12136"/>
    <n v="4058"/>
    <n v="14011"/>
    <n v="3611"/>
    <n v="2870149"/>
    <n v="72128"/>
    <n v="30731"/>
    <n v="54951"/>
    <n v="1.3009242748435592E-2"/>
  </r>
  <r>
    <x v="3"/>
    <x v="2"/>
    <x v="2"/>
    <n v="417131"/>
    <n v="2179344"/>
    <n v="210376"/>
    <n v="134929"/>
    <n v="32000"/>
    <n v="11827"/>
    <n v="4197"/>
    <n v="11879"/>
    <n v="3805"/>
    <n v="1082469"/>
    <n v="58364"/>
    <n v="65427"/>
    <n v="69536"/>
    <n v="1.646213360548884E-2"/>
  </r>
  <r>
    <x v="11"/>
    <x v="1"/>
    <x v="1"/>
    <n v="630808"/>
    <n v="1591486"/>
    <n v="93901"/>
    <n v="129208"/>
    <n v="32000"/>
    <n v="10763"/>
    <n v="2962"/>
    <n v="12641"/>
    <n v="2289"/>
    <n v="2499781"/>
    <n v="57955"/>
    <n v="78600"/>
    <n v="204207"/>
    <n v="4.8344496622987516E-2"/>
  </r>
  <r>
    <x v="10"/>
    <x v="1"/>
    <x v="1"/>
    <n v="542246"/>
    <n v="1419017"/>
    <n v="133016"/>
    <n v="162778"/>
    <n v="32000"/>
    <n v="10971"/>
    <n v="4160"/>
    <n v="13430"/>
    <n v="3598"/>
    <n v="3020461"/>
    <n v="85542"/>
    <n v="77595"/>
    <n v="94946"/>
    <n v="2.2477763134300846E-2"/>
  </r>
  <r>
    <x v="0"/>
    <x v="0"/>
    <x v="0"/>
    <n v="663320"/>
    <n v="1251243"/>
    <n v="175242"/>
    <n v="309667"/>
    <n v="32000"/>
    <n v="10892"/>
    <n v="3609"/>
    <n v="13268"/>
    <n v="3172"/>
    <n v="2734444"/>
    <n v="105636"/>
    <n v="75841"/>
    <n v="59047"/>
    <n v="1.397894044816066E-2"/>
  </r>
  <r>
    <x v="3"/>
    <x v="1"/>
    <x v="1"/>
    <n v="735808"/>
    <n v="2197265"/>
    <n v="191629"/>
    <n v="118850"/>
    <n v="32000"/>
    <n v="11974"/>
    <n v="2966"/>
    <n v="11618"/>
    <n v="2999"/>
    <n v="1500777"/>
    <n v="81742"/>
    <n v="42669"/>
    <n v="199282"/>
    <n v="4.7178539305813207E-2"/>
  </r>
  <r>
    <x v="4"/>
    <x v="0"/>
    <x v="0"/>
    <n v="279223"/>
    <n v="1512255"/>
    <n v="170186"/>
    <n v="327939"/>
    <n v="32000"/>
    <n v="9980"/>
    <n v="2931"/>
    <n v="12445"/>
    <n v="4365"/>
    <n v="2644677"/>
    <n v="111562"/>
    <n v="68502"/>
    <n v="138724"/>
    <n v="3.2841880785317447E-2"/>
  </r>
  <r>
    <x v="0"/>
    <x v="1"/>
    <x v="1"/>
    <n v="343093"/>
    <n v="1782226"/>
    <n v="102792"/>
    <n v="270728"/>
    <n v="32000"/>
    <n v="9568"/>
    <n v="3102"/>
    <n v="13459"/>
    <n v="3039"/>
    <n v="1501024"/>
    <n v="105430"/>
    <n v="51244"/>
    <n v="159050"/>
    <n v="3.7653910923162108E-2"/>
  </r>
  <r>
    <x v="10"/>
    <x v="1"/>
    <x v="1"/>
    <n v="362670"/>
    <n v="2082691"/>
    <n v="179853"/>
    <n v="287912"/>
    <n v="32000"/>
    <n v="10978"/>
    <n v="3227"/>
    <n v="11819"/>
    <n v="2450"/>
    <n v="2310766"/>
    <n v="115004"/>
    <n v="85760"/>
    <n v="76990"/>
    <n v="1.8226812964314686E-2"/>
  </r>
  <r>
    <x v="3"/>
    <x v="2"/>
    <x v="2"/>
    <n v="524707"/>
    <n v="2342102"/>
    <n v="217811"/>
    <n v="290438"/>
    <n v="32000"/>
    <n v="10480"/>
    <n v="4137"/>
    <n v="11718"/>
    <n v="4217"/>
    <n v="1651778"/>
    <n v="74308"/>
    <n v="53917"/>
    <n v="239903"/>
    <n v="5.6795260560825893E-2"/>
  </r>
  <r>
    <x v="7"/>
    <x v="0"/>
    <x v="0"/>
    <n v="377687"/>
    <n v="1006449"/>
    <n v="179018"/>
    <n v="145614"/>
    <n v="32000"/>
    <n v="9685"/>
    <n v="2995"/>
    <n v="12252"/>
    <n v="3355"/>
    <n v="2323282"/>
    <n v="97798"/>
    <n v="47034"/>
    <n v="171142"/>
    <n v="4.0516602472252805E-2"/>
  </r>
  <r>
    <x v="8"/>
    <x v="1"/>
    <x v="1"/>
    <n v="516215"/>
    <n v="1081864"/>
    <n v="95732"/>
    <n v="104019"/>
    <n v="32000"/>
    <n v="12526"/>
    <n v="3708"/>
    <n v="10152"/>
    <n v="2892"/>
    <n v="974242"/>
    <n v="71579"/>
    <n v="71811"/>
    <n v="235757"/>
    <n v="5.5813725730977232E-2"/>
  </r>
  <r>
    <x v="2"/>
    <x v="2"/>
    <x v="2"/>
    <n v="125049"/>
    <n v="2247959"/>
    <n v="177526"/>
    <n v="138257"/>
    <n v="32000"/>
    <n v="10525"/>
    <n v="3447"/>
    <n v="14141"/>
    <n v="3350"/>
    <n v="2674457"/>
    <n v="87257"/>
    <n v="41280"/>
    <n v="157764"/>
    <n v="3.7349459936383188E-2"/>
  </r>
  <r>
    <x v="7"/>
    <x v="0"/>
    <x v="0"/>
    <n v="143949"/>
    <n v="963104"/>
    <n v="166152"/>
    <n v="293853"/>
    <n v="32000"/>
    <n v="10267"/>
    <n v="2882"/>
    <n v="11912"/>
    <n v="2332"/>
    <n v="2770015"/>
    <n v="83811"/>
    <n v="55682"/>
    <n v="297547"/>
    <n v="7.0442051137718426E-2"/>
  </r>
  <r>
    <x v="1"/>
    <x v="0"/>
    <x v="0"/>
    <n v="733903"/>
    <n v="899259"/>
    <n v="141559"/>
    <n v="241695"/>
    <n v="32000"/>
    <n v="12171"/>
    <n v="3746"/>
    <n v="13977"/>
    <n v="1282"/>
    <n v="2293708"/>
    <n v="60032"/>
    <n v="29986"/>
    <n v="75779"/>
    <n v="1.7940117672721165E-2"/>
  </r>
  <r>
    <x v="10"/>
    <x v="2"/>
    <x v="2"/>
    <n v="479596"/>
    <n v="2197343"/>
    <n v="124946"/>
    <n v="203169"/>
    <n v="32000"/>
    <n v="11015"/>
    <n v="3499"/>
    <n v="14885"/>
    <n v="4163"/>
    <n v="1503732"/>
    <n v="66669"/>
    <n v="22296"/>
    <n v="97643"/>
    <n v="2.3116257933167666E-2"/>
  </r>
  <r>
    <x v="4"/>
    <x v="0"/>
    <x v="0"/>
    <n v="402656"/>
    <n v="2132620"/>
    <n v="100836"/>
    <n v="147729"/>
    <n v="32000"/>
    <n v="10423"/>
    <n v="3632"/>
    <n v="10326"/>
    <n v="2632"/>
    <n v="1102341"/>
    <n v="46261"/>
    <n v="41447"/>
    <n v="120678"/>
    <n v="2.8569623781108812E-2"/>
  </r>
  <r>
    <x v="7"/>
    <x v="1"/>
    <x v="1"/>
    <n v="141208"/>
    <n v="1902055"/>
    <n v="189323"/>
    <n v="202905"/>
    <n v="32000"/>
    <n v="11699"/>
    <n v="3152"/>
    <n v="10221"/>
    <n v="3552"/>
    <n v="1592834"/>
    <n v="105370"/>
    <n v="76204"/>
    <n v="163899"/>
    <n v="3.8801875802548541E-2"/>
  </r>
  <r>
    <x v="7"/>
    <x v="0"/>
    <x v="0"/>
    <n v="494582"/>
    <n v="1588552"/>
    <n v="201002"/>
    <n v="156599"/>
    <n v="32000"/>
    <n v="11250"/>
    <n v="4198"/>
    <n v="11024"/>
    <n v="3327"/>
    <n v="1347481"/>
    <n v="55398"/>
    <n v="82381"/>
    <n v="240373"/>
    <n v="5.690652958398771E-2"/>
  </r>
  <r>
    <x v="11"/>
    <x v="1"/>
    <x v="1"/>
    <n v="294856"/>
    <n v="703598"/>
    <n v="168482"/>
    <n v="124990"/>
    <n v="25000"/>
    <n v="12144"/>
    <n v="2831"/>
    <n v="12487"/>
    <n v="1888"/>
    <n v="1346267"/>
    <n v="80938"/>
    <n v="50422"/>
    <n v="53393"/>
    <n v="1.2640397773784309E-2"/>
  </r>
  <r>
    <x v="2"/>
    <x v="0"/>
    <x v="0"/>
    <n v="541795"/>
    <n v="1878932"/>
    <n v="102890"/>
    <n v="306880"/>
    <n v="20000"/>
    <n v="10496"/>
    <n v="3271"/>
    <n v="13640"/>
    <n v="2140"/>
    <n v="2925452"/>
    <n v="120503"/>
    <n v="74790"/>
    <n v="239135"/>
    <n v="5.6613442242127443E-2"/>
  </r>
  <r>
    <x v="11"/>
    <x v="1"/>
    <x v="1"/>
    <n v="183637"/>
    <n v="2140572"/>
    <n v="209985"/>
    <n v="77192"/>
    <n v="32000"/>
    <n v="10103"/>
    <n v="3789"/>
    <n v="10715"/>
    <n v="2170"/>
    <n v="886891"/>
    <n v="127905"/>
    <n v="56701"/>
    <n v="326337"/>
    <n v="7.7257870662885586E-2"/>
  </r>
  <r>
    <x v="7"/>
    <x v="0"/>
    <x v="0"/>
    <n v="366800"/>
    <n v="1358765"/>
    <n v="172370"/>
    <n v="277663"/>
    <n v="32000"/>
    <n v="9895"/>
    <n v="2904"/>
    <n v="12785"/>
    <n v="4263"/>
    <n v="1602821"/>
    <n v="77359"/>
    <n v="32319"/>
    <n v="172089"/>
    <n v="4.0740797716793738E-2"/>
  </r>
  <r>
    <x v="8"/>
    <x v="2"/>
    <x v="2"/>
    <n v="644180"/>
    <n v="1585008"/>
    <n v="158310"/>
    <n v="227477"/>
    <n v="20000"/>
    <n v="11588"/>
    <n v="3644"/>
    <n v="11314"/>
    <n v="3346"/>
    <n v="1224136"/>
    <n v="124932"/>
    <n v="85978"/>
    <n v="153696"/>
    <n v="3.6386391029527336E-2"/>
  </r>
  <r>
    <x v="10"/>
    <x v="1"/>
    <x v="1"/>
    <n v="642799"/>
    <n v="779498"/>
    <n v="125490"/>
    <n v="283858"/>
    <n v="32000"/>
    <n v="9437"/>
    <n v="3354"/>
    <n v="10262"/>
    <n v="1238"/>
    <n v="1001028"/>
    <n v="110805"/>
    <n v="24482"/>
    <n v="78197"/>
    <n v="1.8512561285498316E-2"/>
  </r>
  <r>
    <x v="0"/>
    <x v="1"/>
    <x v="1"/>
    <n v="708292"/>
    <n v="2337153"/>
    <n v="175699"/>
    <n v="302880"/>
    <n v="32000"/>
    <n v="9727"/>
    <n v="3247"/>
    <n v="14142"/>
    <n v="4267"/>
    <n v="1019373"/>
    <n v="59437"/>
    <n v="76024"/>
    <n v="149954"/>
    <n v="3.5500500211077334E-2"/>
  </r>
  <r>
    <x v="2"/>
    <x v="0"/>
    <x v="0"/>
    <n v="267305"/>
    <n v="1313172"/>
    <n v="103393"/>
    <n v="259862"/>
    <n v="32000"/>
    <n v="9506"/>
    <n v="3690"/>
    <n v="13302"/>
    <n v="2698"/>
    <n v="2711472"/>
    <n v="123770"/>
    <n v="81394"/>
    <n v="119756"/>
    <n v="2.8351347101629683E-2"/>
  </r>
  <r>
    <x v="7"/>
    <x v="2"/>
    <x v="2"/>
    <n v="631431"/>
    <n v="1052570"/>
    <n v="173276"/>
    <n v="276487"/>
    <n v="32000"/>
    <n v="12335"/>
    <n v="3625"/>
    <n v="10531"/>
    <n v="3604"/>
    <n v="1310546"/>
    <n v="124996"/>
    <n v="30597"/>
    <n v="203165"/>
    <n v="4.809781083121175E-2"/>
  </r>
  <r>
    <x v="2"/>
    <x v="0"/>
    <x v="0"/>
    <n v="317009"/>
    <n v="1500967"/>
    <n v="121023"/>
    <n v="238596"/>
    <n v="32000"/>
    <n v="12144"/>
    <n v="3547"/>
    <n v="12774"/>
    <n v="1934"/>
    <n v="990208"/>
    <n v="117386"/>
    <n v="51491"/>
    <n v="341722"/>
    <n v="8.0900155601916379E-2"/>
  </r>
  <r>
    <x v="11"/>
    <x v="0"/>
    <x v="0"/>
    <n v="176631"/>
    <n v="2179038"/>
    <n v="137163"/>
    <n v="142061"/>
    <n v="32000"/>
    <n v="10430"/>
    <n v="3840"/>
    <n v="11017"/>
    <n v="4176"/>
    <n v="996091"/>
    <n v="124018"/>
    <n v="68566"/>
    <n v="188247"/>
    <n v="4.4566084687535347E-2"/>
  </r>
  <r>
    <x v="1"/>
    <x v="2"/>
    <x v="2"/>
    <n v="265408"/>
    <n v="1676410"/>
    <n v="104832"/>
    <n v="143588"/>
    <n v="32000"/>
    <n v="10145"/>
    <n v="2804"/>
    <n v="13100"/>
    <n v="4045"/>
    <n v="966740"/>
    <n v="116900"/>
    <n v="44426"/>
    <n v="299372"/>
    <n v="7.0874106387229713E-2"/>
  </r>
  <r>
    <x v="11"/>
    <x v="0"/>
    <x v="0"/>
    <n v="421457"/>
    <n v="1580552"/>
    <n v="174267"/>
    <n v="237438"/>
    <n v="25000"/>
    <n v="9594"/>
    <n v="4043"/>
    <n v="14313"/>
    <n v="3742"/>
    <n v="1983855"/>
    <n v="91174"/>
    <n v="48995"/>
    <n v="192790"/>
    <n v="4.5641606330565375E-2"/>
  </r>
  <r>
    <x v="7"/>
    <x v="0"/>
    <x v="0"/>
    <n v="664840"/>
    <n v="1095919"/>
    <n v="149288"/>
    <n v="231362"/>
    <n v="32000"/>
    <n v="11453"/>
    <n v="3855"/>
    <n v="10404"/>
    <n v="1886"/>
    <n v="2281702"/>
    <n v="92812"/>
    <n v="26166"/>
    <n v="185291"/>
    <n v="4.3866273554628292E-2"/>
  </r>
  <r>
    <x v="7"/>
    <x v="2"/>
    <x v="2"/>
    <n v="294303"/>
    <n v="1317863"/>
    <n v="114885"/>
    <n v="293822"/>
    <n v="32000"/>
    <n v="11907"/>
    <n v="3737"/>
    <n v="11287"/>
    <n v="3061"/>
    <n v="1555190"/>
    <n v="107485"/>
    <n v="80575"/>
    <n v="78739"/>
    <n v="1.8640875776038106E-2"/>
  </r>
  <r>
    <x v="2"/>
    <x v="2"/>
    <x v="2"/>
    <n v="384825"/>
    <n v="963095"/>
    <n v="155532"/>
    <n v="185428"/>
    <n v="32000"/>
    <n v="12599"/>
    <n v="3017"/>
    <n v="12051"/>
    <n v="1581"/>
    <n v="1779926"/>
    <n v="123758"/>
    <n v="64604"/>
    <n v="278851"/>
    <n v="6.6015911441903025E-2"/>
  </r>
  <r>
    <x v="2"/>
    <x v="1"/>
    <x v="1"/>
    <n v="529283"/>
    <n v="909658"/>
    <n v="125306"/>
    <n v="298725"/>
    <n v="32000"/>
    <n v="12631"/>
    <n v="4174"/>
    <n v="13675"/>
    <n v="3581"/>
    <n v="2836216"/>
    <n v="55362"/>
    <n v="85877"/>
    <n v="247077"/>
    <n v="5.8493651990959593E-2"/>
  </r>
  <r>
    <x v="6"/>
    <x v="0"/>
    <x v="0"/>
    <n v="168904"/>
    <n v="2147383"/>
    <n v="180937"/>
    <n v="167712"/>
    <n v="20000"/>
    <n v="10212"/>
    <n v="2992"/>
    <n v="14934"/>
    <n v="1950"/>
    <n v="1169376"/>
    <n v="48768"/>
    <n v="72435"/>
    <n v="273682"/>
    <n v="6.4792188929725561E-2"/>
  </r>
  <r>
    <x v="4"/>
    <x v="1"/>
    <x v="1"/>
    <n v="169996"/>
    <n v="2212510"/>
    <n v="150552"/>
    <n v="165176"/>
    <n v="32000"/>
    <n v="10874"/>
    <n v="3391"/>
    <n v="10636"/>
    <n v="4073"/>
    <n v="2464053"/>
    <n v="86306"/>
    <n v="22060"/>
    <n v="280319"/>
    <n v="6.636344958233184E-2"/>
  </r>
  <r>
    <x v="8"/>
    <x v="2"/>
    <x v="2"/>
    <n v="313573"/>
    <n v="1025691"/>
    <n v="210528"/>
    <n v="226922"/>
    <n v="20000"/>
    <n v="10461"/>
    <n v="3348"/>
    <n v="14831"/>
    <n v="2211"/>
    <n v="2608822"/>
    <n v="69190"/>
    <n v="87990"/>
    <n v="283493"/>
    <n v="6.7114870602577772E-2"/>
  </r>
  <r>
    <x v="6"/>
    <x v="0"/>
    <x v="0"/>
    <n v="383220"/>
    <n v="2357161"/>
    <n v="138844"/>
    <n v="163772"/>
    <n v="32000"/>
    <n v="12418"/>
    <n v="3027"/>
    <n v="10578"/>
    <n v="2941"/>
    <n v="1931166"/>
    <n v="60761"/>
    <n v="81924"/>
    <n v="182088"/>
    <n v="4.3107986998910663E-2"/>
  </r>
  <r>
    <x v="8"/>
    <x v="2"/>
    <x v="2"/>
    <n v="284474"/>
    <n v="1155240"/>
    <n v="104411"/>
    <n v="111326"/>
    <n v="25000"/>
    <n v="10999"/>
    <n v="3834"/>
    <n v="10963"/>
    <n v="3504"/>
    <n v="2222709"/>
    <n v="103560"/>
    <n v="49257"/>
    <n v="70487"/>
    <n v="1.6687275820439655E-2"/>
  </r>
  <r>
    <x v="9"/>
    <x v="2"/>
    <x v="2"/>
    <n v="200689"/>
    <n v="1717509"/>
    <n v="212858"/>
    <n v="253825"/>
    <n v="20000"/>
    <n v="10321"/>
    <n v="3606"/>
    <n v="13821"/>
    <n v="3362"/>
    <n v="1051889"/>
    <n v="60823"/>
    <n v="81861"/>
    <n v="120244"/>
    <n v="2.846687749163599E-2"/>
  </r>
  <r>
    <x v="6"/>
    <x v="2"/>
    <x v="2"/>
    <n v="252924"/>
    <n v="1200675"/>
    <n v="204673"/>
    <n v="239542"/>
    <n v="32000"/>
    <n v="12215"/>
    <n v="3946"/>
    <n v="14993"/>
    <n v="2976"/>
    <n v="2937163"/>
    <n v="90300"/>
    <n v="85274"/>
    <n v="156975"/>
    <n v="3.7162670023032827E-2"/>
  </r>
  <r>
    <x v="0"/>
    <x v="0"/>
    <x v="0"/>
    <n v="544539"/>
    <n v="1457013"/>
    <n v="152568"/>
    <n v="263701"/>
    <n v="25000"/>
    <n v="12294"/>
    <n v="3586"/>
    <n v="11605"/>
    <n v="4319"/>
    <n v="1792150"/>
    <n v="72752"/>
    <n v="69128"/>
    <n v="279490"/>
    <n v="6.6167189964882592E-2"/>
  </r>
  <r>
    <x v="2"/>
    <x v="2"/>
    <x v="2"/>
    <n v="279547"/>
    <n v="2306265"/>
    <n v="96625"/>
    <n v="113335"/>
    <n v="32000"/>
    <n v="9100"/>
    <n v="3643"/>
    <n v="14156"/>
    <n v="4401"/>
    <n v="3009933"/>
    <n v="76929"/>
    <n v="86797"/>
    <n v="96266"/>
    <n v="2.2790263369563805E-2"/>
  </r>
  <r>
    <x v="9"/>
    <x v="0"/>
    <x v="0"/>
    <n v="425467"/>
    <n v="1867136"/>
    <n v="105539"/>
    <n v="184940"/>
    <n v="32000"/>
    <n v="10087"/>
    <n v="3121"/>
    <n v="11707"/>
    <n v="2655"/>
    <n v="3005391"/>
    <n v="71254"/>
    <n v="81277"/>
    <n v="242621"/>
    <n v="5.7438726954344627E-2"/>
  </r>
  <r>
    <x v="7"/>
    <x v="2"/>
    <x v="2"/>
    <n v="495777"/>
    <n v="2197377"/>
    <n v="196653"/>
    <n v="126881"/>
    <n v="22000"/>
    <n v="12679"/>
    <n v="3826"/>
    <n v="10478"/>
    <n v="3361"/>
    <n v="2100640"/>
    <n v="73225"/>
    <n v="61266"/>
    <n v="49943"/>
    <n v="1.1823635795256115E-2"/>
  </r>
  <r>
    <x v="9"/>
    <x v="2"/>
    <x v="2"/>
    <n v="147849"/>
    <n v="1719931"/>
    <n v="157785"/>
    <n v="327282"/>
    <n v="20000"/>
    <n v="12126"/>
    <n v="3787"/>
    <n v="14847"/>
    <n v="1845"/>
    <n v="2321881"/>
    <n v="92517"/>
    <n v="78823"/>
    <n v="191936"/>
    <n v="4.5439428148054337E-2"/>
  </r>
  <r>
    <x v="10"/>
    <x v="1"/>
    <x v="1"/>
    <n v="137466"/>
    <n v="940945"/>
    <n v="195906"/>
    <n v="75571"/>
    <n v="22000"/>
    <n v="11543"/>
    <n v="3662"/>
    <n v="14043"/>
    <n v="3539"/>
    <n v="1035192"/>
    <n v="47276"/>
    <n v="66233"/>
    <n v="293991"/>
    <n v="6.9600194443328198E-2"/>
  </r>
  <r>
    <x v="10"/>
    <x v="0"/>
    <x v="0"/>
    <n v="542688"/>
    <n v="1291533"/>
    <n v="176055"/>
    <n v="326246"/>
    <n v="32000"/>
    <n v="9970"/>
    <n v="3325"/>
    <n v="14031"/>
    <n v="2986"/>
    <n v="1606898"/>
    <n v="52687"/>
    <n v="49214"/>
    <n v="301543"/>
    <n v="7.13880745771963E-2"/>
  </r>
  <r>
    <x v="5"/>
    <x v="2"/>
    <x v="2"/>
    <n v="258974"/>
    <n v="1427525"/>
    <n v="211421"/>
    <n v="170809"/>
    <n v="32000"/>
    <n v="9676"/>
    <n v="3213"/>
    <n v="10583"/>
    <n v="2774"/>
    <n v="1967317"/>
    <n v="124172"/>
    <n v="64245"/>
    <n v="217880"/>
    <n v="5.1581478226586354E-2"/>
  </r>
  <r>
    <x v="7"/>
    <x v="2"/>
    <x v="2"/>
    <n v="532084"/>
    <n v="1095975"/>
    <n v="177628"/>
    <n v="216243"/>
    <n v="32000"/>
    <n v="9227"/>
    <n v="2818"/>
    <n v="13515"/>
    <n v="2930"/>
    <n v="1657563"/>
    <n v="60778"/>
    <n v="36916"/>
    <n v="94978"/>
    <n v="2.2485338897579945E-2"/>
  </r>
  <r>
    <x v="1"/>
    <x v="1"/>
    <x v="1"/>
    <n v="229488"/>
    <n v="2239523"/>
    <n v="169266"/>
    <n v="87952"/>
    <n v="32000"/>
    <n v="10636"/>
    <n v="3396"/>
    <n v="14776"/>
    <n v="2088"/>
    <n v="1746965"/>
    <n v="122457"/>
    <n v="28360"/>
    <n v="303154"/>
    <n v="7.176946690977859E-2"/>
  </r>
  <r>
    <x v="2"/>
    <x v="0"/>
    <x v="0"/>
    <n v="347957"/>
    <n v="724677"/>
    <n v="204924"/>
    <n v="73813"/>
    <n v="32000"/>
    <n v="12157"/>
    <n v="4108"/>
    <n v="12115"/>
    <n v="2996"/>
    <n v="1299050"/>
    <n v="101831"/>
    <n v="22437"/>
    <n v="69487"/>
    <n v="1.6450533217967717E-2"/>
  </r>
  <r>
    <x v="6"/>
    <x v="2"/>
    <x v="2"/>
    <n v="157285"/>
    <n v="1622089"/>
    <n v="200457"/>
    <n v="228135"/>
    <n v="20000"/>
    <n v="10744"/>
    <n v="4162"/>
    <n v="10462"/>
    <n v="4338"/>
    <n v="2984932"/>
    <n v="111758"/>
    <n v="69756"/>
    <n v="127842"/>
    <n v="3.0265647785217793E-2"/>
  </r>
  <r>
    <x v="9"/>
    <x v="0"/>
    <x v="0"/>
    <n v="292946"/>
    <n v="847784"/>
    <n v="106926"/>
    <n v="244259"/>
    <n v="25000"/>
    <n v="10269"/>
    <n v="3450"/>
    <n v="13656"/>
    <n v="1959"/>
    <n v="2942502"/>
    <n v="50955"/>
    <n v="46120"/>
    <n v="54000"/>
    <n v="1.2784100533484777E-2"/>
  </r>
  <r>
    <x v="0"/>
    <x v="2"/>
    <x v="2"/>
    <n v="632887"/>
    <n v="1701712"/>
    <n v="133049"/>
    <n v="255820"/>
    <n v="32000"/>
    <n v="10732"/>
    <n v="3209"/>
    <n v="10698"/>
    <n v="4063"/>
    <n v="1935506"/>
    <n v="87182"/>
    <n v="60344"/>
    <n v="190269"/>
    <n v="4.5044778229733608E-2"/>
  </r>
  <r>
    <x v="11"/>
    <x v="1"/>
    <x v="1"/>
    <n v="717150"/>
    <n v="2180546"/>
    <n v="187216"/>
    <n v="300198"/>
    <n v="32000"/>
    <n v="10109"/>
    <n v="3218"/>
    <n v="11616"/>
    <n v="1681"/>
    <n v="2219998"/>
    <n v="62444"/>
    <n v="49873"/>
    <n v="45933"/>
    <n v="1.0874297959343634E-2"/>
  </r>
  <r>
    <x v="9"/>
    <x v="0"/>
    <x v="0"/>
    <n v="600640"/>
    <n v="939393"/>
    <n v="94947"/>
    <n v="307687"/>
    <n v="20000"/>
    <n v="10561"/>
    <n v="2806"/>
    <n v="10033"/>
    <n v="1810"/>
    <n v="3043347"/>
    <n v="54834"/>
    <n v="67378"/>
    <n v="282525"/>
    <n v="6.6885703763384929E-2"/>
  </r>
  <r>
    <x v="2"/>
    <x v="2"/>
    <x v="2"/>
    <n v="653927"/>
    <n v="828028"/>
    <n v="158648"/>
    <n v="317873"/>
    <n v="25000"/>
    <n v="12299"/>
    <n v="3091"/>
    <n v="13861"/>
    <n v="1466"/>
    <n v="2008551"/>
    <n v="128556"/>
    <n v="40300"/>
    <n v="276596"/>
    <n v="6.5482056873328795E-2"/>
  </r>
  <r>
    <x v="11"/>
    <x v="1"/>
    <x v="1"/>
    <n v="698302"/>
    <n v="875673"/>
    <n v="196289"/>
    <n v="121432"/>
    <n v="32000"/>
    <n v="11042"/>
    <n v="3976"/>
    <n v="10625"/>
    <n v="4266"/>
    <n v="2089554"/>
    <n v="120659"/>
    <n v="39171"/>
    <n v="78222"/>
    <n v="1.8518479850560116E-2"/>
  </r>
  <r>
    <x v="4"/>
    <x v="0"/>
    <x v="0"/>
    <n v="122885"/>
    <n v="1422422"/>
    <n v="150788"/>
    <n v="109723"/>
    <n v="32000"/>
    <n v="11904"/>
    <n v="3558"/>
    <n v="12841"/>
    <n v="3403"/>
    <n v="834758"/>
    <n v="103074"/>
    <n v="32321"/>
    <n v="242036"/>
    <n v="5.7300232531898546E-2"/>
  </r>
  <r>
    <x v="6"/>
    <x v="1"/>
    <x v="1"/>
    <n v="666760"/>
    <n v="1490969"/>
    <n v="111801"/>
    <n v="162736"/>
    <n v="32000"/>
    <n v="12330"/>
    <n v="3460"/>
    <n v="14885"/>
    <n v="1206"/>
    <n v="2839384"/>
    <n v="90264"/>
    <n v="25129"/>
    <n v="83628"/>
    <n v="1.9798310359523424E-2"/>
  </r>
  <r>
    <x v="5"/>
    <x v="2"/>
    <x v="2"/>
    <n v="369197"/>
    <n v="725460"/>
    <n v="110679"/>
    <n v="124615"/>
    <n v="32000"/>
    <n v="11139"/>
    <n v="3437"/>
    <n v="14327"/>
    <n v="4057"/>
    <n v="2873151"/>
    <n v="48622"/>
    <n v="34076"/>
    <n v="217105"/>
    <n v="5.1398002709670598E-2"/>
  </r>
  <r>
    <x v="7"/>
    <x v="2"/>
    <x v="2"/>
    <n v="280793"/>
    <n v="1506874"/>
    <n v="216010"/>
    <n v="128672"/>
    <n v="28000"/>
    <n v="11872"/>
    <n v="3965"/>
    <n v="10283"/>
    <n v="2478"/>
    <n v="3022037"/>
    <n v="57435"/>
    <n v="43274"/>
    <n v="313909"/>
    <n v="7.4315633599364314E-2"/>
  </r>
  <r>
    <x v="4"/>
    <x v="0"/>
    <x v="0"/>
    <n v="471120"/>
    <n v="2283416"/>
    <n v="107965"/>
    <n v="263386"/>
    <n v="32000"/>
    <n v="10753"/>
    <n v="3011"/>
    <n v="14239"/>
    <n v="2093"/>
    <n v="2208203"/>
    <n v="116419"/>
    <n v="82690"/>
    <n v="142651"/>
    <n v="3.3771568985224758E-2"/>
  </r>
  <r>
    <x v="7"/>
    <x v="1"/>
    <x v="1"/>
    <n v="608829"/>
    <n v="825913"/>
    <n v="129089"/>
    <n v="226368"/>
    <n v="30000"/>
    <n v="9194"/>
    <n v="3035"/>
    <n v="14137"/>
    <n v="3990"/>
    <n v="1172235"/>
    <n v="56334"/>
    <n v="75907"/>
    <n v="184316"/>
    <n v="4.363544951721815E-2"/>
  </r>
  <r>
    <x v="6"/>
    <x v="0"/>
    <x v="0"/>
    <n v="163416"/>
    <n v="2166655"/>
    <n v="186314"/>
    <n v="203653"/>
    <n v="32000"/>
    <n v="10914"/>
    <n v="3469"/>
    <n v="14824"/>
    <n v="4279"/>
    <n v="1689202"/>
    <n v="69134"/>
    <n v="26345"/>
    <n v="176492"/>
    <n v="4.1783175395477691E-2"/>
  </r>
  <r>
    <x v="8"/>
    <x v="2"/>
    <x v="2"/>
    <n v="581115"/>
    <n v="962495"/>
    <n v="173256"/>
    <n v="236679"/>
    <n v="20000"/>
    <n v="9249"/>
    <n v="3083"/>
    <n v="10314"/>
    <n v="3707"/>
    <n v="2250749"/>
    <n v="78355"/>
    <n v="36065"/>
    <n v="335290"/>
    <n v="7.9377427182816859E-2"/>
  </r>
  <r>
    <x v="3"/>
    <x v="0"/>
    <x v="0"/>
    <n v="380640"/>
    <n v="1781098"/>
    <n v="129955"/>
    <n v="215562"/>
    <n v="32000"/>
    <n v="9844"/>
    <n v="4087"/>
    <n v="12729"/>
    <n v="3067"/>
    <n v="1527943"/>
    <n v="89494"/>
    <n v="82433"/>
    <n v="104745"/>
    <n v="2.4797603895923389E-2"/>
  </r>
  <r>
    <x v="10"/>
    <x v="0"/>
    <x v="0"/>
    <n v="230699"/>
    <n v="1483990"/>
    <n v="198805"/>
    <n v="284996"/>
    <n v="32000"/>
    <n v="9765"/>
    <n v="3016"/>
    <n v="14194"/>
    <n v="2570"/>
    <n v="2444810"/>
    <n v="87392"/>
    <n v="83330"/>
    <n v="295069"/>
    <n v="6.985540296879296E-2"/>
  </r>
  <r>
    <x v="8"/>
    <x v="0"/>
    <x v="0"/>
    <n v="506980"/>
    <n v="2303080"/>
    <n v="156984"/>
    <n v="191977"/>
    <n v="32000"/>
    <n v="9484"/>
    <n v="3726"/>
    <n v="13868"/>
    <n v="3286"/>
    <n v="1876981"/>
    <n v="108301"/>
    <n v="58361"/>
    <n v="256125"/>
    <n v="6.0635699058125714E-2"/>
  </r>
  <r>
    <x v="1"/>
    <x v="1"/>
    <x v="1"/>
    <n v="511344"/>
    <n v="1289617"/>
    <n v="141173"/>
    <n v="164989"/>
    <n v="22000"/>
    <n v="12489"/>
    <n v="4139"/>
    <n v="13835"/>
    <n v="4177"/>
    <n v="1620631"/>
    <n v="117778"/>
    <n v="33849"/>
    <n v="145044"/>
    <n v="3.4338094032940109E-2"/>
  </r>
  <r>
    <x v="11"/>
    <x v="0"/>
    <x v="0"/>
    <n v="607860"/>
    <n v="1135639"/>
    <n v="133191"/>
    <n v="325919"/>
    <n v="32000"/>
    <n v="11058"/>
    <n v="3204"/>
    <n v="12663"/>
    <n v="2814"/>
    <n v="3111906"/>
    <n v="49407"/>
    <n v="24637"/>
    <n v="47230"/>
    <n v="1.1181353114749741E-2"/>
  </r>
  <r>
    <x v="9"/>
    <x v="0"/>
    <x v="0"/>
    <n v="163491"/>
    <n v="1019398"/>
    <n v="204115"/>
    <n v="84990"/>
    <n v="32000"/>
    <n v="11674"/>
    <n v="3558"/>
    <n v="11344"/>
    <n v="4230"/>
    <n v="2237197"/>
    <n v="56398"/>
    <n v="28999"/>
    <n v="230285"/>
    <n v="5.4518270210250776E-2"/>
  </r>
  <r>
    <x v="4"/>
    <x v="2"/>
    <x v="2"/>
    <n v="477548"/>
    <n v="1467971"/>
    <n v="168024"/>
    <n v="218607"/>
    <n v="32000"/>
    <n v="10091"/>
    <n v="3991"/>
    <n v="10172"/>
    <n v="2405"/>
    <n v="1074183"/>
    <n v="43828"/>
    <n v="62808"/>
    <n v="72324"/>
    <n v="1.7122171981180611E-2"/>
  </r>
  <r>
    <x v="6"/>
    <x v="1"/>
    <x v="1"/>
    <n v="482357"/>
    <n v="988920"/>
    <n v="194791"/>
    <n v="107025"/>
    <n v="32000"/>
    <n v="12586"/>
    <n v="3921"/>
    <n v="10833"/>
    <n v="3993"/>
    <n v="1351724"/>
    <n v="64029"/>
    <n v="24076"/>
    <n v="309222"/>
    <n v="7.3206021021578332E-2"/>
  </r>
  <r>
    <x v="7"/>
    <x v="1"/>
    <x v="1"/>
    <n v="602556"/>
    <n v="1126726"/>
    <n v="183823"/>
    <n v="230811"/>
    <n v="32000"/>
    <n v="10041"/>
    <n v="3310"/>
    <n v="11907"/>
    <n v="2485"/>
    <n v="2016281"/>
    <n v="67463"/>
    <n v="32817"/>
    <n v="286159"/>
    <n v="6.774602638076796E-2"/>
  </r>
  <r>
    <x v="9"/>
    <x v="0"/>
    <x v="0"/>
    <n v="157724"/>
    <n v="1120240"/>
    <n v="171890"/>
    <n v="144343"/>
    <n v="32000"/>
    <n v="10961"/>
    <n v="3307"/>
    <n v="11047"/>
    <n v="4277"/>
    <n v="1298986"/>
    <n v="92948"/>
    <n v="70773"/>
    <n v="183405"/>
    <n v="4.3419777006366213E-2"/>
  </r>
  <r>
    <x v="5"/>
    <x v="2"/>
    <x v="2"/>
    <n v="394212"/>
    <n v="1629527"/>
    <n v="155124"/>
    <n v="242367"/>
    <n v="22000"/>
    <n v="11397"/>
    <n v="3719"/>
    <n v="13202"/>
    <n v="3274"/>
    <n v="2327077"/>
    <n v="117148"/>
    <n v="42079"/>
    <n v="304215"/>
    <n v="7.2020650811001327E-2"/>
  </r>
  <r>
    <x v="6"/>
    <x v="2"/>
    <x v="2"/>
    <n v="262413"/>
    <n v="2254329"/>
    <n v="125296"/>
    <n v="133250"/>
    <n v="32000"/>
    <n v="10844"/>
    <n v="3005"/>
    <n v="10974"/>
    <n v="1878"/>
    <n v="1462010"/>
    <n v="86281"/>
    <n v="21493"/>
    <n v="288068"/>
    <n v="6.8197968008886903E-2"/>
  </r>
  <r>
    <x v="9"/>
    <x v="2"/>
    <x v="2"/>
    <n v="128269"/>
    <n v="1627760"/>
    <n v="151450"/>
    <n v="161284"/>
    <n v="32000"/>
    <n v="9807"/>
    <n v="3403"/>
    <n v="14856"/>
    <n v="2895"/>
    <n v="857394"/>
    <n v="86041"/>
    <n v="39117"/>
    <n v="310710"/>
    <n v="7.3558294014056572E-2"/>
  </r>
  <r>
    <x v="2"/>
    <x v="2"/>
    <x v="2"/>
    <n v="463679"/>
    <n v="1669888"/>
    <n v="216228"/>
    <n v="164145"/>
    <n v="20000"/>
    <n v="10658"/>
    <n v="3637"/>
    <n v="13723"/>
    <n v="2686"/>
    <n v="927391"/>
    <n v="121109"/>
    <n v="76374"/>
    <n v="180650"/>
    <n v="4.2767551136556017E-2"/>
  </r>
  <r>
    <x v="10"/>
    <x v="0"/>
    <x v="0"/>
    <n v="270422"/>
    <n v="1938546"/>
    <n v="151976"/>
    <n v="179573"/>
    <n v="32000"/>
    <n v="9968"/>
    <n v="2965"/>
    <n v="12844"/>
    <n v="1384"/>
    <n v="2572289"/>
    <n v="54158"/>
    <n v="48254"/>
    <n v="319502"/>
    <n v="7.5639734974989867E-2"/>
  </r>
  <r>
    <x v="11"/>
    <x v="0"/>
    <x v="0"/>
    <n v="173309"/>
    <n v="1875434"/>
    <n v="142543"/>
    <n v="159031"/>
    <n v="32000"/>
    <n v="10558"/>
    <n v="3386"/>
    <n v="14651"/>
    <n v="2745"/>
    <n v="1396435"/>
    <n v="126042"/>
    <n v="73017"/>
    <n v="42109"/>
    <n v="9.9689942474909341E-3"/>
  </r>
  <r>
    <x v="5"/>
    <x v="2"/>
    <x v="2"/>
    <n v="446281"/>
    <n v="2325277"/>
    <n v="204108"/>
    <n v="92157"/>
    <n v="32000"/>
    <n v="11471"/>
    <n v="3378"/>
    <n v="12323"/>
    <n v="2636"/>
    <n v="2412266"/>
    <n v="114914"/>
    <n v="53854"/>
    <n v="245354"/>
    <n v="5.8085744486900445E-2"/>
  </r>
  <r>
    <x v="2"/>
    <x v="1"/>
    <x v="1"/>
    <n v="653210"/>
    <n v="1376016"/>
    <n v="194609"/>
    <n v="250019"/>
    <n v="32000"/>
    <n v="11226"/>
    <n v="3712"/>
    <n v="12666"/>
    <n v="1372"/>
    <n v="1642277"/>
    <n v="108616"/>
    <n v="41820"/>
    <n v="188153"/>
    <n v="4.4543830882902986E-2"/>
  </r>
  <r>
    <x v="9"/>
    <x v="1"/>
    <x v="1"/>
    <n v="603775"/>
    <n v="1722971"/>
    <n v="119984"/>
    <n v="111953"/>
    <n v="30000"/>
    <n v="12193"/>
    <n v="2811"/>
    <n v="11302"/>
    <n v="2398"/>
    <n v="2744440"/>
    <n v="62980"/>
    <n v="83585"/>
    <n v="328315"/>
    <n v="7.7726147530575079E-2"/>
  </r>
  <r>
    <x v="0"/>
    <x v="2"/>
    <x v="2"/>
    <n v="712674"/>
    <n v="1062682"/>
    <n v="137298"/>
    <n v="165185"/>
    <n v="20000"/>
    <n v="9543"/>
    <n v="3760"/>
    <n v="11692"/>
    <n v="2669"/>
    <n v="2405513"/>
    <n v="51749"/>
    <n v="70861"/>
    <n v="173481"/>
    <n v="4.1070343419434677E-2"/>
  </r>
  <r>
    <x v="2"/>
    <x v="2"/>
    <x v="2"/>
    <n v="545643"/>
    <n v="1730823"/>
    <n v="107000"/>
    <n v="137854"/>
    <n v="32000"/>
    <n v="12109"/>
    <n v="3733"/>
    <n v="13312"/>
    <n v="3542"/>
    <n v="1632902"/>
    <n v="82000"/>
    <n v="27201"/>
    <n v="328932"/>
    <n v="7.7872217716300263E-2"/>
  </r>
  <r>
    <x v="10"/>
    <x v="0"/>
    <x v="0"/>
    <n v="694510"/>
    <n v="2154399"/>
    <n v="145515"/>
    <n v="102384"/>
    <n v="32000"/>
    <n v="9678"/>
    <n v="2969"/>
    <n v="10040"/>
    <n v="3252"/>
    <n v="2999995"/>
    <n v="104933"/>
    <n v="33290"/>
    <n v="191097"/>
    <n v="4.5240801104580376E-2"/>
  </r>
  <r>
    <x v="5"/>
    <x v="2"/>
    <x v="2"/>
    <n v="283459"/>
    <n v="924204"/>
    <n v="110143"/>
    <n v="76650"/>
    <n v="32000"/>
    <n v="9609"/>
    <n v="3121"/>
    <n v="13201"/>
    <n v="3999"/>
    <n v="2470628"/>
    <n v="84453"/>
    <n v="51268"/>
    <n v="43027"/>
    <n v="1.0186323956560175E-2"/>
  </r>
  <r>
    <x v="1"/>
    <x v="0"/>
    <x v="0"/>
    <n v="338771"/>
    <n v="1944713"/>
    <n v="185372"/>
    <n v="280947"/>
    <n v="32000"/>
    <n v="9524"/>
    <n v="3587"/>
    <n v="13086"/>
    <n v="2043"/>
    <n v="1138649"/>
    <n v="62808"/>
    <n v="52059"/>
    <n v="162553"/>
    <n v="3.8483220259621316E-2"/>
  </r>
  <r>
    <x v="3"/>
    <x v="1"/>
    <x v="1"/>
    <n v="428893"/>
    <n v="1625468"/>
    <n v="100641"/>
    <n v="201010"/>
    <n v="32000"/>
    <n v="11202"/>
    <n v="3430"/>
    <n v="12273"/>
    <n v="2709"/>
    <n v="2293795"/>
    <n v="79247"/>
    <n v="66483"/>
    <n v="323240"/>
    <n v="7.652467882302999E-2"/>
  </r>
  <r>
    <x v="8"/>
    <x v="2"/>
    <x v="2"/>
    <n v="204117"/>
    <n v="663212"/>
    <n v="162982"/>
    <n v="193938"/>
    <n v="32000"/>
    <n v="9185"/>
    <n v="3172"/>
    <n v="13648"/>
    <n v="2722"/>
    <n v="2388015"/>
    <n v="109197"/>
    <n v="79334"/>
    <n v="106424"/>
    <n v="2.5195094725473776E-2"/>
  </r>
  <r>
    <x v="4"/>
    <x v="0"/>
    <x v="0"/>
    <n v="230416"/>
    <n v="2005446"/>
    <n v="186999"/>
    <n v="293018"/>
    <n v="32000"/>
    <n v="9512"/>
    <n v="4081"/>
    <n v="10472"/>
    <n v="4331"/>
    <n v="1216723"/>
    <n v="50328"/>
    <n v="87196"/>
    <n v="280787"/>
    <n v="6.6474245120288697E-2"/>
  </r>
  <r>
    <x v="9"/>
    <x v="0"/>
    <x v="0"/>
    <n v="717412"/>
    <n v="1507516"/>
    <n v="136274"/>
    <n v="182541"/>
    <n v="32000"/>
    <n v="11878"/>
    <n v="2915"/>
    <n v="13436"/>
    <n v="2506"/>
    <n v="1461683"/>
    <n v="125795"/>
    <n v="25043"/>
    <n v="88113"/>
    <n v="2.0860100931610077E-2"/>
  </r>
  <r>
    <x v="0"/>
    <x v="0"/>
    <x v="0"/>
    <n v="531848"/>
    <n v="1467287"/>
    <n v="96495"/>
    <n v="213374"/>
    <n v="32000"/>
    <n v="9504"/>
    <n v="3159"/>
    <n v="11373"/>
    <n v="2794"/>
    <n v="1309636"/>
    <n v="96723"/>
    <n v="67559"/>
    <n v="301255"/>
    <n v="7.1319892707684379E-2"/>
  </r>
  <r>
    <x v="10"/>
    <x v="2"/>
    <x v="2"/>
    <n v="204819"/>
    <n v="1530334"/>
    <n v="190857"/>
    <n v="309956"/>
    <n v="32000"/>
    <n v="11356"/>
    <n v="3628"/>
    <n v="14265"/>
    <n v="4048"/>
    <n v="2170763"/>
    <n v="58836"/>
    <n v="37403"/>
    <n v="198591"/>
    <n v="4.70149501675051E-2"/>
  </r>
  <r>
    <x v="6"/>
    <x v="2"/>
    <x v="2"/>
    <n v="331766"/>
    <n v="1785282"/>
    <n v="119495"/>
    <n v="320049"/>
    <n v="32000"/>
    <n v="9023"/>
    <n v="3236"/>
    <n v="13190"/>
    <n v="3920"/>
    <n v="1749483"/>
    <n v="92563"/>
    <n v="76716"/>
    <n v="78246"/>
    <n v="1.8524161673019443E-2"/>
  </r>
  <r>
    <x v="4"/>
    <x v="2"/>
    <x v="2"/>
    <n v="346973"/>
    <n v="1078547"/>
    <n v="154709"/>
    <n v="169130"/>
    <n v="32000"/>
    <n v="10316"/>
    <n v="3045"/>
    <n v="13765"/>
    <n v="3388"/>
    <n v="1113461"/>
    <n v="57995"/>
    <n v="54253"/>
    <n v="252926"/>
    <n v="5.9878359472817971E-2"/>
  </r>
  <r>
    <x v="9"/>
    <x v="2"/>
    <x v="2"/>
    <n v="611888"/>
    <n v="830512"/>
    <n v="155001"/>
    <n v="91827"/>
    <n v="32000"/>
    <n v="12681"/>
    <n v="3760"/>
    <n v="12958"/>
    <n v="1873"/>
    <n v="2222886"/>
    <n v="62916"/>
    <n v="26276"/>
    <n v="178418"/>
    <n v="4.2239141647838645E-2"/>
  </r>
  <r>
    <x v="0"/>
    <x v="1"/>
    <x v="1"/>
    <n v="613800"/>
    <n v="2332595"/>
    <n v="149730"/>
    <n v="263621"/>
    <n v="32000"/>
    <n v="10980"/>
    <n v="3393"/>
    <n v="10947"/>
    <n v="2738"/>
    <n v="1686415"/>
    <n v="46288"/>
    <n v="40855"/>
    <n v="197712"/>
    <n v="4.6806853419932265E-2"/>
  </r>
  <r>
    <x v="3"/>
    <x v="0"/>
    <x v="0"/>
    <n v="609900"/>
    <n v="1485189"/>
    <n v="139979"/>
    <n v="249095"/>
    <n v="32000"/>
    <n v="10439"/>
    <n v="3832"/>
    <n v="13274"/>
    <n v="2200"/>
    <n v="2116351"/>
    <n v="75583"/>
    <n v="57734"/>
    <n v="334347"/>
    <n v="7.9154178908685827E-2"/>
  </r>
  <r>
    <x v="3"/>
    <x v="2"/>
    <x v="2"/>
    <n v="151921"/>
    <n v="834089"/>
    <n v="185827"/>
    <n v="296639"/>
    <n v="32000"/>
    <n v="10066"/>
    <n v="4038"/>
    <n v="12400"/>
    <n v="4032"/>
    <n v="3022420"/>
    <n v="93681"/>
    <n v="80601"/>
    <n v="190721"/>
    <n v="4.5151785886050927E-2"/>
  </r>
  <r>
    <x v="8"/>
    <x v="2"/>
    <x v="2"/>
    <n v="558367"/>
    <n v="2247325"/>
    <n v="119924"/>
    <n v="254266"/>
    <n v="32000"/>
    <n v="11308"/>
    <n v="3297"/>
    <n v="12772"/>
    <n v="3064"/>
    <n v="2214603"/>
    <n v="84941"/>
    <n v="59036"/>
    <n v="86480"/>
    <n v="2.0473500261773397E-2"/>
  </r>
  <r>
    <x v="5"/>
    <x v="1"/>
    <x v="1"/>
    <n v="428980"/>
    <n v="1098000"/>
    <n v="160267"/>
    <n v="78589"/>
    <n v="32000"/>
    <n v="11053"/>
    <n v="4193"/>
    <n v="11072"/>
    <n v="1497"/>
    <n v="1496691"/>
    <n v="48031"/>
    <n v="66753"/>
    <n v="133203"/>
    <n v="3.1534824877069864E-2"/>
  </r>
  <r>
    <x v="1"/>
    <x v="0"/>
    <x v="0"/>
    <n v="227828"/>
    <n v="1589773"/>
    <n v="121220"/>
    <n v="218943"/>
    <n v="32000"/>
    <n v="9469"/>
    <n v="3276"/>
    <n v="14046"/>
    <n v="1895"/>
    <n v="1425786"/>
    <n v="101961"/>
    <n v="23813"/>
    <n v="119770"/>
    <n v="2.8354661498064291E-2"/>
  </r>
  <r>
    <x v="7"/>
    <x v="2"/>
    <x v="2"/>
    <n v="273341"/>
    <n v="664087"/>
    <n v="203023"/>
    <n v="207514"/>
    <n v="32000"/>
    <n v="9450"/>
    <n v="4050"/>
    <n v="11521"/>
    <n v="1923"/>
    <n v="2419393"/>
    <n v="59543"/>
    <n v="81681"/>
    <n v="294659"/>
    <n v="6.9758338501779454E-2"/>
  </r>
  <r>
    <x v="8"/>
    <x v="1"/>
    <x v="1"/>
    <n v="618681"/>
    <n v="1285514"/>
    <n v="110542"/>
    <n v="182075"/>
    <n v="32000"/>
    <n v="10945"/>
    <n v="2991"/>
    <n v="11664"/>
    <n v="3283"/>
    <n v="2310779"/>
    <n v="73161"/>
    <n v="61217"/>
    <n v="330604"/>
    <n v="7.8268051347633358E-2"/>
  </r>
  <r>
    <x v="7"/>
    <x v="0"/>
    <x v="0"/>
    <n v="338118"/>
    <n v="1726279"/>
    <n v="212820"/>
    <n v="283537"/>
    <n v="32000"/>
    <n v="11994"/>
    <n v="2856"/>
    <n v="14919"/>
    <n v="2376"/>
    <n v="1921864"/>
    <n v="55804"/>
    <n v="37765"/>
    <n v="289537"/>
    <n v="6.8545742891918185E-2"/>
  </r>
  <r>
    <x v="0"/>
    <x v="2"/>
    <x v="2"/>
    <n v="522197"/>
    <n v="952492"/>
    <n v="98382"/>
    <n v="304907"/>
    <n v="32000"/>
    <n v="11215"/>
    <n v="4083"/>
    <n v="13880"/>
    <n v="3711"/>
    <n v="2958374"/>
    <n v="102253"/>
    <n v="43921"/>
    <n v="270535"/>
    <n v="6.4047159959746372E-2"/>
  </r>
  <r>
    <x v="7"/>
    <x v="0"/>
    <x v="0"/>
    <n v="290356"/>
    <n v="1446013"/>
    <n v="100076"/>
    <n v="279267"/>
    <n v="32000"/>
    <n v="11472"/>
    <n v="3311"/>
    <n v="13082"/>
    <n v="2318"/>
    <n v="2609560"/>
    <n v="81967"/>
    <n v="26031"/>
    <n v="151675"/>
    <n v="3.5907934229931548E-2"/>
  </r>
  <r>
    <x v="11"/>
    <x v="2"/>
    <x v="2"/>
    <n v="672126"/>
    <n v="2269070"/>
    <n v="108305"/>
    <n v="131825"/>
    <n v="20000"/>
    <n v="9285"/>
    <n v="3737"/>
    <n v="14123"/>
    <n v="1552"/>
    <n v="1644468"/>
    <n v="74281"/>
    <n v="44650"/>
    <n v="164134"/>
    <n v="3.885751031412945E-2"/>
  </r>
  <r>
    <x v="4"/>
    <x v="1"/>
    <x v="1"/>
    <n v="243200"/>
    <n v="1844097"/>
    <n v="186523"/>
    <n v="268579"/>
    <n v="32000"/>
    <n v="11149"/>
    <n v="3164"/>
    <n v="10677"/>
    <n v="3726"/>
    <n v="2698342"/>
    <n v="52455"/>
    <n v="65074"/>
    <n v="155935"/>
    <n v="3.6916457716462014E-2"/>
  </r>
  <r>
    <x v="4"/>
    <x v="0"/>
    <x v="0"/>
    <n v="147779"/>
    <n v="980235"/>
    <n v="121896"/>
    <n v="138683"/>
    <n v="32000"/>
    <n v="9742"/>
    <n v="3305"/>
    <n v="12099"/>
    <n v="2880"/>
    <n v="2505851"/>
    <n v="66220"/>
    <n v="73749"/>
    <n v="263460"/>
    <n v="6.2372206047257392E-2"/>
  </r>
  <r>
    <x v="7"/>
    <x v="0"/>
    <x v="0"/>
    <n v="380402"/>
    <n v="2303582"/>
    <n v="126824"/>
    <n v="303074"/>
    <n v="32000"/>
    <n v="12076"/>
    <n v="3328"/>
    <n v="12437"/>
    <n v="1376"/>
    <n v="1812341"/>
    <n v="85977"/>
    <n v="45315"/>
    <n v="300092"/>
    <n v="7.1044561061009509E-2"/>
  </r>
  <r>
    <x v="10"/>
    <x v="0"/>
    <x v="0"/>
    <n v="525728"/>
    <n v="2098600"/>
    <n v="101332"/>
    <n v="108363"/>
    <n v="20000"/>
    <n v="11852"/>
    <n v="3583"/>
    <n v="12517"/>
    <n v="3919"/>
    <n v="1602015"/>
    <n v="64641"/>
    <n v="40153"/>
    <n v="93650"/>
    <n v="2.2170944721497211E-2"/>
  </r>
  <r>
    <x v="5"/>
    <x v="2"/>
    <x v="2"/>
    <n v="189811"/>
    <n v="2231334"/>
    <n v="97744"/>
    <n v="166491"/>
    <n v="32000"/>
    <n v="11164"/>
    <n v="4184"/>
    <n v="14352"/>
    <n v="2850"/>
    <n v="2544671"/>
    <n v="71735"/>
    <n v="68248"/>
    <n v="109199"/>
    <n v="2.5852055447333409E-2"/>
  </r>
  <r>
    <x v="7"/>
    <x v="1"/>
    <x v="1"/>
    <n v="464985"/>
    <n v="803998"/>
    <n v="132379"/>
    <n v="232343"/>
    <n v="32000"/>
    <n v="10149"/>
    <n v="4137"/>
    <n v="13479"/>
    <n v="3749"/>
    <n v="1332359"/>
    <n v="73472"/>
    <n v="34317"/>
    <n v="280598"/>
    <n v="6.6429500768421509E-2"/>
  </r>
  <r>
    <x v="7"/>
    <x v="1"/>
    <x v="1"/>
    <n v="642475"/>
    <n v="1547148"/>
    <n v="181481"/>
    <n v="284948"/>
    <n v="25000"/>
    <n v="12539"/>
    <n v="3552"/>
    <n v="11085"/>
    <n v="1584"/>
    <n v="915496"/>
    <n v="59673"/>
    <n v="75753"/>
    <n v="78090"/>
    <n v="1.8487229827033817E-2"/>
  </r>
  <r>
    <x v="5"/>
    <x v="2"/>
    <x v="2"/>
    <n v="279809"/>
    <n v="1126182"/>
    <n v="101819"/>
    <n v="96318"/>
    <n v="32000"/>
    <n v="11510"/>
    <n v="3937"/>
    <n v="13891"/>
    <n v="1870"/>
    <n v="1422072"/>
    <n v="81921"/>
    <n v="59418"/>
    <n v="114689"/>
    <n v="2.7151772334904362E-2"/>
  </r>
  <r>
    <x v="11"/>
    <x v="2"/>
    <x v="2"/>
    <n v="322093"/>
    <n v="1757560"/>
    <n v="208254"/>
    <n v="120685"/>
    <n v="32000"/>
    <n v="9378"/>
    <n v="3917"/>
    <n v="12308"/>
    <n v="2740"/>
    <n v="3002467"/>
    <n v="97006"/>
    <n v="37508"/>
    <n v="289805"/>
    <n v="6.8609189909380655E-2"/>
  </r>
  <r>
    <x v="9"/>
    <x v="1"/>
    <x v="1"/>
    <n v="510714"/>
    <n v="2271187"/>
    <n v="128410"/>
    <n v="273765"/>
    <n v="32000"/>
    <n v="8934"/>
    <n v="2885"/>
    <n v="13290"/>
    <n v="3884"/>
    <n v="1156776"/>
    <n v="102265"/>
    <n v="65804"/>
    <n v="238170"/>
    <n v="5.638498563074202E-2"/>
  </r>
  <r>
    <x v="11"/>
    <x v="1"/>
    <x v="1"/>
    <n v="335040"/>
    <n v="807552"/>
    <n v="100105"/>
    <n v="192415"/>
    <n v="32000"/>
    <n v="9190"/>
    <n v="4096"/>
    <n v="11091"/>
    <n v="1762"/>
    <n v="1763185"/>
    <n v="115996"/>
    <n v="70171"/>
    <n v="62058"/>
    <n v="1.4691772424203671E-2"/>
  </r>
  <r>
    <x v="7"/>
    <x v="1"/>
    <x v="1"/>
    <n v="494205"/>
    <n v="902792"/>
    <n v="196819"/>
    <n v="290469"/>
    <n v="20000"/>
    <n v="11549"/>
    <n v="3286"/>
    <n v="14117"/>
    <n v="1900"/>
    <n v="1147150"/>
    <n v="92469"/>
    <n v="80672"/>
    <n v="68598"/>
    <n v="1.624006904437016E-2"/>
  </r>
  <r>
    <x v="2"/>
    <x v="2"/>
    <x v="2"/>
    <n v="703994"/>
    <n v="1984733"/>
    <n v="119345"/>
    <n v="185212"/>
    <n v="20000"/>
    <n v="9012"/>
    <n v="3954"/>
    <n v="11297"/>
    <n v="2733"/>
    <n v="1016133"/>
    <n v="106515"/>
    <n v="58595"/>
    <n v="78943"/>
    <n v="1.8689171266942382E-2"/>
  </r>
  <r>
    <x v="5"/>
    <x v="0"/>
    <x v="0"/>
    <n v="420848"/>
    <n v="756578"/>
    <n v="121504"/>
    <n v="134775"/>
    <n v="32000"/>
    <n v="10533"/>
    <n v="3524"/>
    <n v="12941"/>
    <n v="2841"/>
    <n v="1131411"/>
    <n v="51132"/>
    <n v="72026"/>
    <n v="316045"/>
    <n v="7.4821315798244373E-2"/>
  </r>
  <r>
    <x v="11"/>
    <x v="2"/>
    <x v="2"/>
    <n v="680696"/>
    <n v="1070027"/>
    <n v="131315"/>
    <n v="257711"/>
    <n v="32000"/>
    <n v="12070"/>
    <n v="4195"/>
    <n v="10047"/>
    <n v="4344"/>
    <n v="2968137"/>
    <n v="68017"/>
    <n v="74640"/>
    <n v="72681"/>
    <n v="1.7206689090263093E-2"/>
  </r>
  <r>
    <x v="8"/>
    <x v="2"/>
    <x v="2"/>
    <n v="547418"/>
    <n v="2337126"/>
    <n v="106541"/>
    <n v="277414"/>
    <n v="30000"/>
    <n v="10278"/>
    <n v="3945"/>
    <n v="14893"/>
    <n v="3993"/>
    <n v="1252129"/>
    <n v="113737"/>
    <n v="69249"/>
    <n v="290902"/>
    <n v="6.8868896544292374E-2"/>
  </r>
  <r>
    <x v="10"/>
    <x v="2"/>
    <x v="2"/>
    <n v="472787"/>
    <n v="1159997"/>
    <n v="162805"/>
    <n v="283435"/>
    <n v="32000"/>
    <n v="12035"/>
    <n v="3868"/>
    <n v="12414"/>
    <n v="4259"/>
    <n v="1844075"/>
    <n v="74094"/>
    <n v="80743"/>
    <n v="304202"/>
    <n v="7.2017573157169182E-2"/>
  </r>
  <r>
    <x v="10"/>
    <x v="1"/>
    <x v="1"/>
    <n v="392340"/>
    <n v="1640913"/>
    <n v="151882"/>
    <n v="308306"/>
    <n v="32000"/>
    <n v="10255"/>
    <n v="3485"/>
    <n v="14747"/>
    <n v="4400"/>
    <n v="1260962"/>
    <n v="54641"/>
    <n v="29207"/>
    <n v="55180"/>
    <n v="1.3063456804401666E-2"/>
  </r>
  <r>
    <x v="6"/>
    <x v="2"/>
    <x v="2"/>
    <n v="592693"/>
    <n v="1162920"/>
    <n v="164088"/>
    <n v="217939"/>
    <n v="32000"/>
    <n v="10662"/>
    <n v="4016"/>
    <n v="11978"/>
    <n v="3231"/>
    <n v="2061635"/>
    <n v="86865"/>
    <n v="68268"/>
    <n v="79484"/>
    <n v="1.8817249014879703E-2"/>
  </r>
  <r>
    <x v="5"/>
    <x v="0"/>
    <x v="0"/>
    <n v="392453"/>
    <n v="704500"/>
    <n v="175121"/>
    <n v="319173"/>
    <n v="32000"/>
    <n v="9154"/>
    <n v="3284"/>
    <n v="11552"/>
    <n v="3083"/>
    <n v="1737596"/>
    <n v="52202"/>
    <n v="85095"/>
    <n v="335878"/>
    <n v="7.9516631833070367E-2"/>
  </r>
  <r>
    <x v="4"/>
    <x v="0"/>
    <x v="0"/>
    <n v="695498"/>
    <n v="1787019"/>
    <n v="206390"/>
    <n v="206299"/>
    <n v="20000"/>
    <n v="12651"/>
    <n v="4052"/>
    <n v="14269"/>
    <n v="2912"/>
    <n v="1036677"/>
    <n v="74051"/>
    <n v="61535"/>
    <n v="274714"/>
    <n v="6.5036507295476609E-2"/>
  </r>
  <r>
    <x v="10"/>
    <x v="1"/>
    <x v="1"/>
    <n v="500234"/>
    <n v="1805631"/>
    <n v="213646"/>
    <n v="158545"/>
    <n v="32000"/>
    <n v="10894"/>
    <n v="4069"/>
    <n v="14826"/>
    <n v="4250"/>
    <n v="3013053"/>
    <n v="111401"/>
    <n v="61509"/>
    <n v="301533"/>
    <n v="7.1385707151171582E-2"/>
  </r>
  <r>
    <x v="4"/>
    <x v="2"/>
    <x v="2"/>
    <n v="600736"/>
    <n v="1821386"/>
    <n v="137858"/>
    <n v="103264"/>
    <n v="20000"/>
    <n v="11386"/>
    <n v="3842"/>
    <n v="14941"/>
    <n v="4120"/>
    <n v="1431215"/>
    <n v="95793"/>
    <n v="21523"/>
    <n v="80639"/>
    <n v="1.9090686720734794E-2"/>
  </r>
  <r>
    <x v="10"/>
    <x v="0"/>
    <x v="0"/>
    <n v="643333"/>
    <n v="2356082"/>
    <n v="100952"/>
    <n v="160005"/>
    <n v="32000"/>
    <n v="11666"/>
    <n v="3610"/>
    <n v="14901"/>
    <n v="2184"/>
    <n v="2839425"/>
    <n v="58138"/>
    <n v="49031"/>
    <n v="193511"/>
    <n v="4.5812297746947638E-2"/>
  </r>
  <r>
    <x v="1"/>
    <x v="1"/>
    <x v="1"/>
    <n v="527946"/>
    <n v="1487705"/>
    <n v="113249"/>
    <n v="81915"/>
    <n v="25000"/>
    <n v="9978"/>
    <n v="3477"/>
    <n v="12692"/>
    <n v="1264"/>
    <n v="2465438"/>
    <n v="54703"/>
    <n v="53278"/>
    <n v="133766"/>
    <n v="3.1668110962261568E-2"/>
  </r>
  <r>
    <x v="0"/>
    <x v="1"/>
    <x v="1"/>
    <n v="420028"/>
    <n v="904303"/>
    <n v="103946"/>
    <n v="111385"/>
    <n v="32000"/>
    <n v="11044"/>
    <n v="3912"/>
    <n v="12593"/>
    <n v="3128"/>
    <n v="2516572"/>
    <n v="124176"/>
    <n v="21489"/>
    <n v="69548"/>
    <n v="1.6464974516718505E-2"/>
  </r>
  <r>
    <x v="4"/>
    <x v="2"/>
    <x v="2"/>
    <n v="422792"/>
    <n v="1318954"/>
    <n v="112991"/>
    <n v="92155"/>
    <n v="32000"/>
    <n v="11059"/>
    <n v="2921"/>
    <n v="10406"/>
    <n v="4298"/>
    <n v="3030819"/>
    <n v="127017"/>
    <n v="54069"/>
    <n v="129143"/>
    <n v="3.0573649911033788E-2"/>
  </r>
  <r>
    <x v="8"/>
    <x v="0"/>
    <x v="0"/>
    <n v="309413"/>
    <n v="1920959"/>
    <n v="201473"/>
    <n v="312673"/>
    <n v="32000"/>
    <n v="10836"/>
    <n v="3703"/>
    <n v="14083"/>
    <n v="3584"/>
    <n v="2075288"/>
    <n v="85287"/>
    <n v="68713"/>
    <n v="280563"/>
    <n v="6.6421214777334994E-2"/>
  </r>
  <r>
    <x v="2"/>
    <x v="2"/>
    <x v="2"/>
    <n v="391717"/>
    <n v="2033622"/>
    <n v="103774"/>
    <n v="130436"/>
    <n v="32000"/>
    <n v="10035"/>
    <n v="3069"/>
    <n v="14027"/>
    <n v="2932"/>
    <n v="1121955"/>
    <n v="69254"/>
    <n v="68247"/>
    <n v="204706"/>
    <n v="4.8462631181621016E-2"/>
  </r>
  <r>
    <x v="4"/>
    <x v="1"/>
    <x v="1"/>
    <n v="617801"/>
    <n v="1774281"/>
    <n v="215319"/>
    <n v="165607"/>
    <n v="32000"/>
    <n v="9694"/>
    <n v="4008"/>
    <n v="12217"/>
    <n v="2907"/>
    <n v="2241283"/>
    <n v="47281"/>
    <n v="36051"/>
    <n v="175030"/>
    <n v="4.1437057710663715E-2"/>
  </r>
  <r>
    <x v="2"/>
    <x v="2"/>
    <x v="2"/>
    <n v="643869"/>
    <n v="2202883"/>
    <n v="160075"/>
    <n v="327899"/>
    <n v="20000"/>
    <n v="9767"/>
    <n v="3026"/>
    <n v="13240"/>
    <n v="3002"/>
    <n v="2478098"/>
    <n v="68776"/>
    <n v="53538"/>
    <n v="179942"/>
    <n v="4.2599937374005886E-2"/>
  </r>
  <r>
    <x v="11"/>
    <x v="0"/>
    <x v="0"/>
    <n v="406640"/>
    <n v="962997"/>
    <n v="143850"/>
    <n v="114271"/>
    <n v="32000"/>
    <n v="11739"/>
    <n v="3482"/>
    <n v="13385"/>
    <n v="3209"/>
    <n v="3001316"/>
    <n v="110409"/>
    <n v="49629"/>
    <n v="76929"/>
    <n v="1.8212371665563897E-2"/>
  </r>
  <r>
    <x v="3"/>
    <x v="1"/>
    <x v="1"/>
    <n v="289324"/>
    <n v="819066"/>
    <n v="139897"/>
    <n v="124176"/>
    <n v="32000"/>
    <n v="11571"/>
    <n v="3962"/>
    <n v="10582"/>
    <n v="2769"/>
    <n v="1766261"/>
    <n v="64183"/>
    <n v="29924"/>
    <n v="224370"/>
    <n v="5.3117937716629246E-2"/>
  </r>
  <r>
    <x v="2"/>
    <x v="0"/>
    <x v="0"/>
    <n v="209120"/>
    <n v="1120934"/>
    <n v="165461"/>
    <n v="158172"/>
    <n v="32000"/>
    <n v="10884"/>
    <n v="3177"/>
    <n v="11574"/>
    <n v="2455"/>
    <n v="2485571"/>
    <n v="81278"/>
    <n v="54362"/>
    <n v="97517"/>
    <n v="2.3086428365256203E-2"/>
  </r>
  <r>
    <x v="2"/>
    <x v="2"/>
    <x v="2"/>
    <n v="345599"/>
    <n v="1551074"/>
    <n v="139637"/>
    <n v="229826"/>
    <n v="32000"/>
    <n v="9474"/>
    <n v="3741"/>
    <n v="11426"/>
    <n v="1666"/>
    <n v="1082907"/>
    <n v="111039"/>
    <n v="63672"/>
    <n v="201185"/>
    <n v="4.762906047831731E-2"/>
  </r>
  <r>
    <x v="11"/>
    <x v="0"/>
    <x v="0"/>
    <n v="266290"/>
    <n v="2216275"/>
    <n v="175144"/>
    <n v="298250"/>
    <n v="32000"/>
    <n v="10300"/>
    <n v="3278"/>
    <n v="10253"/>
    <n v="2537"/>
    <n v="2902443"/>
    <n v="68568"/>
    <n v="50354"/>
    <n v="293747"/>
    <n v="6.9542429248325044E-2"/>
  </r>
  <r>
    <x v="7"/>
    <x v="0"/>
    <x v="0"/>
    <n v="399742"/>
    <n v="915927"/>
    <n v="124257"/>
    <n v="123509"/>
    <n v="25000"/>
    <n v="8942"/>
    <n v="3762"/>
    <n v="10753"/>
    <n v="2624"/>
    <n v="2450010"/>
    <n v="113497"/>
    <n v="54390"/>
    <n v="99119"/>
    <n v="2.346569001441625E-2"/>
  </r>
  <r>
    <x v="0"/>
    <x v="2"/>
    <x v="2"/>
    <n v="670868"/>
    <n v="2178551"/>
    <n v="128760"/>
    <n v="223276"/>
    <n v="25000"/>
    <n v="10539"/>
    <n v="3623"/>
    <n v="12224"/>
    <n v="4190"/>
    <n v="1979333"/>
    <n v="85250"/>
    <n v="24747"/>
    <n v="291329"/>
    <n v="6.8969985635547904E-2"/>
  </r>
  <r>
    <x v="11"/>
    <x v="2"/>
    <x v="2"/>
    <n v="639711"/>
    <n v="1910113"/>
    <n v="215074"/>
    <n v="239653"/>
    <n v="28000"/>
    <n v="11486"/>
    <n v="3305"/>
    <n v="14434"/>
    <n v="2724"/>
    <n v="2466248"/>
    <n v="73583"/>
    <n v="24986"/>
    <n v="71845"/>
    <n v="1.7008772274596552E-2"/>
  </r>
  <r>
    <x v="9"/>
    <x v="2"/>
    <x v="2"/>
    <n v="190318"/>
    <n v="1410139"/>
    <n v="211323"/>
    <n v="293101"/>
    <n v="32000"/>
    <n v="9032"/>
    <n v="3020"/>
    <n v="11542"/>
    <n v="2441"/>
    <n v="2557427"/>
    <n v="73699"/>
    <n v="76608"/>
    <n v="289382"/>
    <n v="6.8509047788535032E-2"/>
  </r>
  <r>
    <x v="0"/>
    <x v="2"/>
    <x v="2"/>
    <n v="483613"/>
    <n v="1920972"/>
    <n v="121780"/>
    <n v="222338"/>
    <n v="32000"/>
    <n v="12025"/>
    <n v="4095"/>
    <n v="10452"/>
    <n v="2231"/>
    <n v="1588524"/>
    <n v="87618"/>
    <n v="37929"/>
    <n v="117481"/>
    <n v="2.7812757681006019E-2"/>
  </r>
  <r>
    <x v="3"/>
    <x v="0"/>
    <x v="0"/>
    <n v="188197"/>
    <n v="1694816"/>
    <n v="216226"/>
    <n v="283456"/>
    <n v="32000"/>
    <n v="12554"/>
    <n v="3402"/>
    <n v="13456"/>
    <n v="2238"/>
    <n v="2799895"/>
    <n v="98813"/>
    <n v="47825"/>
    <n v="221470"/>
    <n v="5.2431384169460617E-2"/>
  </r>
  <r>
    <x v="10"/>
    <x v="2"/>
    <x v="2"/>
    <n v="183111"/>
    <n v="721017"/>
    <n v="102149"/>
    <n v="186750"/>
    <n v="25000"/>
    <n v="11052"/>
    <n v="3733"/>
    <n v="12285"/>
    <n v="1774"/>
    <n v="2025088"/>
    <n v="60793"/>
    <n v="69528"/>
    <n v="339240"/>
    <n v="8.0312560462581034E-2"/>
  </r>
  <r>
    <x v="0"/>
    <x v="0"/>
    <x v="0"/>
    <n v="305715"/>
    <n v="1766626"/>
    <n v="188941"/>
    <n v="271114"/>
    <n v="32000"/>
    <n v="8953"/>
    <n v="3806"/>
    <n v="13245"/>
    <n v="3954"/>
    <n v="2135670"/>
    <n v="84097"/>
    <n v="85003"/>
    <n v="290117"/>
    <n v="6.8683053601351907E-2"/>
  </r>
  <r>
    <x v="5"/>
    <x v="2"/>
    <x v="2"/>
    <n v="272888"/>
    <n v="2004442"/>
    <n v="147569"/>
    <n v="165676"/>
    <n v="32000"/>
    <n v="11924"/>
    <n v="2988"/>
    <n v="13234"/>
    <n v="3632"/>
    <n v="1254315"/>
    <n v="113005"/>
    <n v="52291"/>
    <n v="240086"/>
    <n v="5.6838584457078262E-2"/>
  </r>
  <r>
    <x v="9"/>
    <x v="0"/>
    <x v="0"/>
    <n v="267457"/>
    <n v="1699480"/>
    <n v="174111"/>
    <n v="150188"/>
    <n v="20000"/>
    <n v="12078"/>
    <n v="3834"/>
    <n v="11613"/>
    <n v="3765"/>
    <n v="2072869"/>
    <n v="89133"/>
    <n v="62120"/>
    <n v="45624"/>
    <n v="1.0801144495179804E-2"/>
  </r>
  <r>
    <x v="4"/>
    <x v="1"/>
    <x v="1"/>
    <n v="165619"/>
    <n v="1526652"/>
    <n v="201624"/>
    <n v="192079"/>
    <n v="32000"/>
    <n v="11759"/>
    <n v="4028"/>
    <n v="12863"/>
    <n v="4353"/>
    <n v="1586373"/>
    <n v="57768"/>
    <n v="46816"/>
    <n v="83144"/>
    <n v="1.9683726939927006E-2"/>
  </r>
  <r>
    <x v="5"/>
    <x v="1"/>
    <x v="1"/>
    <n v="506971"/>
    <n v="2031600"/>
    <n v="157118"/>
    <n v="254911"/>
    <n v="32000"/>
    <n v="12536"/>
    <n v="3564"/>
    <n v="11734"/>
    <n v="1501"/>
    <n v="2235591"/>
    <n v="112579"/>
    <n v="84864"/>
    <n v="111863"/>
    <n v="2.648273774031866E-2"/>
  </r>
  <r>
    <x v="2"/>
    <x v="1"/>
    <x v="1"/>
    <n v="284391"/>
    <n v="1739837"/>
    <n v="106319"/>
    <n v="300202"/>
    <n v="20000"/>
    <n v="10248"/>
    <n v="3131"/>
    <n v="14243"/>
    <n v="4346"/>
    <n v="2233268"/>
    <n v="45866"/>
    <n v="51221"/>
    <n v="228028"/>
    <n v="5.3983942156471607E-2"/>
  </r>
  <r>
    <x v="9"/>
    <x v="1"/>
    <x v="1"/>
    <n v="362702"/>
    <n v="1729574"/>
    <n v="197300"/>
    <n v="212548"/>
    <n v="20000"/>
    <n v="10170"/>
    <n v="3953"/>
    <n v="11176"/>
    <n v="2962"/>
    <n v="1243098"/>
    <n v="47788"/>
    <n v="51320"/>
    <n v="210347"/>
    <n v="4.9798096202165229E-2"/>
  </r>
  <r>
    <x v="0"/>
    <x v="0"/>
    <x v="0"/>
    <n v="118277"/>
    <n v="1688947"/>
    <n v="216238"/>
    <n v="171602"/>
    <n v="32000"/>
    <n v="12075"/>
    <n v="3431"/>
    <n v="10956"/>
    <n v="3752"/>
    <n v="1103564"/>
    <n v="48081"/>
    <n v="44657"/>
    <n v="162248"/>
    <n v="3.841101376586737E-2"/>
  </r>
  <r>
    <x v="5"/>
    <x v="2"/>
    <x v="2"/>
    <n v="397345"/>
    <n v="1397777"/>
    <n v="207755"/>
    <n v="157283"/>
    <n v="32000"/>
    <n v="11047"/>
    <n v="3647"/>
    <n v="14639"/>
    <n v="2351"/>
    <n v="2245837"/>
    <n v="123245"/>
    <n v="69666"/>
    <n v="273358"/>
    <n v="6.4715484326524658E-2"/>
  </r>
  <r>
    <x v="10"/>
    <x v="1"/>
    <x v="1"/>
    <n v="371519"/>
    <n v="2142150"/>
    <n v="142871"/>
    <n v="216603"/>
    <n v="32000"/>
    <n v="10319"/>
    <n v="2836"/>
    <n v="10269"/>
    <n v="2445"/>
    <n v="2228422"/>
    <n v="71579"/>
    <n v="26421"/>
    <n v="337297"/>
    <n v="7.9852569585978056E-2"/>
  </r>
  <r>
    <x v="5"/>
    <x v="1"/>
    <x v="1"/>
    <n v="610624"/>
    <n v="2106368"/>
    <n v="216320"/>
    <n v="129053"/>
    <n v="20000"/>
    <n v="10753"/>
    <n v="3562"/>
    <n v="13101"/>
    <n v="4222"/>
    <n v="955583"/>
    <n v="113364"/>
    <n v="88746"/>
    <n v="267047"/>
    <n v="6.3221401762324242E-2"/>
  </r>
  <r>
    <x v="6"/>
    <x v="0"/>
    <x v="0"/>
    <n v="631426"/>
    <n v="1692392"/>
    <n v="182205"/>
    <n v="128677"/>
    <n v="20000"/>
    <n v="10455"/>
    <n v="3591"/>
    <n v="10087"/>
    <n v="2698"/>
    <n v="889914"/>
    <n v="60457"/>
    <n v="35092"/>
    <n v="167752"/>
    <n v="3.9714045049872929E-2"/>
  </r>
  <r>
    <x v="2"/>
    <x v="2"/>
    <x v="2"/>
    <n v="134850"/>
    <n v="1693885"/>
    <n v="188188"/>
    <n v="77025"/>
    <n v="32000"/>
    <n v="9262"/>
    <n v="3166"/>
    <n v="14993"/>
    <n v="1497"/>
    <n v="901178"/>
    <n v="118776"/>
    <n v="69656"/>
    <n v="273823"/>
    <n v="6.4825569636674116E-2"/>
  </r>
  <r>
    <x v="6"/>
    <x v="2"/>
    <x v="2"/>
    <n v="680427"/>
    <n v="1430389"/>
    <n v="217814"/>
    <n v="193612"/>
    <n v="32000"/>
    <n v="12230"/>
    <n v="4136"/>
    <n v="14281"/>
    <n v="2915"/>
    <n v="1314245"/>
    <n v="115371"/>
    <n v="58156"/>
    <n v="138678"/>
    <n v="3.283099062560374E-2"/>
  </r>
  <r>
    <x v="6"/>
    <x v="2"/>
    <x v="2"/>
    <n v="688242"/>
    <n v="1345378"/>
    <n v="165450"/>
    <n v="317688"/>
    <n v="32000"/>
    <n v="9375"/>
    <n v="3144"/>
    <n v="13791"/>
    <n v="2780"/>
    <n v="1235969"/>
    <n v="88257"/>
    <n v="25331"/>
    <n v="205047"/>
    <n v="4.8543360409063943E-2"/>
  </r>
  <r>
    <x v="2"/>
    <x v="2"/>
    <x v="2"/>
    <n v="192844"/>
    <n v="1982568"/>
    <n v="122725"/>
    <n v="247698"/>
    <n v="32000"/>
    <n v="12066"/>
    <n v="4082"/>
    <n v="12657"/>
    <n v="3415"/>
    <n v="2167027"/>
    <n v="78768"/>
    <n v="67911"/>
    <n v="57606"/>
    <n v="1.3637794357998593E-2"/>
  </r>
  <r>
    <x v="9"/>
    <x v="1"/>
    <x v="1"/>
    <n v="362678"/>
    <n v="1910233"/>
    <n v="197801"/>
    <n v="224648"/>
    <n v="20000"/>
    <n v="9862"/>
    <n v="2917"/>
    <n v="14703"/>
    <n v="2414"/>
    <n v="2405105"/>
    <n v="126955"/>
    <n v="61897"/>
    <n v="158513"/>
    <n v="3.7526780145634674E-2"/>
  </r>
  <r>
    <x v="9"/>
    <x v="2"/>
    <x v="2"/>
    <n v="382353"/>
    <n v="902552"/>
    <n v="114990"/>
    <n v="251066"/>
    <n v="25000"/>
    <n v="11479"/>
    <n v="3669"/>
    <n v="12167"/>
    <n v="2107"/>
    <n v="1686758"/>
    <n v="109601"/>
    <n v="46185"/>
    <n v="315518"/>
    <n v="7.4696552446741657E-2"/>
  </r>
  <r>
    <x v="0"/>
    <x v="2"/>
    <x v="2"/>
    <n v="118227"/>
    <n v="1583038"/>
    <n v="160599"/>
    <n v="139028"/>
    <n v="32000"/>
    <n v="10451"/>
    <n v="3587"/>
    <n v="11023"/>
    <n v="1618"/>
    <n v="1340320"/>
    <n v="118859"/>
    <n v="32390"/>
    <n v="288125"/>
    <n v="6.8211462337227802E-2"/>
  </r>
  <r>
    <x v="6"/>
    <x v="0"/>
    <x v="0"/>
    <n v="174667"/>
    <n v="1357208"/>
    <n v="119130"/>
    <n v="200688"/>
    <n v="32000"/>
    <n v="11558"/>
    <n v="3265"/>
    <n v="13111"/>
    <n v="4247"/>
    <n v="2442489"/>
    <n v="72888"/>
    <n v="57548"/>
    <n v="205431"/>
    <n v="4.8634269568413172E-2"/>
  </r>
  <r>
    <x v="4"/>
    <x v="1"/>
    <x v="1"/>
    <n v="557962"/>
    <n v="1016328"/>
    <n v="134991"/>
    <n v="85608"/>
    <n v="32000"/>
    <n v="10785"/>
    <n v="4023"/>
    <n v="11281"/>
    <n v="3473"/>
    <n v="1840900"/>
    <n v="126210"/>
    <n v="26544"/>
    <n v="178401"/>
    <n v="4.223511702359662E-2"/>
  </r>
  <r>
    <x v="3"/>
    <x v="2"/>
    <x v="2"/>
    <n v="447604"/>
    <n v="1232733"/>
    <n v="94630"/>
    <n v="265217"/>
    <n v="32000"/>
    <n v="10390"/>
    <n v="3515"/>
    <n v="13471"/>
    <n v="3017"/>
    <n v="2370821"/>
    <n v="88911"/>
    <n v="21105"/>
    <n v="152801"/>
    <n v="3.617450640031495E-2"/>
  </r>
  <r>
    <x v="10"/>
    <x v="2"/>
    <x v="2"/>
    <n v="255709"/>
    <n v="854814"/>
    <n v="114230"/>
    <n v="203065"/>
    <n v="32000"/>
    <n v="9325"/>
    <n v="3506"/>
    <n v="12617"/>
    <n v="2991"/>
    <n v="1885453"/>
    <n v="70841"/>
    <n v="86487"/>
    <n v="159169"/>
    <n v="3.7682083292856265E-2"/>
  </r>
  <r>
    <x v="7"/>
    <x v="1"/>
    <x v="1"/>
    <n v="276997"/>
    <n v="1499729"/>
    <n v="153419"/>
    <n v="319040"/>
    <n v="20000"/>
    <n v="11702"/>
    <n v="3935"/>
    <n v="14253"/>
    <n v="3212"/>
    <n v="1995144"/>
    <n v="125069"/>
    <n v="43623"/>
    <n v="191949"/>
    <n v="4.5442505801886468E-2"/>
  </r>
  <r>
    <x v="10"/>
    <x v="0"/>
    <x v="0"/>
    <n v="204754"/>
    <n v="907545"/>
    <n v="143746"/>
    <n v="275430"/>
    <n v="20000"/>
    <n v="11879"/>
    <n v="3588"/>
    <n v="13595"/>
    <n v="3681"/>
    <n v="2707340"/>
    <n v="47507"/>
    <n v="43775"/>
    <n v="91686"/>
    <n v="2.1705982250242319E-2"/>
  </r>
  <r>
    <x v="7"/>
    <x v="2"/>
    <x v="2"/>
    <n v="354085"/>
    <n v="865934"/>
    <n v="204501"/>
    <n v="226053"/>
    <n v="32000"/>
    <n v="10879"/>
    <n v="3888"/>
    <n v="10007"/>
    <n v="2086"/>
    <n v="1934493"/>
    <n v="111503"/>
    <n v="37916"/>
    <n v="65813"/>
    <n v="1.5580740896485807E-2"/>
  </r>
  <r>
    <x v="11"/>
    <x v="1"/>
    <x v="1"/>
    <n v="635472"/>
    <n v="1266733"/>
    <n v="134064"/>
    <n v="327200"/>
    <n v="32000"/>
    <n v="9136"/>
    <n v="3755"/>
    <n v="11187"/>
    <n v="3611"/>
    <n v="1395967"/>
    <n v="108778"/>
    <n v="59483"/>
    <n v="51665"/>
    <n v="1.2231306556712796E-2"/>
  </r>
  <r>
    <x v="10"/>
    <x v="1"/>
    <x v="1"/>
    <n v="259480"/>
    <n v="1614789"/>
    <n v="191808"/>
    <n v="308236"/>
    <n v="25000"/>
    <n v="9504"/>
    <n v="3060"/>
    <n v="13962"/>
    <n v="3735"/>
    <n v="1073343"/>
    <n v="122309"/>
    <n v="24518"/>
    <n v="284177"/>
    <n v="6.7276802542668587E-2"/>
  </r>
  <r>
    <x v="5"/>
    <x v="2"/>
    <x v="2"/>
    <n v="555734"/>
    <n v="856777"/>
    <n v="148826"/>
    <n v="294483"/>
    <n v="32000"/>
    <n v="9241"/>
    <n v="3494"/>
    <n v="12328"/>
    <n v="1286"/>
    <n v="1057835"/>
    <n v="45051"/>
    <n v="85345"/>
    <n v="251821"/>
    <n v="5.961675889708648E-2"/>
  </r>
  <r>
    <x v="6"/>
    <x v="2"/>
    <x v="2"/>
    <n v="671960"/>
    <n v="953806"/>
    <n v="146092"/>
    <n v="179734"/>
    <n v="32000"/>
    <n v="10008"/>
    <n v="3538"/>
    <n v="11669"/>
    <n v="4179"/>
    <n v="2193557"/>
    <n v="105860"/>
    <n v="39242"/>
    <n v="254959"/>
    <n v="6.0359657183643431E-2"/>
  </r>
  <r>
    <x v="0"/>
    <x v="0"/>
    <x v="0"/>
    <n v="162005"/>
    <n v="980109"/>
    <n v="189563"/>
    <n v="94408"/>
    <n v="32000"/>
    <n v="12480"/>
    <n v="2897"/>
    <n v="13488"/>
    <n v="4466"/>
    <n v="2429553"/>
    <n v="45504"/>
    <n v="23464"/>
    <n v="264535"/>
    <n v="6.2626704344914727E-2"/>
  </r>
  <r>
    <x v="1"/>
    <x v="1"/>
    <x v="1"/>
    <n v="297467"/>
    <n v="2241181"/>
    <n v="187441"/>
    <n v="160703"/>
    <n v="32000"/>
    <n v="9387"/>
    <n v="3091"/>
    <n v="10765"/>
    <n v="1961"/>
    <n v="1825822"/>
    <n v="107024"/>
    <n v="88214"/>
    <n v="289385"/>
    <n v="6.8509758016342445E-2"/>
  </r>
  <r>
    <x v="3"/>
    <x v="1"/>
    <x v="1"/>
    <n v="430667"/>
    <n v="1193842"/>
    <n v="147338"/>
    <n v="96802"/>
    <n v="32000"/>
    <n v="12329"/>
    <n v="3451"/>
    <n v="12680"/>
    <n v="3672"/>
    <n v="1120868"/>
    <n v="68025"/>
    <n v="27877"/>
    <n v="174752"/>
    <n v="4.1371243267176512E-2"/>
  </r>
  <r>
    <x v="0"/>
    <x v="2"/>
    <x v="2"/>
    <n v="141400"/>
    <n v="2039893"/>
    <n v="142645"/>
    <n v="243154"/>
    <n v="32000"/>
    <n v="12068"/>
    <n v="3551"/>
    <n v="14194"/>
    <n v="2261"/>
    <n v="1745858"/>
    <n v="68243"/>
    <n v="74692"/>
    <n v="213585"/>
    <n v="5.0564668748969373E-2"/>
  </r>
  <r>
    <x v="2"/>
    <x v="1"/>
    <x v="1"/>
    <n v="291765"/>
    <n v="2123370"/>
    <n v="101360"/>
    <n v="319326"/>
    <n v="32000"/>
    <n v="11423"/>
    <n v="3242"/>
    <n v="14727"/>
    <n v="1941"/>
    <n v="2051367"/>
    <n v="91564"/>
    <n v="42021"/>
    <n v="62333"/>
    <n v="1.4756876639883456E-2"/>
  </r>
  <r>
    <x v="7"/>
    <x v="0"/>
    <x v="0"/>
    <n v="616898"/>
    <n v="2302457"/>
    <n v="165373"/>
    <n v="138949"/>
    <n v="20000"/>
    <n v="8976"/>
    <n v="3963"/>
    <n v="14700"/>
    <n v="2227"/>
    <n v="1829822"/>
    <n v="86502"/>
    <n v="75393"/>
    <n v="191808"/>
    <n v="4.5409125094937927E-2"/>
  </r>
  <r>
    <x v="8"/>
    <x v="0"/>
    <x v="0"/>
    <n v="134902"/>
    <n v="2326612"/>
    <n v="171627"/>
    <n v="116491"/>
    <n v="22000"/>
    <n v="10954"/>
    <n v="3054"/>
    <n v="14535"/>
    <n v="4047"/>
    <n v="1437144"/>
    <n v="110848"/>
    <n v="84857"/>
    <n v="283757"/>
    <n v="6.7177370649630364E-2"/>
  </r>
  <r>
    <x v="7"/>
    <x v="2"/>
    <x v="2"/>
    <n v="572673"/>
    <n v="2070368"/>
    <n v="141363"/>
    <n v="112225"/>
    <n v="20000"/>
    <n v="9467"/>
    <n v="2940"/>
    <n v="14758"/>
    <n v="4334"/>
    <n v="2715121"/>
    <n v="73613"/>
    <n v="37538"/>
    <n v="341650"/>
    <n v="8.0883110134538402E-2"/>
  </r>
  <r>
    <x v="7"/>
    <x v="2"/>
    <x v="2"/>
    <n v="296092"/>
    <n v="2137897"/>
    <n v="112268"/>
    <n v="97144"/>
    <n v="32000"/>
    <n v="11079"/>
    <n v="4032"/>
    <n v="13880"/>
    <n v="3617"/>
    <n v="931503"/>
    <n v="109492"/>
    <n v="71958"/>
    <n v="144601"/>
    <n v="3.4233217060045042E-2"/>
  </r>
  <r>
    <x v="6"/>
    <x v="1"/>
    <x v="1"/>
    <n v="581312"/>
    <n v="946352"/>
    <n v="117265"/>
    <n v="298802"/>
    <n v="32000"/>
    <n v="9598"/>
    <n v="3096"/>
    <n v="10703"/>
    <n v="4231"/>
    <n v="1859448"/>
    <n v="107650"/>
    <n v="38157"/>
    <n v="337806"/>
    <n v="7.9973071570636267E-2"/>
  </r>
  <r>
    <x v="5"/>
    <x v="2"/>
    <x v="2"/>
    <n v="267388"/>
    <n v="1446637"/>
    <n v="182766"/>
    <n v="139211"/>
    <n v="32000"/>
    <n v="11104"/>
    <n v="2844"/>
    <n v="12896"/>
    <n v="3939"/>
    <n v="1336277"/>
    <n v="81857"/>
    <n v="50359"/>
    <n v="164829"/>
    <n v="3.9022046422847449E-2"/>
  </r>
  <r>
    <x v="3"/>
    <x v="2"/>
    <x v="2"/>
    <n v="541455"/>
    <n v="1914094"/>
    <n v="111771"/>
    <n v="281766"/>
    <n v="32000"/>
    <n v="11746"/>
    <n v="3144"/>
    <n v="13818"/>
    <n v="1838"/>
    <n v="1714014"/>
    <n v="89962"/>
    <n v="35402"/>
    <n v="107832"/>
    <n v="2.5528428309754266E-2"/>
  </r>
  <r>
    <x v="7"/>
    <x v="1"/>
    <x v="1"/>
    <n v="175954"/>
    <n v="2263963"/>
    <n v="127103"/>
    <n v="306344"/>
    <n v="32000"/>
    <n v="9843"/>
    <n v="3047"/>
    <n v="14829"/>
    <n v="2074"/>
    <n v="2962182"/>
    <n v="67841"/>
    <n v="46696"/>
    <n v="145820"/>
    <n v="3.4521806292458337E-2"/>
  </r>
  <r>
    <x v="8"/>
    <x v="1"/>
    <x v="1"/>
    <n v="603885"/>
    <n v="1855290"/>
    <n v="107277"/>
    <n v="318167"/>
    <n v="32000"/>
    <n v="9236"/>
    <n v="4100"/>
    <n v="11206"/>
    <n v="4294"/>
    <n v="1184173"/>
    <n v="71910"/>
    <n v="65261"/>
    <n v="328881"/>
    <n v="7.7860143843574203E-2"/>
  </r>
  <r>
    <x v="10"/>
    <x v="2"/>
    <x v="2"/>
    <n v="634579"/>
    <n v="678726"/>
    <n v="171476"/>
    <n v="73524"/>
    <n v="32000"/>
    <n v="9837"/>
    <n v="3022"/>
    <n v="12452"/>
    <n v="3498"/>
    <n v="1831577"/>
    <n v="126694"/>
    <n v="25550"/>
    <n v="199095"/>
    <n v="4.7134268439150959E-2"/>
  </r>
  <r>
    <x v="11"/>
    <x v="1"/>
    <x v="1"/>
    <n v="142309"/>
    <n v="2164547"/>
    <n v="118281"/>
    <n v="262368"/>
    <n v="32000"/>
    <n v="9846"/>
    <n v="3170"/>
    <n v="11967"/>
    <n v="3965"/>
    <n v="1886141"/>
    <n v="65700"/>
    <n v="74490"/>
    <n v="112416"/>
    <n v="2.6613656399485642E-2"/>
  </r>
  <r>
    <x v="5"/>
    <x v="2"/>
    <x v="2"/>
    <n v="394558"/>
    <n v="965661"/>
    <n v="139651"/>
    <n v="303794"/>
    <n v="32000"/>
    <n v="9748"/>
    <n v="3957"/>
    <n v="11145"/>
    <n v="2318"/>
    <n v="1081704"/>
    <n v="76347"/>
    <n v="28499"/>
    <n v="264306"/>
    <n v="6.2572490288948651E-2"/>
  </r>
  <r>
    <x v="0"/>
    <x v="0"/>
    <x v="0"/>
    <n v="344749"/>
    <n v="2182696"/>
    <n v="137853"/>
    <n v="298871"/>
    <n v="25000"/>
    <n v="11477"/>
    <n v="4167"/>
    <n v="11458"/>
    <n v="2551"/>
    <n v="2510238"/>
    <n v="91403"/>
    <n v="41900"/>
    <n v="104378"/>
    <n v="2.4710719360816185E-2"/>
  </r>
  <r>
    <x v="10"/>
    <x v="2"/>
    <x v="2"/>
    <n v="647958"/>
    <n v="1648192"/>
    <n v="199180"/>
    <n v="124046"/>
    <n v="25000"/>
    <n v="12303"/>
    <n v="2944"/>
    <n v="10556"/>
    <n v="1360"/>
    <n v="3010041"/>
    <n v="44866"/>
    <n v="49525"/>
    <n v="200457"/>
    <n v="4.7456711863717735E-2"/>
  </r>
  <r>
    <x v="5"/>
    <x v="1"/>
    <x v="1"/>
    <n v="336367"/>
    <n v="1559588"/>
    <n v="164997"/>
    <n v="322573"/>
    <n v="32000"/>
    <n v="10370"/>
    <n v="3248"/>
    <n v="12499"/>
    <n v="3281"/>
    <n v="2381617"/>
    <n v="70096"/>
    <n v="58265"/>
    <n v="258907"/>
    <n v="6.1294316978202652E-2"/>
  </r>
  <r>
    <x v="11"/>
    <x v="1"/>
    <x v="1"/>
    <n v="124426"/>
    <n v="2132825"/>
    <n v="144234"/>
    <n v="110018"/>
    <n v="32000"/>
    <n v="9878"/>
    <n v="2817"/>
    <n v="14371"/>
    <n v="4392"/>
    <n v="1838787"/>
    <n v="102223"/>
    <n v="50930"/>
    <n v="42951"/>
    <n v="1.0168331518772307E-2"/>
  </r>
  <r>
    <x v="5"/>
    <x v="2"/>
    <x v="2"/>
    <n v="518070"/>
    <n v="924979"/>
    <n v="188603"/>
    <n v="208233"/>
    <n v="25000"/>
    <n v="11137"/>
    <n v="3230"/>
    <n v="10110"/>
    <n v="2097"/>
    <n v="1676193"/>
    <n v="89801"/>
    <n v="25298"/>
    <n v="233696"/>
    <n v="5.5325799227282563E-2"/>
  </r>
  <r>
    <x v="7"/>
    <x v="1"/>
    <x v="1"/>
    <n v="663425"/>
    <n v="1515993"/>
    <n v="159703"/>
    <n v="130239"/>
    <n v="32000"/>
    <n v="10073"/>
    <n v="3901"/>
    <n v="12422"/>
    <n v="2417"/>
    <n v="2326030"/>
    <n v="98594"/>
    <n v="59713"/>
    <n v="70725"/>
    <n v="1.674362055982798E-2"/>
  </r>
  <r>
    <x v="0"/>
    <x v="2"/>
    <x v="2"/>
    <n v="256233"/>
    <n v="1107950"/>
    <n v="122903"/>
    <n v="118706"/>
    <n v="20000"/>
    <n v="9985"/>
    <n v="3476"/>
    <n v="12197"/>
    <n v="3699"/>
    <n v="1049485"/>
    <n v="56187"/>
    <n v="47744"/>
    <n v="46161"/>
    <n v="1.0928275272707236E-2"/>
  </r>
  <r>
    <x v="5"/>
    <x v="2"/>
    <x v="2"/>
    <n v="691488"/>
    <n v="896361"/>
    <n v="197854"/>
    <n v="271841"/>
    <n v="32000"/>
    <n v="11732"/>
    <n v="3648"/>
    <n v="12333"/>
    <n v="3958"/>
    <n v="2080224"/>
    <n v="107842"/>
    <n v="32197"/>
    <n v="190554"/>
    <n v="4.5112249871438116E-2"/>
  </r>
  <r>
    <x v="5"/>
    <x v="2"/>
    <x v="2"/>
    <n v="248405"/>
    <n v="1513049"/>
    <n v="172849"/>
    <n v="293740"/>
    <n v="32000"/>
    <n v="10501"/>
    <n v="2847"/>
    <n v="10767"/>
    <n v="2090"/>
    <n v="1504570"/>
    <n v="93049"/>
    <n v="42840"/>
    <n v="245641"/>
    <n v="5.8153689613809886E-2"/>
  </r>
  <r>
    <x v="7"/>
    <x v="0"/>
    <x v="0"/>
    <n v="399716"/>
    <n v="859343"/>
    <n v="146690"/>
    <n v="130128"/>
    <n v="25000"/>
    <n v="12313"/>
    <n v="3339"/>
    <n v="14306"/>
    <n v="2116"/>
    <n v="2560217"/>
    <n v="116084"/>
    <n v="81985"/>
    <n v="231502"/>
    <n v="5.4806385957459125E-2"/>
  </r>
  <r>
    <x v="6"/>
    <x v="2"/>
    <x v="2"/>
    <n v="300935"/>
    <n v="2227966"/>
    <n v="153206"/>
    <n v="231683"/>
    <n v="32000"/>
    <n v="9190"/>
    <n v="4017"/>
    <n v="13412"/>
    <n v="2878"/>
    <n v="1011225"/>
    <n v="108464"/>
    <n v="32191"/>
    <n v="47644"/>
    <n v="1.1279364552173123E-2"/>
  </r>
  <r>
    <x v="11"/>
    <x v="2"/>
    <x v="2"/>
    <n v="419183"/>
    <n v="2235962"/>
    <n v="183021"/>
    <n v="292638"/>
    <n v="25000"/>
    <n v="10490"/>
    <n v="3168"/>
    <n v="10789"/>
    <n v="2046"/>
    <n v="2735817"/>
    <n v="70725"/>
    <n v="64965"/>
    <n v="150843"/>
    <n v="3.5710964384674894E-2"/>
  </r>
  <r>
    <x v="1"/>
    <x v="1"/>
    <x v="1"/>
    <n v="701951"/>
    <n v="2333989"/>
    <n v="120350"/>
    <n v="213026"/>
    <n v="32000"/>
    <n v="10209"/>
    <n v="3834"/>
    <n v="14242"/>
    <n v="1908"/>
    <n v="1541086"/>
    <n v="88824"/>
    <n v="24119"/>
    <n v="290976"/>
    <n v="6.8886415496875297E-2"/>
  </r>
  <r>
    <x v="5"/>
    <x v="2"/>
    <x v="2"/>
    <n v="430890"/>
    <n v="773748"/>
    <n v="95774"/>
    <n v="182947"/>
    <n v="32000"/>
    <n v="12267"/>
    <n v="3360"/>
    <n v="10852"/>
    <n v="2786"/>
    <n v="1142232"/>
    <n v="49245"/>
    <n v="45232"/>
    <n v="74261"/>
    <n v="1.758074240216876E-2"/>
  </r>
  <r>
    <x v="3"/>
    <x v="0"/>
    <x v="0"/>
    <n v="134038"/>
    <n v="2096825"/>
    <n v="204293"/>
    <n v="240601"/>
    <n v="20000"/>
    <n v="11619"/>
    <n v="3934"/>
    <n v="10386"/>
    <n v="3337"/>
    <n v="2289536"/>
    <n v="61451"/>
    <n v="21280"/>
    <n v="267555"/>
    <n v="6.3341667004379987E-2"/>
  </r>
  <r>
    <x v="2"/>
    <x v="1"/>
    <x v="1"/>
    <n v="678322"/>
    <n v="1618439"/>
    <n v="170779"/>
    <n v="206752"/>
    <n v="32000"/>
    <n v="10841"/>
    <n v="3384"/>
    <n v="13830"/>
    <n v="2248"/>
    <n v="1676806"/>
    <n v="85391"/>
    <n v="39318"/>
    <n v="175476"/>
    <n v="4.1542644911366194E-2"/>
  </r>
  <r>
    <x v="11"/>
    <x v="1"/>
    <x v="1"/>
    <n v="172940"/>
    <n v="1797517"/>
    <n v="134859"/>
    <n v="181234"/>
    <n v="32000"/>
    <n v="11381"/>
    <n v="3047"/>
    <n v="10360"/>
    <n v="2656"/>
    <n v="2843764"/>
    <n v="118393"/>
    <n v="55760"/>
    <n v="338591"/>
    <n v="8.0158914513576734E-2"/>
  </r>
  <r>
    <x v="7"/>
    <x v="0"/>
    <x v="0"/>
    <n v="503083"/>
    <n v="1546108"/>
    <n v="156910"/>
    <n v="254061"/>
    <n v="32000"/>
    <n v="9776"/>
    <n v="3323"/>
    <n v="14874"/>
    <n v="3057"/>
    <n v="1204154"/>
    <n v="82310"/>
    <n v="76170"/>
    <n v="208533"/>
    <n v="4.9368645121281127E-2"/>
  </r>
  <r>
    <x v="11"/>
    <x v="1"/>
    <x v="1"/>
    <n v="327384"/>
    <n v="1739539"/>
    <n v="102538"/>
    <n v="154297"/>
    <n v="25000"/>
    <n v="12212"/>
    <n v="3036"/>
    <n v="14796"/>
    <n v="2902"/>
    <n v="2661342"/>
    <n v="50466"/>
    <n v="87385"/>
    <n v="226380"/>
    <n v="5.3593790347597849E-2"/>
  </r>
  <r>
    <x v="0"/>
    <x v="1"/>
    <x v="1"/>
    <n v="623182"/>
    <n v="2188452"/>
    <n v="177445"/>
    <n v="185585"/>
    <n v="25000"/>
    <n v="10913"/>
    <n v="3739"/>
    <n v="12151"/>
    <n v="1414"/>
    <n v="2125704"/>
    <n v="57809"/>
    <n v="25591"/>
    <n v="190112"/>
    <n v="4.5007609641145516E-2"/>
  </r>
  <r>
    <x v="8"/>
    <x v="1"/>
    <x v="1"/>
    <n v="527032"/>
    <n v="1242437"/>
    <n v="213716"/>
    <n v="288332"/>
    <n v="25000"/>
    <n v="9807"/>
    <n v="3869"/>
    <n v="12228"/>
    <n v="2335"/>
    <n v="2271655"/>
    <n v="49812"/>
    <n v="30430"/>
    <n v="157011"/>
    <n v="3.7171192756721823E-2"/>
  </r>
  <r>
    <x v="5"/>
    <x v="0"/>
    <x v="0"/>
    <n v="272884"/>
    <n v="1253226"/>
    <n v="185442"/>
    <n v="119665"/>
    <n v="32000"/>
    <n v="10687"/>
    <n v="3524"/>
    <n v="14812"/>
    <n v="3565"/>
    <n v="2217316"/>
    <n v="118116"/>
    <n v="65460"/>
    <n v="90127"/>
    <n v="2.1336900532988565E-2"/>
  </r>
  <r>
    <x v="2"/>
    <x v="1"/>
    <x v="1"/>
    <n v="352017"/>
    <n v="1260900"/>
    <n v="183000"/>
    <n v="216071"/>
    <n v="25000"/>
    <n v="9987"/>
    <n v="4198"/>
    <n v="13741"/>
    <n v="3363"/>
    <n v="3092738"/>
    <n v="79034"/>
    <n v="85360"/>
    <n v="340777"/>
    <n v="8.06764338425804E-2"/>
  </r>
  <r>
    <x v="8"/>
    <x v="1"/>
    <x v="1"/>
    <n v="698339"/>
    <n v="680229"/>
    <n v="201325"/>
    <n v="121998"/>
    <n v="32000"/>
    <n v="11489"/>
    <n v="3300"/>
    <n v="12919"/>
    <n v="3454"/>
    <n v="958673"/>
    <n v="99285"/>
    <n v="50983"/>
    <n v="148559"/>
    <n v="3.5170244280628982E-2"/>
  </r>
  <r>
    <x v="4"/>
    <x v="1"/>
    <x v="1"/>
    <n v="425553"/>
    <n v="1035944"/>
    <n v="137101"/>
    <n v="305359"/>
    <n v="20000"/>
    <n v="12077"/>
    <n v="3929"/>
    <n v="14880"/>
    <n v="3291"/>
    <n v="2237927"/>
    <n v="57224"/>
    <n v="51044"/>
    <n v="228861"/>
    <n v="5.4181148744330727E-2"/>
  </r>
  <r>
    <x v="10"/>
    <x v="0"/>
    <x v="0"/>
    <n v="592415"/>
    <n v="1116322"/>
    <n v="158642"/>
    <n v="102698"/>
    <n v="32000"/>
    <n v="10669"/>
    <n v="3574"/>
    <n v="14316"/>
    <n v="4171"/>
    <n v="2176996"/>
    <n v="52652"/>
    <n v="62199"/>
    <n v="212752"/>
    <n v="5.0367462161110245E-2"/>
  </r>
  <r>
    <x v="8"/>
    <x v="2"/>
    <x v="2"/>
    <n v="484033"/>
    <n v="1036613"/>
    <n v="103369"/>
    <n v="220923"/>
    <n v="25000"/>
    <n v="12690"/>
    <n v="3793"/>
    <n v="11884"/>
    <n v="2519"/>
    <n v="2903336"/>
    <n v="58071"/>
    <n v="62645"/>
    <n v="89757"/>
    <n v="2.1249305770073945E-2"/>
  </r>
  <r>
    <x v="10"/>
    <x v="0"/>
    <x v="0"/>
    <n v="330876"/>
    <n v="2289519"/>
    <n v="110233"/>
    <n v="279954"/>
    <n v="32000"/>
    <n v="12133"/>
    <n v="4063"/>
    <n v="14303"/>
    <n v="4331"/>
    <n v="1364353"/>
    <n v="128270"/>
    <n v="55372"/>
    <n v="299983"/>
    <n v="7.1018756117340071E-2"/>
  </r>
  <r>
    <x v="8"/>
    <x v="2"/>
    <x v="2"/>
    <n v="175027"/>
    <n v="2248488"/>
    <n v="159082"/>
    <n v="93845"/>
    <n v="20000"/>
    <n v="12639"/>
    <n v="3838"/>
    <n v="13955"/>
    <n v="1214"/>
    <n v="1749729"/>
    <n v="107306"/>
    <n v="35238"/>
    <n v="296965"/>
    <n v="7.0304266943079757E-2"/>
  </r>
  <r>
    <x v="6"/>
    <x v="0"/>
    <x v="0"/>
    <n v="396377"/>
    <n v="1977507"/>
    <n v="200965"/>
    <n v="235327"/>
    <n v="32000"/>
    <n v="9688"/>
    <n v="3651"/>
    <n v="14642"/>
    <n v="2339"/>
    <n v="843338"/>
    <n v="65800"/>
    <n v="53883"/>
    <n v="263545"/>
    <n v="6.2392329168467507E-2"/>
  </r>
  <r>
    <x v="2"/>
    <x v="2"/>
    <x v="2"/>
    <n v="385550"/>
    <n v="907608"/>
    <n v="172528"/>
    <n v="116385"/>
    <n v="32000"/>
    <n v="12669"/>
    <n v="3611"/>
    <n v="10842"/>
    <n v="1611"/>
    <n v="1951346"/>
    <n v="92279"/>
    <n v="78437"/>
    <n v="265465"/>
    <n v="6.2846874965213628E-2"/>
  </r>
  <r>
    <x v="2"/>
    <x v="2"/>
    <x v="2"/>
    <n v="595029"/>
    <n v="1316038"/>
    <n v="206329"/>
    <n v="251484"/>
    <n v="32000"/>
    <n v="12520"/>
    <n v="3488"/>
    <n v="13776"/>
    <n v="4344"/>
    <n v="2344650"/>
    <n v="51001"/>
    <n v="55519"/>
    <n v="256916"/>
    <n v="6.0822962456681014E-2"/>
  </r>
  <r>
    <x v="7"/>
    <x v="2"/>
    <x v="2"/>
    <n v="230701"/>
    <n v="1304377"/>
    <n v="148172"/>
    <n v="291366"/>
    <n v="25000"/>
    <n v="12666"/>
    <n v="3766"/>
    <n v="10776"/>
    <n v="3711"/>
    <n v="3102702"/>
    <n v="114474"/>
    <n v="33120"/>
    <n v="122149"/>
    <n v="2.8917872149345037E-2"/>
  </r>
  <r>
    <x v="1"/>
    <x v="0"/>
    <x v="0"/>
    <n v="435123"/>
    <n v="1406130"/>
    <n v="196319"/>
    <n v="178813"/>
    <n v="32000"/>
    <n v="10019"/>
    <n v="3654"/>
    <n v="11397"/>
    <n v="2142"/>
    <n v="1905445"/>
    <n v="78186"/>
    <n v="61208"/>
    <n v="107152"/>
    <n v="2.5367443340073348E-2"/>
  </r>
  <r>
    <x v="0"/>
    <x v="2"/>
    <x v="2"/>
    <n v="624001"/>
    <n v="858002"/>
    <n v="154339"/>
    <n v="110706"/>
    <n v="32000"/>
    <n v="11420"/>
    <n v="3114"/>
    <n v="10520"/>
    <n v="2736"/>
    <n v="1449117"/>
    <n v="55659"/>
    <n v="51245"/>
    <n v="139640"/>
    <n v="3.3058737009181743E-2"/>
  </r>
  <r>
    <x v="4"/>
    <x v="2"/>
    <x v="2"/>
    <n v="569048"/>
    <n v="1557709"/>
    <n v="164091"/>
    <n v="242689"/>
    <n v="32000"/>
    <n v="11934"/>
    <n v="3611"/>
    <n v="12527"/>
    <n v="3992"/>
    <n v="1088016"/>
    <n v="97875"/>
    <n v="52169"/>
    <n v="150513"/>
    <n v="3.5632839325859152E-2"/>
  </r>
  <r>
    <x v="1"/>
    <x v="0"/>
    <x v="0"/>
    <n v="213938"/>
    <n v="830452"/>
    <n v="126613"/>
    <n v="247042"/>
    <n v="32000"/>
    <n v="12279"/>
    <n v="3716"/>
    <n v="11462"/>
    <n v="1883"/>
    <n v="897135"/>
    <n v="128159"/>
    <n v="87791"/>
    <n v="262406"/>
    <n v="6.2122679344251967E-2"/>
  </r>
  <r>
    <x v="0"/>
    <x v="1"/>
    <x v="1"/>
    <n v="329638"/>
    <n v="1196587"/>
    <n v="194457"/>
    <n v="264849"/>
    <n v="32000"/>
    <n v="11960"/>
    <n v="4039"/>
    <n v="10182"/>
    <n v="3160"/>
    <n v="823876"/>
    <n v="52819"/>
    <n v="65243"/>
    <n v="218453"/>
    <n v="5.1717131737802777E-2"/>
  </r>
  <r>
    <x v="5"/>
    <x v="0"/>
    <x v="0"/>
    <n v="639270"/>
    <n v="2126349"/>
    <n v="168739"/>
    <n v="78358"/>
    <n v="32000"/>
    <n v="10054"/>
    <n v="3891"/>
    <n v="11504"/>
    <n v="3754"/>
    <n v="1925349"/>
    <n v="65386"/>
    <n v="54624"/>
    <n v="161392"/>
    <n v="3.8208362098151392E-2"/>
  </r>
  <r>
    <x v="3"/>
    <x v="1"/>
    <x v="1"/>
    <n v="292188"/>
    <n v="1000203"/>
    <n v="190397"/>
    <n v="142271"/>
    <n v="32000"/>
    <n v="12538"/>
    <n v="3970"/>
    <n v="12449"/>
    <n v="3309"/>
    <n v="2703622"/>
    <n v="81669"/>
    <n v="26548"/>
    <n v="56079"/>
    <n v="1.327628840402394E-2"/>
  </r>
  <r>
    <x v="2"/>
    <x v="0"/>
    <x v="0"/>
    <n v="260437"/>
    <n v="1625693"/>
    <n v="127282"/>
    <n v="148009"/>
    <n v="25000"/>
    <n v="11255"/>
    <n v="3241"/>
    <n v="10493"/>
    <n v="3762"/>
    <n v="2354696"/>
    <n v="60270"/>
    <n v="73756"/>
    <n v="58951"/>
    <n v="1.3956213158323353E-2"/>
  </r>
  <r>
    <x v="0"/>
    <x v="0"/>
    <x v="0"/>
    <n v="440711"/>
    <n v="1788360"/>
    <n v="217438"/>
    <n v="118492"/>
    <n v="32000"/>
    <n v="9161"/>
    <n v="3483"/>
    <n v="11932"/>
    <n v="4477"/>
    <n v="2578827"/>
    <n v="105252"/>
    <n v="33504"/>
    <n v="310951"/>
    <n v="7.3615348981252313E-2"/>
  </r>
  <r>
    <x v="0"/>
    <x v="1"/>
    <x v="1"/>
    <n v="214919"/>
    <n v="1878609"/>
    <n v="130959"/>
    <n v="97994"/>
    <n v="32000"/>
    <n v="12148"/>
    <n v="3049"/>
    <n v="11518"/>
    <n v="1753"/>
    <n v="2038391"/>
    <n v="127381"/>
    <n v="27462"/>
    <n v="57836"/>
    <n v="1.369224515656714E-2"/>
  </r>
  <r>
    <x v="10"/>
    <x v="0"/>
    <x v="0"/>
    <n v="633215"/>
    <n v="2148743"/>
    <n v="148767"/>
    <n v="203581"/>
    <n v="25000"/>
    <n v="10957"/>
    <n v="3287"/>
    <n v="14712"/>
    <n v="4401"/>
    <n v="1994596"/>
    <n v="77687"/>
    <n v="63206"/>
    <n v="222749"/>
    <n v="5.2734177958022231E-2"/>
  </r>
  <r>
    <x v="9"/>
    <x v="2"/>
    <x v="2"/>
    <n v="556092"/>
    <n v="1626027"/>
    <n v="160220"/>
    <n v="106440"/>
    <n v="25000"/>
    <n v="11637"/>
    <n v="3621"/>
    <n v="14029"/>
    <n v="1302"/>
    <n v="2419278"/>
    <n v="88011"/>
    <n v="53825"/>
    <n v="156771"/>
    <n v="3.7114374532128555E-2"/>
  </r>
  <r>
    <x v="3"/>
    <x v="2"/>
    <x v="2"/>
    <n v="209692"/>
    <n v="1672954"/>
    <n v="205165"/>
    <n v="206037"/>
    <n v="32000"/>
    <n v="11771"/>
    <n v="3445"/>
    <n v="13168"/>
    <n v="4500"/>
    <n v="2414013"/>
    <n v="128004"/>
    <n v="79672"/>
    <n v="254956"/>
    <n v="6.0358946955836011E-2"/>
  </r>
  <r>
    <x v="4"/>
    <x v="1"/>
    <x v="1"/>
    <n v="140535"/>
    <n v="1381339"/>
    <n v="99021"/>
    <n v="84377"/>
    <n v="32000"/>
    <n v="9111"/>
    <n v="3801"/>
    <n v="13116"/>
    <n v="4037"/>
    <n v="2508057"/>
    <n v="75558"/>
    <n v="41048"/>
    <n v="148206"/>
    <n v="3.5086674141956382E-2"/>
  </r>
  <r>
    <x v="6"/>
    <x v="2"/>
    <x v="2"/>
    <n v="414035"/>
    <n v="2033143"/>
    <n v="187121"/>
    <n v="297091"/>
    <n v="20000"/>
    <n v="9135"/>
    <n v="3596"/>
    <n v="11479"/>
    <n v="3609"/>
    <n v="2384983"/>
    <n v="104373"/>
    <n v="36000"/>
    <n v="58038"/>
    <n v="1.3740067162266471E-2"/>
  </r>
  <r>
    <x v="4"/>
    <x v="1"/>
    <x v="1"/>
    <n v="545435"/>
    <n v="1999383"/>
    <n v="102471"/>
    <n v="295122"/>
    <n v="25000"/>
    <n v="10630"/>
    <n v="3878"/>
    <n v="11040"/>
    <n v="3960"/>
    <n v="2143141"/>
    <n v="49873"/>
    <n v="47131"/>
    <n v="177307"/>
    <n v="4.1976120616492321E-2"/>
  </r>
  <r>
    <x v="0"/>
    <x v="2"/>
    <x v="2"/>
    <n v="547955"/>
    <n v="1378536"/>
    <n v="150550"/>
    <n v="125779"/>
    <n v="32000"/>
    <n v="10840"/>
    <n v="3093"/>
    <n v="12299"/>
    <n v="1446"/>
    <n v="2485484"/>
    <n v="122915"/>
    <n v="54866"/>
    <n v="223459"/>
    <n v="5.2902265205777309E-2"/>
  </r>
  <r>
    <x v="1"/>
    <x v="2"/>
    <x v="2"/>
    <n v="625835"/>
    <n v="2254577"/>
    <n v="189986"/>
    <n v="159342"/>
    <n v="32000"/>
    <n v="10695"/>
    <n v="3637"/>
    <n v="11680"/>
    <n v="2174"/>
    <n v="1338592"/>
    <n v="51272"/>
    <n v="68671"/>
    <n v="121972"/>
    <n v="2.8875968708707504E-2"/>
  </r>
  <r>
    <x v="4"/>
    <x v="2"/>
    <x v="2"/>
    <n v="474244"/>
    <n v="2230432"/>
    <n v="159449"/>
    <n v="224409"/>
    <n v="32000"/>
    <n v="9430"/>
    <n v="3929"/>
    <n v="13498"/>
    <n v="1214"/>
    <n v="2092155"/>
    <n v="111102"/>
    <n v="38010"/>
    <n v="211737"/>
    <n v="5.0127168419601222E-2"/>
  </r>
  <r>
    <x v="5"/>
    <x v="1"/>
    <x v="1"/>
    <n v="650632"/>
    <n v="1308114"/>
    <n v="116515"/>
    <n v="297565"/>
    <n v="32000"/>
    <n v="12663"/>
    <n v="3752"/>
    <n v="13819"/>
    <n v="1254"/>
    <n v="946193"/>
    <n v="127906"/>
    <n v="86718"/>
    <n v="220556"/>
    <n v="5.2215001430801267E-2"/>
  </r>
  <r>
    <x v="5"/>
    <x v="0"/>
    <x v="0"/>
    <n v="735172"/>
    <n v="2037400"/>
    <n v="153145"/>
    <n v="96432"/>
    <n v="32000"/>
    <n v="9094"/>
    <n v="2871"/>
    <n v="11195"/>
    <n v="2926"/>
    <n v="2303323"/>
    <n v="66768"/>
    <n v="43832"/>
    <n v="159874"/>
    <n v="3.7848986827598984E-2"/>
  </r>
  <r>
    <x v="3"/>
    <x v="1"/>
    <x v="1"/>
    <n v="409336"/>
    <n v="1552775"/>
    <n v="208842"/>
    <n v="313421"/>
    <n v="30000"/>
    <n v="9475"/>
    <n v="2828"/>
    <n v="10893"/>
    <n v="1818"/>
    <n v="2334518"/>
    <n v="122609"/>
    <n v="35764"/>
    <n v="231539"/>
    <n v="5.4815145433750587E-2"/>
  </r>
  <r>
    <x v="9"/>
    <x v="2"/>
    <x v="2"/>
    <n v="440598"/>
    <n v="1896690"/>
    <n v="167912"/>
    <n v="223481"/>
    <n v="20000"/>
    <n v="10137"/>
    <n v="3015"/>
    <n v="13908"/>
    <n v="2482"/>
    <n v="1306113"/>
    <n v="125894"/>
    <n v="26189"/>
    <n v="171106"/>
    <n v="4.0508079738563817E-2"/>
  </r>
  <r>
    <x v="0"/>
    <x v="2"/>
    <x v="2"/>
    <n v="269225"/>
    <n v="1679880"/>
    <n v="196656"/>
    <n v="275739"/>
    <n v="32000"/>
    <n v="9189"/>
    <n v="3321"/>
    <n v="14045"/>
    <n v="3819"/>
    <n v="2435384"/>
    <n v="45443"/>
    <n v="33123"/>
    <n v="278890"/>
    <n v="6.6025144403399433E-2"/>
  </r>
  <r>
    <x v="4"/>
    <x v="1"/>
    <x v="1"/>
    <n v="435343"/>
    <n v="1946294"/>
    <n v="192557"/>
    <n v="313539"/>
    <n v="32000"/>
    <n v="11104"/>
    <n v="3446"/>
    <n v="11978"/>
    <n v="2471"/>
    <n v="2713951"/>
    <n v="84565"/>
    <n v="38327"/>
    <n v="113283"/>
    <n v="2.6818912235828815E-2"/>
  </r>
  <r>
    <x v="5"/>
    <x v="0"/>
    <x v="0"/>
    <n v="517200"/>
    <n v="1261468"/>
    <n v="204010"/>
    <n v="225562"/>
    <n v="32000"/>
    <n v="10344"/>
    <n v="3857"/>
    <n v="10039"/>
    <n v="3486"/>
    <n v="1180005"/>
    <n v="83649"/>
    <n v="46906"/>
    <n v="123183"/>
    <n v="2.9162664000301024E-2"/>
  </r>
  <r>
    <x v="6"/>
    <x v="2"/>
    <x v="2"/>
    <n v="260728"/>
    <n v="2263565"/>
    <n v="158827"/>
    <n v="272304"/>
    <n v="32000"/>
    <n v="10818"/>
    <n v="3472"/>
    <n v="10033"/>
    <n v="1572"/>
    <n v="2334567"/>
    <n v="122678"/>
    <n v="87966"/>
    <n v="239258"/>
    <n v="5.6642561582231493E-2"/>
  </r>
  <r>
    <x v="11"/>
    <x v="2"/>
    <x v="2"/>
    <n v="560372"/>
    <n v="1933292"/>
    <n v="208031"/>
    <n v="122325"/>
    <n v="22000"/>
    <n v="12633"/>
    <n v="3848"/>
    <n v="14504"/>
    <n v="3354"/>
    <n v="1870928"/>
    <n v="128437"/>
    <n v="46342"/>
    <n v="119673"/>
    <n v="2.8331697465624514E-2"/>
  </r>
  <r>
    <x v="1"/>
    <x v="2"/>
    <x v="2"/>
    <n v="688689"/>
    <n v="914905"/>
    <n v="129489"/>
    <n v="73962"/>
    <n v="32000"/>
    <n v="9393"/>
    <n v="3344"/>
    <n v="12476"/>
    <n v="3161"/>
    <n v="2615046"/>
    <n v="82830"/>
    <n v="40809"/>
    <n v="80985"/>
    <n v="1.9172599661190087E-2"/>
  </r>
  <r>
    <x v="7"/>
    <x v="1"/>
    <x v="1"/>
    <n v="160405"/>
    <n v="1098300"/>
    <n v="127156"/>
    <n v="74148"/>
    <n v="32000"/>
    <n v="10749"/>
    <n v="3864"/>
    <n v="12101"/>
    <n v="1943"/>
    <n v="1325835"/>
    <n v="59197"/>
    <n v="26793"/>
    <n v="285425"/>
    <n v="6.7572257310553566E-2"/>
  </r>
  <r>
    <x v="2"/>
    <x v="1"/>
    <x v="1"/>
    <n v="209452"/>
    <n v="2272247"/>
    <n v="118036"/>
    <n v="285171"/>
    <n v="28000"/>
    <n v="12280"/>
    <n v="3500"/>
    <n v="11210"/>
    <n v="3392"/>
    <n v="1209747"/>
    <n v="74314"/>
    <n v="85818"/>
    <n v="263470"/>
    <n v="6.2374573473282111E-2"/>
  </r>
  <r>
    <x v="6"/>
    <x v="1"/>
    <x v="1"/>
    <n v="501970"/>
    <n v="965289"/>
    <n v="106971"/>
    <n v="130627"/>
    <n v="32000"/>
    <n v="11937"/>
    <n v="3615"/>
    <n v="11207"/>
    <n v="1271"/>
    <n v="3014078"/>
    <n v="93108"/>
    <n v="56353"/>
    <n v="308903"/>
    <n v="7.3130500131389775E-2"/>
  </r>
  <r>
    <x v="1"/>
    <x v="2"/>
    <x v="2"/>
    <n v="468436"/>
    <n v="2277172"/>
    <n v="105167"/>
    <n v="299162"/>
    <n v="20000"/>
    <n v="10347"/>
    <n v="2957"/>
    <n v="14792"/>
    <n v="2880"/>
    <n v="2312386"/>
    <n v="99351"/>
    <n v="55851"/>
    <n v="231976"/>
    <n v="5.4918601951030828E-2"/>
  </r>
  <r>
    <x v="5"/>
    <x v="2"/>
    <x v="2"/>
    <n v="313888"/>
    <n v="1688720"/>
    <n v="203084"/>
    <n v="170926"/>
    <n v="20000"/>
    <n v="11104"/>
    <n v="3747"/>
    <n v="11678"/>
    <n v="1235"/>
    <n v="1806028"/>
    <n v="111739"/>
    <n v="24637"/>
    <n v="230066"/>
    <n v="5.4466423580309418E-2"/>
  </r>
  <r>
    <x v="6"/>
    <x v="1"/>
    <x v="1"/>
    <n v="461320"/>
    <n v="1175691"/>
    <n v="182563"/>
    <n v="175390"/>
    <n v="25000"/>
    <n v="10779"/>
    <n v="3136"/>
    <n v="13148"/>
    <n v="2573"/>
    <n v="2854579"/>
    <n v="51016"/>
    <n v="67199"/>
    <n v="204170"/>
    <n v="4.8335737146696055E-2"/>
  </r>
  <r>
    <x v="11"/>
    <x v="0"/>
    <x v="0"/>
    <n v="404482"/>
    <n v="1865826"/>
    <n v="167254"/>
    <n v="262444"/>
    <n v="20000"/>
    <n v="10711"/>
    <n v="3535"/>
    <n v="10034"/>
    <n v="1975"/>
    <n v="1793465"/>
    <n v="89208"/>
    <n v="65877"/>
    <n v="223906"/>
    <n v="5.3008089149082269E-2"/>
  </r>
  <r>
    <x v="2"/>
    <x v="2"/>
    <x v="2"/>
    <n v="549276"/>
    <n v="1295860"/>
    <n v="213164"/>
    <n v="159481"/>
    <n v="32000"/>
    <n v="10820"/>
    <n v="3492"/>
    <n v="13825"/>
    <n v="3152"/>
    <n v="2829142"/>
    <n v="117774"/>
    <n v="45364"/>
    <n v="236313"/>
    <n v="5.594535461795163E-2"/>
  </r>
  <r>
    <x v="0"/>
    <x v="1"/>
    <x v="1"/>
    <n v="310277"/>
    <n v="1869176"/>
    <n v="114793"/>
    <n v="214902"/>
    <n v="32000"/>
    <n v="10421"/>
    <n v="3085"/>
    <n v="14090"/>
    <n v="3460"/>
    <n v="1212334"/>
    <n v="101104"/>
    <n v="84932"/>
    <n v="198091"/>
    <n v="4.6896578866269127E-2"/>
  </r>
  <r>
    <x v="7"/>
    <x v="0"/>
    <x v="0"/>
    <n v="482506"/>
    <n v="2275511"/>
    <n v="99385"/>
    <n v="299827"/>
    <n v="32000"/>
    <n v="12495"/>
    <n v="3398"/>
    <n v="10871"/>
    <n v="1805"/>
    <n v="1265782"/>
    <n v="117349"/>
    <n v="40515"/>
    <n v="102897"/>
    <n v="2.4360103566555241E-2"/>
  </r>
  <r>
    <x v="1"/>
    <x v="1"/>
    <x v="1"/>
    <n v="352455"/>
    <n v="992137"/>
    <n v="158949"/>
    <n v="122366"/>
    <n v="25000"/>
    <n v="12419"/>
    <n v="3714"/>
    <n v="11278"/>
    <n v="3656"/>
    <n v="2628093"/>
    <n v="100659"/>
    <n v="78127"/>
    <n v="243236"/>
    <n v="5.758432365486487E-2"/>
  </r>
  <r>
    <x v="1"/>
    <x v="2"/>
    <x v="2"/>
    <n v="370215"/>
    <n v="1356713"/>
    <n v="194175"/>
    <n v="196146"/>
    <n v="32000"/>
    <n v="11054"/>
    <n v="2878"/>
    <n v="13202"/>
    <n v="3704"/>
    <n v="1207910"/>
    <n v="85993"/>
    <n v="43654"/>
    <n v="122551"/>
    <n v="2.9013042675538756E-2"/>
  </r>
  <r>
    <x v="8"/>
    <x v="0"/>
    <x v="0"/>
    <n v="427800"/>
    <n v="1531967"/>
    <n v="98491"/>
    <n v="93734"/>
    <n v="32000"/>
    <n v="12206"/>
    <n v="2807"/>
    <n v="14335"/>
    <n v="3890"/>
    <n v="2899173"/>
    <n v="67052"/>
    <n v="61417"/>
    <n v="144146"/>
    <n v="3.412549917592031E-2"/>
  </r>
  <r>
    <x v="5"/>
    <x v="1"/>
    <x v="1"/>
    <n v="657860"/>
    <n v="1817022"/>
    <n v="172821"/>
    <n v="217956"/>
    <n v="32000"/>
    <n v="9698"/>
    <n v="3107"/>
    <n v="13475"/>
    <n v="1431"/>
    <n v="2837684"/>
    <n v="128538"/>
    <n v="30239"/>
    <n v="42270"/>
    <n v="1.0007109806488917E-2"/>
  </r>
  <r>
    <x v="0"/>
    <x v="2"/>
    <x v="2"/>
    <n v="427181"/>
    <n v="1017848"/>
    <n v="94467"/>
    <n v="84364"/>
    <n v="32000"/>
    <n v="9444"/>
    <n v="3827"/>
    <n v="11438"/>
    <n v="3329"/>
    <n v="975716"/>
    <n v="85134"/>
    <n v="67192"/>
    <n v="289459"/>
    <n v="6.8527276968925369E-2"/>
  </r>
  <r>
    <x v="3"/>
    <x v="2"/>
    <x v="2"/>
    <n v="655842"/>
    <n v="1259488"/>
    <n v="179583"/>
    <n v="192623"/>
    <n v="32000"/>
    <n v="11573"/>
    <n v="2914"/>
    <n v="11980"/>
    <n v="1666"/>
    <n v="2364575"/>
    <n v="113642"/>
    <n v="48632"/>
    <n v="66262"/>
    <n v="1.5687038324995708E-2"/>
  </r>
  <r>
    <x v="4"/>
    <x v="1"/>
    <x v="1"/>
    <n v="532473"/>
    <n v="971411"/>
    <n v="195989"/>
    <n v="286453"/>
    <n v="25000"/>
    <n v="9049"/>
    <n v="3982"/>
    <n v="13688"/>
    <n v="1733"/>
    <n v="2714098"/>
    <n v="44955"/>
    <n v="82891"/>
    <n v="192243"/>
    <n v="4.5512108127013222E-2"/>
  </r>
  <r>
    <x v="11"/>
    <x v="2"/>
    <x v="2"/>
    <n v="687734"/>
    <n v="1236884"/>
    <n v="102032"/>
    <n v="202955"/>
    <n v="32000"/>
    <n v="11655"/>
    <n v="4193"/>
    <n v="12454"/>
    <n v="1785"/>
    <n v="1904705"/>
    <n v="45233"/>
    <n v="57049"/>
    <n v="342935"/>
    <n v="8.1187324378714856E-2"/>
  </r>
  <r>
    <x v="10"/>
    <x v="1"/>
    <x v="1"/>
    <n v="724021"/>
    <n v="1071872"/>
    <n v="213472"/>
    <n v="138780"/>
    <n v="32000"/>
    <n v="11018"/>
    <n v="3094"/>
    <n v="14525"/>
    <n v="2486"/>
    <n v="2976714"/>
    <n v="65495"/>
    <n v="39765"/>
    <n v="256574"/>
    <n v="6.0741996486635613E-2"/>
  </r>
  <r>
    <x v="0"/>
    <x v="2"/>
    <x v="2"/>
    <n v="376251"/>
    <n v="2161212"/>
    <n v="166136"/>
    <n v="112963"/>
    <n v="32000"/>
    <n v="11045"/>
    <n v="3421"/>
    <n v="12590"/>
    <n v="2611"/>
    <n v="977416"/>
    <n v="72268"/>
    <n v="71674"/>
    <n v="157751"/>
    <n v="3.7346382282551056E-2"/>
  </r>
  <r>
    <x v="2"/>
    <x v="1"/>
    <x v="1"/>
    <n v="229908"/>
    <n v="1371035"/>
    <n v="156677"/>
    <n v="166468"/>
    <n v="32000"/>
    <n v="12047"/>
    <n v="3856"/>
    <n v="14448"/>
    <n v="3146"/>
    <n v="2734491"/>
    <n v="116436"/>
    <n v="75714"/>
    <n v="324395"/>
    <n v="7.6798116528885074E-2"/>
  </r>
  <r>
    <x v="0"/>
    <x v="1"/>
    <x v="1"/>
    <n v="282192"/>
    <n v="778715"/>
    <n v="141393"/>
    <n v="232815"/>
    <n v="32000"/>
    <n v="10037"/>
    <n v="2972"/>
    <n v="12058"/>
    <n v="2845"/>
    <n v="1787461"/>
    <n v="44049"/>
    <n v="32081"/>
    <n v="168060"/>
    <n v="3.9786961771434287E-2"/>
  </r>
  <r>
    <x v="1"/>
    <x v="2"/>
    <x v="2"/>
    <n v="737795"/>
    <n v="1574692"/>
    <n v="105100"/>
    <n v="117550"/>
    <n v="32000"/>
    <n v="11245"/>
    <n v="3301"/>
    <n v="11110"/>
    <n v="4365"/>
    <n v="1914786"/>
    <n v="105903"/>
    <n v="36470"/>
    <n v="193428"/>
    <n v="4.5792648110942469E-2"/>
  </r>
  <r>
    <x v="11"/>
    <x v="2"/>
    <x v="2"/>
    <n v="188096"/>
    <n v="1101983"/>
    <n v="197189"/>
    <n v="293830"/>
    <n v="32000"/>
    <n v="8988"/>
    <n v="2849"/>
    <n v="14025"/>
    <n v="2563"/>
    <n v="2272750"/>
    <n v="112801"/>
    <n v="60707"/>
    <n v="58611"/>
    <n v="1.3875720673482894E-2"/>
  </r>
  <r>
    <x v="2"/>
    <x v="2"/>
    <x v="2"/>
    <n v="248450"/>
    <n v="1791569"/>
    <n v="144406"/>
    <n v="96001"/>
    <n v="32000"/>
    <n v="10145"/>
    <n v="3488"/>
    <n v="14032"/>
    <n v="1710"/>
    <n v="1250239"/>
    <n v="106634"/>
    <n v="38654"/>
    <n v="117719"/>
    <n v="2.7869102420394341E-2"/>
  </r>
  <r>
    <x v="11"/>
    <x v="0"/>
    <x v="0"/>
    <n v="338982"/>
    <n v="2221320"/>
    <n v="193203"/>
    <n v="91848"/>
    <n v="25000"/>
    <n v="9418"/>
    <n v="3229"/>
    <n v="11978"/>
    <n v="3493"/>
    <n v="881301"/>
    <n v="59291"/>
    <n v="60938"/>
    <n v="84651"/>
    <n v="2.004049804185222E-2"/>
  </r>
  <r>
    <x v="7"/>
    <x v="0"/>
    <x v="0"/>
    <n v="635244"/>
    <n v="681978"/>
    <n v="206293"/>
    <n v="220331"/>
    <n v="32000"/>
    <n v="12547"/>
    <n v="3609"/>
    <n v="14220"/>
    <n v="3787"/>
    <n v="1277933"/>
    <n v="83455"/>
    <n v="56560"/>
    <n v="43506"/>
    <n v="1.0299723663144234E-2"/>
  </r>
  <r>
    <x v="8"/>
    <x v="0"/>
    <x v="0"/>
    <n v="402846"/>
    <n v="699078"/>
    <n v="151128"/>
    <n v="124846"/>
    <n v="32000"/>
    <n v="8912"/>
    <n v="3775"/>
    <n v="12874"/>
    <n v="1724"/>
    <n v="2020663"/>
    <n v="50218"/>
    <n v="25054"/>
    <n v="178661"/>
    <n v="4.2296670100239325E-2"/>
  </r>
  <r>
    <x v="6"/>
    <x v="1"/>
    <x v="1"/>
    <n v="198671"/>
    <n v="1011218"/>
    <n v="190689"/>
    <n v="98696"/>
    <n v="32000"/>
    <n v="10262"/>
    <n v="3883"/>
    <n v="13065"/>
    <n v="3441"/>
    <n v="1644656"/>
    <n v="82038"/>
    <n v="35359"/>
    <n v="309336"/>
    <n v="7.323300967826013E-2"/>
  </r>
  <r>
    <x v="8"/>
    <x v="0"/>
    <x v="0"/>
    <n v="620841"/>
    <n v="2323734"/>
    <n v="185316"/>
    <n v="172112"/>
    <n v="32000"/>
    <n v="9606"/>
    <n v="3709"/>
    <n v="11230"/>
    <n v="3337"/>
    <n v="1939871"/>
    <n v="116876"/>
    <n v="42580"/>
    <n v="65599"/>
    <n v="1.5530077979556812E-2"/>
  </r>
  <r>
    <x v="8"/>
    <x v="2"/>
    <x v="2"/>
    <n v="184180"/>
    <n v="945552"/>
    <n v="93505"/>
    <n v="104483"/>
    <n v="32000"/>
    <n v="11179"/>
    <n v="2995"/>
    <n v="10836"/>
    <n v="4040"/>
    <n v="2112053"/>
    <n v="112508"/>
    <n v="31106"/>
    <n v="118168"/>
    <n v="2.7975399848904244E-2"/>
  </r>
  <r>
    <x v="0"/>
    <x v="0"/>
    <x v="0"/>
    <n v="135901"/>
    <n v="767795"/>
    <n v="186647"/>
    <n v="264987"/>
    <n v="32000"/>
    <n v="10008"/>
    <n v="3809"/>
    <n v="14962"/>
    <n v="1293"/>
    <n v="1866084"/>
    <n v="114626"/>
    <n v="48874"/>
    <n v="92369"/>
    <n v="2.1867677447730653E-2"/>
  </r>
  <r>
    <x v="11"/>
    <x v="2"/>
    <x v="2"/>
    <n v="713012"/>
    <n v="708067"/>
    <n v="123774"/>
    <n v="286305"/>
    <n v="32000"/>
    <n v="9257"/>
    <n v="3267"/>
    <n v="13258"/>
    <n v="2003"/>
    <n v="2752613"/>
    <n v="72457"/>
    <n v="46116"/>
    <n v="323462"/>
    <n v="7.657723568077876E-2"/>
  </r>
  <r>
    <x v="0"/>
    <x v="2"/>
    <x v="2"/>
    <n v="527160"/>
    <n v="1647729"/>
    <n v="148824"/>
    <n v="180062"/>
    <n v="32000"/>
    <n v="10323"/>
    <n v="3285"/>
    <n v="12220"/>
    <n v="4079"/>
    <n v="1825474"/>
    <n v="103227"/>
    <n v="37059"/>
    <n v="138196"/>
    <n v="3.2716880691212265E-2"/>
  </r>
  <r>
    <x v="0"/>
    <x v="1"/>
    <x v="1"/>
    <n v="269774"/>
    <n v="819422"/>
    <n v="104830"/>
    <n v="247775"/>
    <n v="20000"/>
    <n v="11491"/>
    <n v="2862"/>
    <n v="13353"/>
    <n v="3887"/>
    <n v="1935819"/>
    <n v="115859"/>
    <n v="47468"/>
    <n v="94803"/>
    <n v="2.2443908942147359E-2"/>
  </r>
  <r>
    <x v="9"/>
    <x v="2"/>
    <x v="2"/>
    <n v="151678"/>
    <n v="2193978"/>
    <n v="213453"/>
    <n v="128473"/>
    <n v="32000"/>
    <n v="11306"/>
    <n v="3668"/>
    <n v="12074"/>
    <n v="1206"/>
    <n v="1400881"/>
    <n v="83278"/>
    <n v="34379"/>
    <n v="277999"/>
    <n v="6.581420674459694E-2"/>
  </r>
  <r>
    <x v="6"/>
    <x v="1"/>
    <x v="1"/>
    <n v="121585"/>
    <n v="1428434"/>
    <n v="124052"/>
    <n v="252616"/>
    <n v="32000"/>
    <n v="9372"/>
    <n v="4178"/>
    <n v="13562"/>
    <n v="1800"/>
    <n v="2095248"/>
    <n v="101925"/>
    <n v="73143"/>
    <n v="260504"/>
    <n v="6.1672394914350337E-2"/>
  </r>
  <r>
    <x v="10"/>
    <x v="2"/>
    <x v="2"/>
    <n v="156915"/>
    <n v="2073925"/>
    <n v="143523"/>
    <n v="98015"/>
    <n v="32000"/>
    <n v="12608"/>
    <n v="3420"/>
    <n v="13412"/>
    <n v="3103"/>
    <n v="1491130"/>
    <n v="48620"/>
    <n v="83973"/>
    <n v="143416"/>
    <n v="3.3952677076115788E-2"/>
  </r>
  <r>
    <x v="10"/>
    <x v="2"/>
    <x v="2"/>
    <n v="363726"/>
    <n v="1297398"/>
    <n v="93272"/>
    <n v="322839"/>
    <n v="32000"/>
    <n v="10586"/>
    <n v="3964"/>
    <n v="14271"/>
    <n v="3663"/>
    <n v="1578131"/>
    <n v="45117"/>
    <n v="27939"/>
    <n v="240098"/>
    <n v="5.6841425368307927E-2"/>
  </r>
  <r>
    <x v="5"/>
    <x v="1"/>
    <x v="1"/>
    <n v="485873"/>
    <n v="1855259"/>
    <n v="125893"/>
    <n v="136415"/>
    <n v="32000"/>
    <n v="12504"/>
    <n v="3902"/>
    <n v="12676"/>
    <n v="4215"/>
    <n v="1744011"/>
    <n v="113116"/>
    <n v="45018"/>
    <n v="246791"/>
    <n v="5.8425943606652618E-2"/>
  </r>
  <r>
    <x v="10"/>
    <x v="1"/>
    <x v="1"/>
    <n v="138722"/>
    <n v="933523"/>
    <n v="218351"/>
    <n v="264572"/>
    <n v="32000"/>
    <n v="9168"/>
    <n v="4008"/>
    <n v="11026"/>
    <n v="3913"/>
    <n v="2985860"/>
    <n v="113687"/>
    <n v="45641"/>
    <n v="83428"/>
    <n v="1.9750961839029035E-2"/>
  </r>
  <r>
    <x v="11"/>
    <x v="1"/>
    <x v="1"/>
    <n v="166150"/>
    <n v="832807"/>
    <n v="151796"/>
    <n v="209109"/>
    <n v="20000"/>
    <n v="9638"/>
    <n v="3037"/>
    <n v="12179"/>
    <n v="3186"/>
    <n v="3004287"/>
    <n v="98872"/>
    <n v="75384"/>
    <n v="245516"/>
    <n v="5.8124096788500897E-2"/>
  </r>
  <r>
    <x v="3"/>
    <x v="1"/>
    <x v="1"/>
    <n v="471165"/>
    <n v="2001871"/>
    <n v="178343"/>
    <n v="179168"/>
    <n v="32000"/>
    <n v="11622"/>
    <n v="3148"/>
    <n v="13590"/>
    <n v="2841"/>
    <n v="2336610"/>
    <n v="128416"/>
    <n v="24965"/>
    <n v="97282"/>
    <n v="2.3030793853675298E-2"/>
  </r>
  <r>
    <x v="1"/>
    <x v="0"/>
    <x v="0"/>
    <n v="569437"/>
    <n v="1380085"/>
    <n v="198864"/>
    <n v="236638"/>
    <n v="32000"/>
    <n v="12265"/>
    <n v="3692"/>
    <n v="11192"/>
    <n v="1470"/>
    <n v="1346442"/>
    <n v="99008"/>
    <n v="88361"/>
    <n v="160065"/>
    <n v="3.7894204664671124E-2"/>
  </r>
  <r>
    <x v="3"/>
    <x v="2"/>
    <x v="2"/>
    <n v="338412"/>
    <n v="751243"/>
    <n v="113122"/>
    <n v="221701"/>
    <n v="32000"/>
    <n v="9129"/>
    <n v="3055"/>
    <n v="14306"/>
    <n v="1727"/>
    <n v="1582511"/>
    <n v="69254"/>
    <n v="47180"/>
    <n v="104283"/>
    <n v="2.4688228813581351E-2"/>
  </r>
  <r>
    <x v="7"/>
    <x v="1"/>
    <x v="1"/>
    <n v="192517"/>
    <n v="1520517"/>
    <n v="166412"/>
    <n v="226309"/>
    <n v="20000"/>
    <n v="9158"/>
    <n v="3227"/>
    <n v="11830"/>
    <n v="1302"/>
    <n v="2503979"/>
    <n v="88761"/>
    <n v="84131"/>
    <n v="117653"/>
    <n v="2.7853477408631193E-2"/>
  </r>
  <r>
    <x v="4"/>
    <x v="2"/>
    <x v="2"/>
    <n v="617644"/>
    <n v="1194065"/>
    <n v="176726"/>
    <n v="168519"/>
    <n v="32000"/>
    <n v="11720"/>
    <n v="3779"/>
    <n v="11425"/>
    <n v="3672"/>
    <n v="873801"/>
    <n v="54095"/>
    <n v="74605"/>
    <n v="38641"/>
    <n v="9.1479709021182447E-3"/>
  </r>
  <r>
    <x v="0"/>
    <x v="0"/>
    <x v="0"/>
    <n v="371416"/>
    <n v="2147160"/>
    <n v="156977"/>
    <n v="98548"/>
    <n v="32000"/>
    <n v="10983"/>
    <n v="2922"/>
    <n v="13278"/>
    <n v="2186"/>
    <n v="2638775"/>
    <n v="82672"/>
    <n v="44064"/>
    <n v="268617"/>
    <n v="6.359308764820519E-2"/>
  </r>
  <r>
    <x v="0"/>
    <x v="2"/>
    <x v="2"/>
    <n v="504634"/>
    <n v="828043"/>
    <n v="204368"/>
    <n v="144154"/>
    <n v="32000"/>
    <n v="12229"/>
    <n v="3939"/>
    <n v="13686"/>
    <n v="3510"/>
    <n v="910465"/>
    <n v="90841"/>
    <n v="22504"/>
    <n v="163044"/>
    <n v="3.8599460877435036E-2"/>
  </r>
  <r>
    <x v="9"/>
    <x v="0"/>
    <x v="0"/>
    <n v="214065"/>
    <n v="954109"/>
    <n v="100642"/>
    <n v="288429"/>
    <n v="32000"/>
    <n v="11423"/>
    <n v="3906"/>
    <n v="11896"/>
    <n v="3391"/>
    <n v="1318944"/>
    <n v="50525"/>
    <n v="73519"/>
    <n v="248908"/>
    <n v="5.892712769608572E-2"/>
  </r>
  <r>
    <x v="10"/>
    <x v="0"/>
    <x v="0"/>
    <n v="498705"/>
    <n v="1509657"/>
    <n v="194845"/>
    <n v="131768"/>
    <n v="32000"/>
    <n v="10335"/>
    <n v="2942"/>
    <n v="14612"/>
    <n v="2686"/>
    <n v="2431171"/>
    <n v="113463"/>
    <n v="29947"/>
    <n v="318332"/>
    <n v="7.5362746130097705E-2"/>
  </r>
  <r>
    <x v="6"/>
    <x v="0"/>
    <x v="0"/>
    <n v="383936"/>
    <n v="2189715"/>
    <n v="196480"/>
    <n v="89707"/>
    <n v="32000"/>
    <n v="11491"/>
    <n v="3369"/>
    <n v="11784"/>
    <n v="2286"/>
    <n v="1569871"/>
    <n v="45709"/>
    <n v="68346"/>
    <n v="229976"/>
    <n v="5.4445116746086944E-2"/>
  </r>
  <r>
    <x v="4"/>
    <x v="0"/>
    <x v="0"/>
    <n v="598384"/>
    <n v="1663767"/>
    <n v="144975"/>
    <n v="180450"/>
    <n v="25000"/>
    <n v="12242"/>
    <n v="3788"/>
    <n v="13977"/>
    <n v="1487"/>
    <n v="2990364"/>
    <n v="93864"/>
    <n v="67290"/>
    <n v="95507"/>
    <n v="2.2610575734287604E-2"/>
  </r>
  <r>
    <x v="0"/>
    <x v="2"/>
    <x v="2"/>
    <n v="622028"/>
    <n v="1097820"/>
    <n v="167935"/>
    <n v="163674"/>
    <n v="32000"/>
    <n v="10304"/>
    <n v="3084"/>
    <n v="12002"/>
    <n v="3678"/>
    <n v="2319768"/>
    <n v="60569"/>
    <n v="81729"/>
    <n v="256075"/>
    <n v="6.0623861928002114E-2"/>
  </r>
  <r>
    <x v="5"/>
    <x v="2"/>
    <x v="2"/>
    <n v="540201"/>
    <n v="981209"/>
    <n v="127213"/>
    <n v="259698"/>
    <n v="32000"/>
    <n v="11070"/>
    <n v="3107"/>
    <n v="10201"/>
    <n v="3935"/>
    <n v="3114696"/>
    <n v="103361"/>
    <n v="56980"/>
    <n v="84466"/>
    <n v="1.9996700660394912E-2"/>
  </r>
  <r>
    <x v="3"/>
    <x v="1"/>
    <x v="1"/>
    <n v="685708"/>
    <n v="1770443"/>
    <n v="138789"/>
    <n v="260178"/>
    <n v="20000"/>
    <n v="9700"/>
    <n v="3842"/>
    <n v="11259"/>
    <n v="4019"/>
    <n v="1508715"/>
    <n v="119745"/>
    <n v="67532"/>
    <n v="111607"/>
    <n v="2.6422131634085841E-2"/>
  </r>
  <r>
    <x v="5"/>
    <x v="1"/>
    <x v="1"/>
    <n v="356497"/>
    <n v="2333792"/>
    <n v="100524"/>
    <n v="261781"/>
    <n v="32000"/>
    <n v="11687"/>
    <n v="3165"/>
    <n v="14458"/>
    <n v="1258"/>
    <n v="1901964"/>
    <n v="43120"/>
    <n v="39414"/>
    <n v="329890"/>
    <n v="7.8099017129468387E-2"/>
  </r>
  <r>
    <x v="11"/>
    <x v="1"/>
    <x v="1"/>
    <n v="373132"/>
    <n v="1498501"/>
    <n v="185706"/>
    <n v="279421"/>
    <n v="32000"/>
    <n v="11274"/>
    <n v="3773"/>
    <n v="12609"/>
    <n v="3800"/>
    <n v="950160"/>
    <n v="49327"/>
    <n v="76209"/>
    <n v="270134"/>
    <n v="6.3952226176155119E-2"/>
  </r>
  <r>
    <x v="1"/>
    <x v="1"/>
    <x v="1"/>
    <n v="317053"/>
    <n v="1468773"/>
    <n v="182242"/>
    <n v="77608"/>
    <n v="32000"/>
    <n v="10601"/>
    <n v="3410"/>
    <n v="11216"/>
    <n v="2885"/>
    <n v="1013377"/>
    <n v="87152"/>
    <n v="36896"/>
    <n v="221290"/>
    <n v="5.2388770501015668E-2"/>
  </r>
  <r>
    <x v="1"/>
    <x v="0"/>
    <x v="0"/>
    <n v="303592"/>
    <n v="1193459"/>
    <n v="200168"/>
    <n v="215800"/>
    <n v="25000"/>
    <n v="12408"/>
    <n v="2859"/>
    <n v="11490"/>
    <n v="2973"/>
    <n v="848332"/>
    <n v="74009"/>
    <n v="32143"/>
    <n v="203199"/>
    <n v="4.8105860079695799E-2"/>
  </r>
  <r>
    <x v="1"/>
    <x v="2"/>
    <x v="2"/>
    <n v="674810"/>
    <n v="860297"/>
    <n v="217658"/>
    <n v="327459"/>
    <n v="32000"/>
    <n v="9237"/>
    <n v="4129"/>
    <n v="14516"/>
    <n v="1868"/>
    <n v="1746885"/>
    <n v="56132"/>
    <n v="57677"/>
    <n v="271973"/>
    <n v="6.4387595822101018E-2"/>
  </r>
  <r>
    <x v="2"/>
    <x v="1"/>
    <x v="1"/>
    <n v="275026"/>
    <n v="862210"/>
    <n v="147839"/>
    <n v="84337"/>
    <n v="28000"/>
    <n v="10692"/>
    <n v="3114"/>
    <n v="10377"/>
    <n v="2268"/>
    <n v="2217643"/>
    <n v="113262"/>
    <n v="87204"/>
    <n v="222941"/>
    <n v="5.2779632537696845E-2"/>
  </r>
  <r>
    <x v="9"/>
    <x v="2"/>
    <x v="2"/>
    <n v="608228"/>
    <n v="2240581"/>
    <n v="190214"/>
    <n v="133177"/>
    <n v="32000"/>
    <n v="12128"/>
    <n v="2968"/>
    <n v="14413"/>
    <n v="4164"/>
    <n v="2761348"/>
    <n v="108807"/>
    <n v="63634"/>
    <n v="342660"/>
    <n v="8.1122220163035066E-2"/>
  </r>
  <r>
    <x v="8"/>
    <x v="1"/>
    <x v="1"/>
    <n v="240094"/>
    <n v="1741227"/>
    <n v="187320"/>
    <n v="180278"/>
    <n v="32000"/>
    <n v="10030"/>
    <n v="3946"/>
    <n v="13896"/>
    <n v="3027"/>
    <n v="1397487"/>
    <n v="76089"/>
    <n v="68071"/>
    <n v="294283"/>
    <n v="6.9669323283250012E-2"/>
  </r>
  <r>
    <x v="11"/>
    <x v="1"/>
    <x v="1"/>
    <n v="131961"/>
    <n v="1688404"/>
    <n v="129789"/>
    <n v="285179"/>
    <n v="32000"/>
    <n v="9018"/>
    <n v="3476"/>
    <n v="10193"/>
    <n v="1689"/>
    <n v="2098842"/>
    <n v="95235"/>
    <n v="65499"/>
    <n v="114173"/>
    <n v="2.7029613152028842E-2"/>
  </r>
  <r>
    <x v="1"/>
    <x v="1"/>
    <x v="1"/>
    <n v="725088"/>
    <n v="1794907"/>
    <n v="97000"/>
    <n v="149305"/>
    <n v="32000"/>
    <n v="10715"/>
    <n v="3582"/>
    <n v="14909"/>
    <n v="4319"/>
    <n v="1392695"/>
    <n v="101545"/>
    <n v="85345"/>
    <n v="250498"/>
    <n v="5.9303548434016105E-2"/>
  </r>
  <r>
    <x v="6"/>
    <x v="2"/>
    <x v="2"/>
    <n v="493081"/>
    <n v="1645183"/>
    <n v="113982"/>
    <n v="316664"/>
    <n v="32000"/>
    <n v="11533"/>
    <n v="3815"/>
    <n v="14017"/>
    <n v="2225"/>
    <n v="2053607"/>
    <n v="121642"/>
    <n v="61034"/>
    <n v="265214"/>
    <n v="6.2787452571993183E-2"/>
  </r>
  <r>
    <x v="2"/>
    <x v="2"/>
    <x v="2"/>
    <n v="326597"/>
    <n v="996119"/>
    <n v="204706"/>
    <n v="78846"/>
    <n v="32000"/>
    <n v="9326"/>
    <n v="3942"/>
    <n v="10682"/>
    <n v="3465"/>
    <n v="880944"/>
    <n v="46396"/>
    <n v="21996"/>
    <n v="99148"/>
    <n v="2.3472555549887936E-2"/>
  </r>
  <r>
    <x v="8"/>
    <x v="2"/>
    <x v="2"/>
    <n v="562530"/>
    <n v="2369966"/>
    <n v="179654"/>
    <n v="232549"/>
    <n v="32000"/>
    <n v="9249"/>
    <n v="4047"/>
    <n v="14183"/>
    <n v="2466"/>
    <n v="1347316"/>
    <n v="123793"/>
    <n v="46965"/>
    <n v="281235"/>
    <n v="6.658030580619613E-2"/>
  </r>
  <r>
    <x v="8"/>
    <x v="1"/>
    <x v="1"/>
    <n v="348737"/>
    <n v="1240141"/>
    <n v="139809"/>
    <n v="128254"/>
    <n v="32000"/>
    <n v="12494"/>
    <n v="3354"/>
    <n v="10728"/>
    <n v="1552"/>
    <n v="1789053"/>
    <n v="61420"/>
    <n v="76527"/>
    <n v="274668"/>
    <n v="6.5025617135762895E-2"/>
  </r>
  <r>
    <x v="8"/>
    <x v="0"/>
    <x v="0"/>
    <n v="295413"/>
    <n v="1748383"/>
    <n v="150130"/>
    <n v="317574"/>
    <n v="32000"/>
    <n v="10046"/>
    <n v="3964"/>
    <n v="10472"/>
    <n v="2025"/>
    <n v="2462883"/>
    <n v="123059"/>
    <n v="76380"/>
    <n v="253165"/>
    <n v="5.9934940954808766E-2"/>
  </r>
  <r>
    <x v="2"/>
    <x v="2"/>
    <x v="2"/>
    <n v="464399"/>
    <n v="1778573"/>
    <n v="179039"/>
    <n v="126843"/>
    <n v="32000"/>
    <n v="10137"/>
    <n v="3908"/>
    <n v="14672"/>
    <n v="3345"/>
    <n v="1358420"/>
    <n v="53659"/>
    <n v="80323"/>
    <n v="222010"/>
    <n v="5.2559225174795471E-2"/>
  </r>
  <r>
    <x v="5"/>
    <x v="0"/>
    <x v="0"/>
    <n v="238811"/>
    <n v="1001656"/>
    <n v="171371"/>
    <n v="180025"/>
    <n v="20000"/>
    <n v="12285"/>
    <n v="3864"/>
    <n v="14470"/>
    <n v="1636"/>
    <n v="2503869"/>
    <n v="128890"/>
    <n v="52849"/>
    <n v="221134"/>
    <n v="5.2351838655030049E-2"/>
  </r>
  <r>
    <x v="2"/>
    <x v="0"/>
    <x v="0"/>
    <n v="157151"/>
    <n v="1756269"/>
    <n v="114025"/>
    <n v="220761"/>
    <n v="32000"/>
    <n v="11018"/>
    <n v="2974"/>
    <n v="10647"/>
    <n v="3957"/>
    <n v="982603"/>
    <n v="79058"/>
    <n v="64668"/>
    <n v="178073"/>
    <n v="4.2157465449985825E-2"/>
  </r>
  <r>
    <x v="11"/>
    <x v="2"/>
    <x v="2"/>
    <n v="422031"/>
    <n v="828748"/>
    <n v="115205"/>
    <n v="192935"/>
    <n v="32000"/>
    <n v="9597"/>
    <n v="3003"/>
    <n v="11523"/>
    <n v="1703"/>
    <n v="2674554"/>
    <n v="123796"/>
    <n v="81985"/>
    <n v="306703"/>
    <n v="7.2609666405951512E-2"/>
  </r>
  <r>
    <x v="5"/>
    <x v="1"/>
    <x v="1"/>
    <n v="160397"/>
    <n v="1395678"/>
    <n v="214846"/>
    <n v="82705"/>
    <n v="32000"/>
    <n v="10207"/>
    <n v="4105"/>
    <n v="12843"/>
    <n v="1786"/>
    <n v="1434042"/>
    <n v="72490"/>
    <n v="21515"/>
    <n v="125923"/>
    <n v="2.9811338731074138E-2"/>
  </r>
  <r>
    <x v="5"/>
    <x v="2"/>
    <x v="2"/>
    <n v="244608"/>
    <n v="682693"/>
    <n v="213812"/>
    <n v="208056"/>
    <n v="25000"/>
    <n v="11113"/>
    <n v="3920"/>
    <n v="11546"/>
    <n v="3854"/>
    <n v="2652795"/>
    <n v="126206"/>
    <n v="43967"/>
    <n v="90350"/>
    <n v="2.1389694133339805E-2"/>
  </r>
  <r>
    <x v="1"/>
    <x v="1"/>
    <x v="1"/>
    <n v="335361"/>
    <n v="1358279"/>
    <n v="165610"/>
    <n v="240099"/>
    <n v="32000"/>
    <n v="11501"/>
    <n v="3632"/>
    <n v="13502"/>
    <n v="3417"/>
    <n v="2273197"/>
    <n v="118258"/>
    <n v="31344"/>
    <n v="51791"/>
    <n v="1.2261136124624261E-2"/>
  </r>
  <r>
    <x v="0"/>
    <x v="1"/>
    <x v="1"/>
    <n v="257483"/>
    <n v="1582284"/>
    <n v="184226"/>
    <n v="280389"/>
    <n v="32000"/>
    <n v="9563"/>
    <n v="3963"/>
    <n v="13072"/>
    <n v="1648"/>
    <n v="2363814"/>
    <n v="91715"/>
    <n v="68802"/>
    <n v="302778"/>
    <n v="7.1680451691249147E-2"/>
  </r>
  <r>
    <x v="7"/>
    <x v="0"/>
    <x v="0"/>
    <n v="728741"/>
    <n v="2013153"/>
    <n v="115803"/>
    <n v="90691"/>
    <n v="32000"/>
    <n v="12547"/>
    <n v="2983"/>
    <n v="12544"/>
    <n v="1642"/>
    <n v="2577272"/>
    <n v="115161"/>
    <n v="45321"/>
    <n v="73881"/>
    <n v="1.7490780213229421E-2"/>
  </r>
  <r>
    <x v="0"/>
    <x v="0"/>
    <x v="0"/>
    <n v="274572"/>
    <n v="1686240"/>
    <n v="109415"/>
    <n v="255467"/>
    <n v="32000"/>
    <n v="11614"/>
    <n v="3730"/>
    <n v="12878"/>
    <n v="3377"/>
    <n v="1203115"/>
    <n v="55307"/>
    <n v="76330"/>
    <n v="265323"/>
    <n v="6.2813257515662621E-2"/>
  </r>
  <r>
    <x v="8"/>
    <x v="1"/>
    <x v="1"/>
    <n v="260272"/>
    <n v="2105438"/>
    <n v="128325"/>
    <n v="99749"/>
    <n v="32000"/>
    <n v="10690"/>
    <n v="3221"/>
    <n v="10650"/>
    <n v="3371"/>
    <n v="867605"/>
    <n v="84350"/>
    <n v="33672"/>
    <n v="187400"/>
    <n v="4.4365563703241614E-2"/>
  </r>
  <r>
    <x v="8"/>
    <x v="2"/>
    <x v="2"/>
    <n v="563075"/>
    <n v="741763"/>
    <n v="142073"/>
    <n v="303853"/>
    <n v="32000"/>
    <n v="12160"/>
    <n v="2954"/>
    <n v="11951"/>
    <n v="3897"/>
    <n v="1014977"/>
    <n v="63995"/>
    <n v="27096"/>
    <n v="167623"/>
    <n v="3.9683505254154053E-2"/>
  </r>
  <r>
    <x v="10"/>
    <x v="0"/>
    <x v="0"/>
    <n v="598700"/>
    <n v="1862653"/>
    <n v="118054"/>
    <n v="288729"/>
    <n v="32000"/>
    <n v="10317"/>
    <n v="3423"/>
    <n v="14504"/>
    <n v="1252"/>
    <n v="2379945"/>
    <n v="125569"/>
    <n v="28380"/>
    <n v="96227"/>
    <n v="2.27810304080674E-2"/>
  </r>
  <r>
    <x v="9"/>
    <x v="1"/>
    <x v="1"/>
    <n v="337358"/>
    <n v="737889"/>
    <n v="172817"/>
    <n v="268548"/>
    <n v="32000"/>
    <n v="12417"/>
    <n v="3994"/>
    <n v="14571"/>
    <n v="3603"/>
    <n v="1007085"/>
    <n v="108035"/>
    <n v="31162"/>
    <n v="143217"/>
    <n v="3.3905565298223875E-2"/>
  </r>
  <r>
    <x v="11"/>
    <x v="0"/>
    <x v="0"/>
    <n v="668187"/>
    <n v="1007633"/>
    <n v="183369"/>
    <n v="85351"/>
    <n v="32000"/>
    <n v="12662"/>
    <n v="3357"/>
    <n v="14513"/>
    <n v="2364"/>
    <n v="2947384"/>
    <n v="70533"/>
    <n v="25424"/>
    <n v="304424"/>
    <n v="7.2070130014917952E-2"/>
  </r>
  <r>
    <x v="8"/>
    <x v="0"/>
    <x v="0"/>
    <n v="486230"/>
    <n v="1298888"/>
    <n v="211941"/>
    <n v="164871"/>
    <n v="32000"/>
    <n v="11638"/>
    <n v="4163"/>
    <n v="13815"/>
    <n v="4148"/>
    <n v="2304226"/>
    <n v="56994"/>
    <n v="28590"/>
    <n v="74688"/>
    <n v="1.7681831493424279E-2"/>
  </r>
  <r>
    <x v="5"/>
    <x v="0"/>
    <x v="0"/>
    <n v="375830"/>
    <n v="2205637"/>
    <n v="166894"/>
    <n v="73731"/>
    <n v="32000"/>
    <n v="12524"/>
    <n v="2847"/>
    <n v="12576"/>
    <n v="3548"/>
    <n v="2656239"/>
    <n v="91478"/>
    <n v="83139"/>
    <n v="100018"/>
    <n v="2.3678521614038526E-2"/>
  </r>
  <r>
    <x v="0"/>
    <x v="2"/>
    <x v="2"/>
    <n v="676451"/>
    <n v="1709982"/>
    <n v="211987"/>
    <n v="174157"/>
    <n v="32000"/>
    <n v="11004"/>
    <n v="3541"/>
    <n v="13871"/>
    <n v="1225"/>
    <n v="2044970"/>
    <n v="66784"/>
    <n v="75623"/>
    <n v="181735"/>
    <n v="4.3024416860238071E-2"/>
  </r>
  <r>
    <x v="9"/>
    <x v="0"/>
    <x v="0"/>
    <n v="319110"/>
    <n v="1601342"/>
    <n v="142191"/>
    <n v="231999"/>
    <n v="32000"/>
    <n v="11706"/>
    <n v="2957"/>
    <n v="10925"/>
    <n v="4321"/>
    <n v="2651369"/>
    <n v="73981"/>
    <n v="69799"/>
    <n v="266045"/>
    <n v="6.2984185674647364E-2"/>
  </r>
  <r>
    <x v="4"/>
    <x v="2"/>
    <x v="2"/>
    <n v="308481"/>
    <n v="1243469"/>
    <n v="169552"/>
    <n v="205861"/>
    <n v="25000"/>
    <n v="9421"/>
    <n v="3340"/>
    <n v="13186"/>
    <n v="2037"/>
    <n v="3044080"/>
    <n v="97697"/>
    <n v="24556"/>
    <n v="147913"/>
    <n v="3.5017308559432109E-2"/>
  </r>
  <r>
    <x v="5"/>
    <x v="1"/>
    <x v="1"/>
    <n v="393470"/>
    <n v="1032524"/>
    <n v="107154"/>
    <n v="199168"/>
    <n v="32000"/>
    <n v="11483"/>
    <n v="3627"/>
    <n v="11995"/>
    <n v="1553"/>
    <n v="1751302"/>
    <n v="114875"/>
    <n v="41657"/>
    <n v="306970"/>
    <n v="7.2672876680811516E-2"/>
  </r>
  <r>
    <x v="4"/>
    <x v="0"/>
    <x v="0"/>
    <n v="629352"/>
    <n v="2248515"/>
    <n v="93827"/>
    <n v="316338"/>
    <n v="32000"/>
    <n v="10405"/>
    <n v="3236"/>
    <n v="13785"/>
    <n v="3247"/>
    <n v="1700822"/>
    <n v="110959"/>
    <n v="28612"/>
    <n v="305478"/>
    <n v="7.2319656717923383E-2"/>
  </r>
  <r>
    <x v="8"/>
    <x v="1"/>
    <x v="1"/>
    <n v="419640"/>
    <n v="1359025"/>
    <n v="92800"/>
    <n v="80050"/>
    <n v="32000"/>
    <n v="9288"/>
    <n v="3130"/>
    <n v="14338"/>
    <n v="2085"/>
    <n v="821245"/>
    <n v="89803"/>
    <n v="75414"/>
    <n v="44776"/>
    <n v="1.06003867682836E-2"/>
  </r>
  <r>
    <x v="1"/>
    <x v="0"/>
    <x v="0"/>
    <n v="642706"/>
    <n v="1775266"/>
    <n v="136395"/>
    <n v="201110"/>
    <n v="32000"/>
    <n v="11005"/>
    <n v="3652"/>
    <n v="14137"/>
    <n v="2395"/>
    <n v="2401206"/>
    <n v="83023"/>
    <n v="67979"/>
    <n v="270149"/>
    <n v="6.3955777315192197E-2"/>
  </r>
  <r>
    <x v="4"/>
    <x v="0"/>
    <x v="0"/>
    <n v="687590"/>
    <n v="2356247"/>
    <n v="102928"/>
    <n v="275978"/>
    <n v="32000"/>
    <n v="9136"/>
    <n v="3512"/>
    <n v="12572"/>
    <n v="1553"/>
    <n v="2511839"/>
    <n v="119644"/>
    <n v="45926"/>
    <n v="135442"/>
    <n v="3.2064891564004543E-2"/>
  </r>
  <r>
    <x v="5"/>
    <x v="2"/>
    <x v="2"/>
    <n v="705133"/>
    <n v="2015975"/>
    <n v="175701"/>
    <n v="313291"/>
    <n v="32000"/>
    <n v="11806"/>
    <n v="3891"/>
    <n v="11215"/>
    <n v="3873"/>
    <n v="932568"/>
    <n v="124357"/>
    <n v="85421"/>
    <n v="66990"/>
    <n v="1.585938693959528E-2"/>
  </r>
  <r>
    <x v="1"/>
    <x v="2"/>
    <x v="2"/>
    <n v="651158"/>
    <n v="828507"/>
    <n v="110768"/>
    <n v="158518"/>
    <n v="32000"/>
    <n v="11588"/>
    <n v="3427"/>
    <n v="11404"/>
    <n v="3525"/>
    <n v="2599290"/>
    <n v="57463"/>
    <n v="27406"/>
    <n v="70085"/>
    <n v="1.6592105294245936E-2"/>
  </r>
  <r>
    <x v="3"/>
    <x v="0"/>
    <x v="0"/>
    <n v="347422"/>
    <n v="1176551"/>
    <n v="117966"/>
    <n v="117705"/>
    <n v="25000"/>
    <n v="11016"/>
    <n v="2883"/>
    <n v="13315"/>
    <n v="1916"/>
    <n v="2336770"/>
    <n v="75861"/>
    <n v="41634"/>
    <n v="47349"/>
    <n v="1.1209525484443901E-2"/>
  </r>
  <r>
    <x v="3"/>
    <x v="2"/>
    <x v="2"/>
    <n v="649572"/>
    <n v="1964272"/>
    <n v="155798"/>
    <n v="315179"/>
    <n v="32000"/>
    <n v="12250"/>
    <n v="3588"/>
    <n v="13651"/>
    <n v="3319"/>
    <n v="2477688"/>
    <n v="125616"/>
    <n v="22951"/>
    <n v="335020"/>
    <n v="7.9313506680149443E-2"/>
  </r>
  <r>
    <x v="10"/>
    <x v="2"/>
    <x v="2"/>
    <n v="330557"/>
    <n v="1214866"/>
    <n v="120851"/>
    <n v="176653"/>
    <n v="32000"/>
    <n v="10856"/>
    <n v="2879"/>
    <n v="10836"/>
    <n v="3277"/>
    <n v="1922253"/>
    <n v="91647"/>
    <n v="49484"/>
    <n v="139586"/>
    <n v="3.3045952908648257E-2"/>
  </r>
  <r>
    <x v="10"/>
    <x v="1"/>
    <x v="1"/>
    <n v="386551"/>
    <n v="1901328"/>
    <n v="189539"/>
    <n v="251003"/>
    <n v="32000"/>
    <n v="12029"/>
    <n v="3964"/>
    <n v="12679"/>
    <n v="1552"/>
    <n v="2686692"/>
    <n v="96830"/>
    <n v="65502"/>
    <n v="116778"/>
    <n v="2.7646327631468244E-2"/>
  </r>
  <r>
    <x v="7"/>
    <x v="1"/>
    <x v="1"/>
    <n v="623124"/>
    <n v="921098"/>
    <n v="190746"/>
    <n v="266052"/>
    <n v="32000"/>
    <n v="11056"/>
    <n v="3498"/>
    <n v="14668"/>
    <n v="2053"/>
    <n v="1330954"/>
    <n v="97694"/>
    <n v="65099"/>
    <n v="334809"/>
    <n v="7.9263553991027857E-2"/>
  </r>
  <r>
    <x v="4"/>
    <x v="0"/>
    <x v="0"/>
    <n v="269121"/>
    <n v="2212273"/>
    <n v="147152"/>
    <n v="100939"/>
    <n v="32000"/>
    <n v="10313"/>
    <n v="3829"/>
    <n v="12186"/>
    <n v="1397"/>
    <n v="2476110"/>
    <n v="61949"/>
    <n v="40708"/>
    <n v="179276"/>
    <n v="4.2442266800759569E-2"/>
  </r>
  <r>
    <x v="4"/>
    <x v="2"/>
    <x v="2"/>
    <n v="555970"/>
    <n v="1068430"/>
    <n v="159386"/>
    <n v="150597"/>
    <n v="32000"/>
    <n v="10982"/>
    <n v="3745"/>
    <n v="10812"/>
    <n v="4356"/>
    <n v="1146438"/>
    <n v="107356"/>
    <n v="40354"/>
    <n v="234919"/>
    <n v="5.5615335430105745E-2"/>
  </r>
  <r>
    <x v="0"/>
    <x v="0"/>
    <x v="0"/>
    <n v="458068"/>
    <n v="2270850"/>
    <n v="117403"/>
    <n v="88815"/>
    <n v="32000"/>
    <n v="11647"/>
    <n v="2867"/>
    <n v="11992"/>
    <n v="1941"/>
    <n v="2384523"/>
    <n v="104176"/>
    <n v="65903"/>
    <n v="222125"/>
    <n v="5.2586450574079742E-2"/>
  </r>
  <r>
    <x v="3"/>
    <x v="0"/>
    <x v="0"/>
    <n v="225653"/>
    <n v="1780845"/>
    <n v="177106"/>
    <n v="261564"/>
    <n v="32000"/>
    <n v="10941"/>
    <n v="3186"/>
    <n v="13368"/>
    <n v="1994"/>
    <n v="1733875"/>
    <n v="59737"/>
    <n v="54904"/>
    <n v="315864"/>
    <n v="7.4778465387196957E-2"/>
  </r>
  <r>
    <x v="8"/>
    <x v="2"/>
    <x v="2"/>
    <n v="313816"/>
    <n v="2265840"/>
    <n v="99702"/>
    <n v="161189"/>
    <n v="32000"/>
    <n v="11372"/>
    <n v="3393"/>
    <n v="13126"/>
    <n v="4029"/>
    <n v="1684871"/>
    <n v="91409"/>
    <n v="76374"/>
    <n v="164718"/>
    <n v="3.8995767993973064E-2"/>
  </r>
  <r>
    <x v="8"/>
    <x v="1"/>
    <x v="1"/>
    <n v="461332"/>
    <n v="1849935"/>
    <n v="141700"/>
    <n v="276773"/>
    <n v="20000"/>
    <n v="10983"/>
    <n v="3641"/>
    <n v="10212"/>
    <n v="1299"/>
    <n v="3057437"/>
    <n v="64618"/>
    <n v="57194"/>
    <n v="194784"/>
    <n v="4.6113671079894419E-2"/>
  </r>
  <r>
    <x v="10"/>
    <x v="1"/>
    <x v="1"/>
    <n v="382210"/>
    <n v="752750"/>
    <n v="198134"/>
    <n v="229401"/>
    <n v="32000"/>
    <n v="9729"/>
    <n v="2964"/>
    <n v="14791"/>
    <n v="2279"/>
    <n v="2655499"/>
    <n v="104894"/>
    <n v="40714"/>
    <n v="315608"/>
    <n v="7.4717859280964138E-2"/>
  </r>
  <r>
    <x v="6"/>
    <x v="1"/>
    <x v="1"/>
    <n v="465925"/>
    <n v="1803597"/>
    <n v="175441"/>
    <n v="120505"/>
    <n v="32000"/>
    <n v="11836"/>
    <n v="3400"/>
    <n v="11337"/>
    <n v="4275"/>
    <n v="1353539"/>
    <n v="53030"/>
    <n v="22828"/>
    <n v="258507"/>
    <n v="6.1199619937213873E-2"/>
  </r>
  <r>
    <x v="8"/>
    <x v="2"/>
    <x v="2"/>
    <n v="573865"/>
    <n v="2027720"/>
    <n v="163391"/>
    <n v="143088"/>
    <n v="32000"/>
    <n v="10387"/>
    <n v="3764"/>
    <n v="12385"/>
    <n v="1452"/>
    <n v="2219587"/>
    <n v="86613"/>
    <n v="86379"/>
    <n v="50340"/>
    <n v="1.1917622608437475E-2"/>
  </r>
  <r>
    <x v="0"/>
    <x v="1"/>
    <x v="1"/>
    <n v="443525"/>
    <n v="701831"/>
    <n v="113392"/>
    <n v="253362"/>
    <n v="32000"/>
    <n v="11413"/>
    <n v="2894"/>
    <n v="14041"/>
    <n v="3889"/>
    <n v="2897026"/>
    <n v="117655"/>
    <n v="75508"/>
    <n v="263477"/>
    <n v="6.2376230671499416E-2"/>
  </r>
  <r>
    <x v="4"/>
    <x v="0"/>
    <x v="0"/>
    <n v="683510"/>
    <n v="2007691"/>
    <n v="150990"/>
    <n v="280002"/>
    <n v="32000"/>
    <n v="10663"/>
    <n v="3197"/>
    <n v="11771"/>
    <n v="3242"/>
    <n v="1144484"/>
    <n v="68626"/>
    <n v="43976"/>
    <n v="42749"/>
    <n v="1.0120509513072976E-2"/>
  </r>
  <r>
    <x v="4"/>
    <x v="1"/>
    <x v="1"/>
    <n v="167187"/>
    <n v="1159015"/>
    <n v="191910"/>
    <n v="83763"/>
    <n v="20000"/>
    <n v="9319"/>
    <n v="4074"/>
    <n v="13891"/>
    <n v="3987"/>
    <n v="2057514"/>
    <n v="50136"/>
    <n v="39637"/>
    <n v="43777"/>
    <n v="1.0363880908414131E-2"/>
  </r>
  <r>
    <x v="7"/>
    <x v="1"/>
    <x v="1"/>
    <n v="218892"/>
    <n v="2226845"/>
    <n v="164585"/>
    <n v="234384"/>
    <n v="32000"/>
    <n v="9482"/>
    <n v="3212"/>
    <n v="12909"/>
    <n v="2041"/>
    <n v="1614065"/>
    <n v="92322"/>
    <n v="38875"/>
    <n v="165642"/>
    <n v="3.921451815865714E-2"/>
  </r>
  <r>
    <x v="0"/>
    <x v="2"/>
    <x v="2"/>
    <n v="271390"/>
    <n v="1164139"/>
    <n v="142361"/>
    <n v="91095"/>
    <n v="25000"/>
    <n v="9335"/>
    <n v="3220"/>
    <n v="14329"/>
    <n v="3299"/>
    <n v="2741116"/>
    <n v="120758"/>
    <n v="74932"/>
    <n v="138758"/>
    <n v="3.2849930033801496E-2"/>
  </r>
  <r>
    <x v="11"/>
    <x v="1"/>
    <x v="1"/>
    <n v="582791"/>
    <n v="1542581"/>
    <n v="94504"/>
    <n v="172125"/>
    <n v="32000"/>
    <n v="9273"/>
    <n v="2930"/>
    <n v="13647"/>
    <n v="4119"/>
    <n v="1628923"/>
    <n v="82301"/>
    <n v="83823"/>
    <n v="204464"/>
    <n v="4.8405339471822802E-2"/>
  </r>
  <r>
    <x v="9"/>
    <x v="2"/>
    <x v="2"/>
    <n v="538938"/>
    <n v="1369697"/>
    <n v="211075"/>
    <n v="115031"/>
    <n v="32000"/>
    <n v="9142"/>
    <n v="3309"/>
    <n v="10423"/>
    <n v="2477"/>
    <n v="2855894"/>
    <n v="119243"/>
    <n v="84321"/>
    <n v="198762"/>
    <n v="4.7055433152527797E-2"/>
  </r>
  <r>
    <x v="6"/>
    <x v="2"/>
    <x v="2"/>
    <n v="694413"/>
    <n v="2156148"/>
    <n v="116861"/>
    <n v="111596"/>
    <n v="32000"/>
    <n v="10433"/>
    <n v="3071"/>
    <n v="14789"/>
    <n v="3408"/>
    <n v="874308"/>
    <n v="57688"/>
    <n v="87119"/>
    <n v="126931"/>
    <n v="3.0049975274365856E-2"/>
  </r>
  <r>
    <x v="3"/>
    <x v="2"/>
    <x v="2"/>
    <n v="439323"/>
    <n v="1258793"/>
    <n v="152819"/>
    <n v="223067"/>
    <n v="32000"/>
    <n v="9926"/>
    <n v="3677"/>
    <n v="14708"/>
    <n v="3918"/>
    <n v="1344628"/>
    <n v="119443"/>
    <n v="35290"/>
    <n v="234379"/>
    <n v="5.5487494424770897E-2"/>
  </r>
  <r>
    <x v="1"/>
    <x v="1"/>
    <x v="1"/>
    <n v="514681"/>
    <n v="1668142"/>
    <n v="93505"/>
    <n v="188552"/>
    <n v="25000"/>
    <n v="10832"/>
    <n v="3052"/>
    <n v="14111"/>
    <n v="4010"/>
    <n v="2346150"/>
    <n v="64380"/>
    <n v="31949"/>
    <n v="157177"/>
    <n v="3.721049202873216E-2"/>
  </r>
  <r>
    <x v="0"/>
    <x v="0"/>
    <x v="0"/>
    <n v="632251"/>
    <n v="1978528"/>
    <n v="199801"/>
    <n v="305065"/>
    <n v="32000"/>
    <n v="12412"/>
    <n v="2949"/>
    <n v="12330"/>
    <n v="1970"/>
    <n v="2782307"/>
    <n v="54942"/>
    <n v="40666"/>
    <n v="272823"/>
    <n v="6.458882703420217E-2"/>
  </r>
  <r>
    <x v="5"/>
    <x v="1"/>
    <x v="1"/>
    <n v="335720"/>
    <n v="1363929"/>
    <n v="134856"/>
    <n v="264133"/>
    <n v="32000"/>
    <n v="12009"/>
    <n v="3684"/>
    <n v="11927"/>
    <n v="3320"/>
    <n v="1028163"/>
    <n v="57569"/>
    <n v="49538"/>
    <n v="146186"/>
    <n v="3.4608454084963068E-2"/>
  </r>
  <r>
    <x v="4"/>
    <x v="0"/>
    <x v="0"/>
    <n v="356596"/>
    <n v="1141426"/>
    <n v="151855"/>
    <n v="252519"/>
    <n v="32000"/>
    <n v="9121"/>
    <n v="2934"/>
    <n v="13262"/>
    <n v="1885"/>
    <n v="2327732"/>
    <n v="115841"/>
    <n v="83129"/>
    <n v="98929"/>
    <n v="2.3420708919946583E-2"/>
  </r>
  <r>
    <x v="1"/>
    <x v="2"/>
    <x v="2"/>
    <n v="516550"/>
    <n v="1929853"/>
    <n v="121159"/>
    <n v="181788"/>
    <n v="20000"/>
    <n v="9951"/>
    <n v="3445"/>
    <n v="14360"/>
    <n v="2288"/>
    <n v="2376447"/>
    <n v="80934"/>
    <n v="23767"/>
    <n v="322358"/>
    <n v="7.6315871847649736E-2"/>
  </r>
  <r>
    <x v="3"/>
    <x v="2"/>
    <x v="2"/>
    <n v="575119"/>
    <n v="1199064"/>
    <n v="171800"/>
    <n v="112442"/>
    <n v="28000"/>
    <n v="9871"/>
    <n v="3737"/>
    <n v="10341"/>
    <n v="3533"/>
    <n v="2220922"/>
    <n v="79561"/>
    <n v="85405"/>
    <n v="156691"/>
    <n v="3.7095435123930799E-2"/>
  </r>
  <r>
    <x v="6"/>
    <x v="2"/>
    <x v="2"/>
    <n v="713931"/>
    <n v="1707700"/>
    <n v="130637"/>
    <n v="125034"/>
    <n v="32000"/>
    <n v="11836"/>
    <n v="3717"/>
    <n v="12872"/>
    <n v="2298"/>
    <n v="3094544"/>
    <n v="62493"/>
    <n v="49069"/>
    <n v="211010"/>
    <n v="4.9955056547604126E-2"/>
  </r>
  <r>
    <x v="2"/>
    <x v="2"/>
    <x v="2"/>
    <n v="701471"/>
    <n v="1234558"/>
    <n v="199153"/>
    <n v="158589"/>
    <n v="32000"/>
    <n v="10486"/>
    <n v="3523"/>
    <n v="14562"/>
    <n v="4479"/>
    <n v="2237287"/>
    <n v="127400"/>
    <n v="27758"/>
    <n v="75529"/>
    <n v="1.7880932022103179E-2"/>
  </r>
  <r>
    <x v="8"/>
    <x v="0"/>
    <x v="0"/>
    <n v="366197"/>
    <n v="1743456"/>
    <n v="132924"/>
    <n v="134513"/>
    <n v="20000"/>
    <n v="12262"/>
    <n v="3481"/>
    <n v="10460"/>
    <n v="2288"/>
    <n v="1681566"/>
    <n v="110393"/>
    <n v="42822"/>
    <n v="245942"/>
    <n v="5.8224949137153946E-2"/>
  </r>
  <r>
    <x v="8"/>
    <x v="0"/>
    <x v="0"/>
    <n v="711561"/>
    <n v="2363892"/>
    <n v="116464"/>
    <n v="139801"/>
    <n v="32000"/>
    <n v="11744"/>
    <n v="3189"/>
    <n v="13085"/>
    <n v="4389"/>
    <n v="888480"/>
    <n v="50223"/>
    <n v="73014"/>
    <n v="259552"/>
    <n v="6.1447015956797052E-2"/>
  </r>
  <r>
    <x v="8"/>
    <x v="2"/>
    <x v="2"/>
    <n v="310598"/>
    <n v="1506511"/>
    <n v="177995"/>
    <n v="125466"/>
    <n v="32000"/>
    <n v="10042"/>
    <n v="2907"/>
    <n v="13474"/>
    <n v="1949"/>
    <n v="1935876"/>
    <n v="48427"/>
    <n v="59424"/>
    <n v="147841"/>
    <n v="3.5000263092054125E-2"/>
  </r>
  <r>
    <x v="11"/>
    <x v="2"/>
    <x v="2"/>
    <n v="302132"/>
    <n v="2064446"/>
    <n v="94563"/>
    <n v="282152"/>
    <n v="32000"/>
    <n v="10946"/>
    <n v="3033"/>
    <n v="14918"/>
    <n v="3334"/>
    <n v="1391165"/>
    <n v="65519"/>
    <n v="53639"/>
    <n v="255201"/>
    <n v="6.0416948893441638E-2"/>
  </r>
  <r>
    <x v="0"/>
    <x v="2"/>
    <x v="2"/>
    <n v="118399"/>
    <n v="850846"/>
    <n v="108981"/>
    <n v="237494"/>
    <n v="32000"/>
    <n v="12638"/>
    <n v="3779"/>
    <n v="11322"/>
    <n v="1448"/>
    <n v="1534228"/>
    <n v="65941"/>
    <n v="25286"/>
    <n v="259721"/>
    <n v="6.1487025456614809E-2"/>
  </r>
  <r>
    <x v="2"/>
    <x v="1"/>
    <x v="1"/>
    <n v="324752"/>
    <n v="1178207"/>
    <n v="131218"/>
    <n v="260996"/>
    <n v="32000"/>
    <n v="8952"/>
    <n v="3217"/>
    <n v="10542"/>
    <n v="3577"/>
    <n v="2287874"/>
    <n v="127627"/>
    <n v="87453"/>
    <n v="158707"/>
    <n v="3.7572708210514227E-2"/>
  </r>
  <r>
    <x v="2"/>
    <x v="1"/>
    <x v="1"/>
    <n v="731179"/>
    <n v="1336837"/>
    <n v="108387"/>
    <n v="240815"/>
    <n v="32000"/>
    <n v="11465"/>
    <n v="3149"/>
    <n v="11096"/>
    <n v="1317"/>
    <n v="1014039"/>
    <n v="120942"/>
    <n v="72310"/>
    <n v="275638"/>
    <n v="6.5255257460160684E-2"/>
  </r>
  <r>
    <x v="7"/>
    <x v="1"/>
    <x v="1"/>
    <n v="508852"/>
    <n v="1451576"/>
    <n v="164816"/>
    <n v="114567"/>
    <n v="25000"/>
    <n v="10899"/>
    <n v="3652"/>
    <n v="10315"/>
    <n v="2168"/>
    <n v="2641786"/>
    <n v="110502"/>
    <n v="80533"/>
    <n v="112580"/>
    <n v="2.665248218629104E-2"/>
  </r>
  <r>
    <x v="4"/>
    <x v="2"/>
    <x v="2"/>
    <n v="573662"/>
    <n v="1872049"/>
    <n v="179810"/>
    <n v="123345"/>
    <n v="25000"/>
    <n v="10947"/>
    <n v="3429"/>
    <n v="14964"/>
    <n v="2051"/>
    <n v="1664177"/>
    <n v="69233"/>
    <n v="77513"/>
    <n v="115304"/>
    <n v="2.7297369035424606E-2"/>
  </r>
  <r>
    <x v="2"/>
    <x v="2"/>
    <x v="2"/>
    <n v="176728"/>
    <n v="2124449"/>
    <n v="105114"/>
    <n v="176908"/>
    <n v="32000"/>
    <n v="10326"/>
    <n v="3878"/>
    <n v="13327"/>
    <n v="2734"/>
    <n v="2544695"/>
    <n v="119654"/>
    <n v="46347"/>
    <n v="206463"/>
    <n v="4.8878587934164212E-2"/>
  </r>
  <r>
    <x v="5"/>
    <x v="1"/>
    <x v="1"/>
    <n v="288757"/>
    <n v="1144488"/>
    <n v="163585"/>
    <n v="124133"/>
    <n v="32000"/>
    <n v="12469"/>
    <n v="4065"/>
    <n v="13959"/>
    <n v="1623"/>
    <n v="1356547"/>
    <n v="83059"/>
    <n v="31128"/>
    <n v="189062"/>
    <n v="4.4759029908549977E-2"/>
  </r>
  <r>
    <x v="11"/>
    <x v="2"/>
    <x v="2"/>
    <n v="272722"/>
    <n v="1291701"/>
    <n v="184153"/>
    <n v="115888"/>
    <n v="32000"/>
    <n v="12100"/>
    <n v="3033"/>
    <n v="12751"/>
    <n v="2063"/>
    <n v="1674714"/>
    <n v="100832"/>
    <n v="68162"/>
    <n v="249665"/>
    <n v="5.9106341846156978E-2"/>
  </r>
  <r>
    <x v="5"/>
    <x v="0"/>
    <x v="0"/>
    <n v="480458"/>
    <n v="1793186"/>
    <n v="215139"/>
    <n v="304702"/>
    <n v="32000"/>
    <n v="10489"/>
    <n v="3131"/>
    <n v="12967"/>
    <n v="2121"/>
    <n v="1665373"/>
    <n v="103366"/>
    <n v="35775"/>
    <n v="336906"/>
    <n v="7.9760003228411522E-2"/>
  </r>
  <r>
    <x v="1"/>
    <x v="1"/>
    <x v="1"/>
    <n v="404911"/>
    <n v="1117943"/>
    <n v="178250"/>
    <n v="148585"/>
    <n v="32000"/>
    <n v="12123"/>
    <n v="3547"/>
    <n v="10169"/>
    <n v="1204"/>
    <n v="1582791"/>
    <n v="125229"/>
    <n v="70698"/>
    <n v="287178"/>
    <n v="6.7987267092686876E-2"/>
  </r>
  <r>
    <x v="5"/>
    <x v="1"/>
    <x v="1"/>
    <n v="245793"/>
    <n v="2337041"/>
    <n v="215215"/>
    <n v="308417"/>
    <n v="32000"/>
    <n v="12338"/>
    <n v="2837"/>
    <n v="11550"/>
    <n v="3194"/>
    <n v="1738010"/>
    <n v="108949"/>
    <n v="53867"/>
    <n v="141921"/>
    <n v="3.3598746885420243E-2"/>
  </r>
  <r>
    <x v="5"/>
    <x v="0"/>
    <x v="0"/>
    <n v="411828"/>
    <n v="2216771"/>
    <n v="153076"/>
    <n v="137050"/>
    <n v="25000"/>
    <n v="11621"/>
    <n v="2834"/>
    <n v="14778"/>
    <n v="2173"/>
    <n v="954760"/>
    <n v="121509"/>
    <n v="66251"/>
    <n v="97108"/>
    <n v="2.2989600640845178E-2"/>
  </r>
  <r>
    <x v="5"/>
    <x v="0"/>
    <x v="0"/>
    <n v="321741"/>
    <n v="1275664"/>
    <n v="106944"/>
    <n v="240122"/>
    <n v="32000"/>
    <n v="10309"/>
    <n v="3006"/>
    <n v="13517"/>
    <n v="1868"/>
    <n v="1680497"/>
    <n v="92465"/>
    <n v="55610"/>
    <n v="260054"/>
    <n v="6.1565860743237964E-2"/>
  </r>
  <r>
    <x v="9"/>
    <x v="0"/>
    <x v="0"/>
    <n v="496326"/>
    <n v="896828"/>
    <n v="95678"/>
    <n v="258563"/>
    <n v="32000"/>
    <n v="9552"/>
    <n v="3016"/>
    <n v="13083"/>
    <n v="2226"/>
    <n v="2181604"/>
    <n v="49770"/>
    <n v="56474"/>
    <n v="39201"/>
    <n v="9.2805467595025327E-3"/>
  </r>
  <r>
    <x v="10"/>
    <x v="0"/>
    <x v="0"/>
    <n v="602549"/>
    <n v="925870"/>
    <n v="202662"/>
    <n v="99461"/>
    <n v="32000"/>
    <n v="12286"/>
    <n v="2887"/>
    <n v="10526"/>
    <n v="2449"/>
    <n v="1092789"/>
    <n v="89298"/>
    <n v="50350"/>
    <n v="254046"/>
    <n v="6.0143511187586547E-2"/>
  </r>
  <r>
    <x v="1"/>
    <x v="0"/>
    <x v="0"/>
    <n v="650895"/>
    <n v="1931141"/>
    <n v="110454"/>
    <n v="88805"/>
    <n v="20000"/>
    <n v="9787"/>
    <n v="3496"/>
    <n v="11231"/>
    <n v="2677"/>
    <n v="1112027"/>
    <n v="75222"/>
    <n v="72184"/>
    <n v="163796"/>
    <n v="3.8777491314493935E-2"/>
  </r>
  <r>
    <x v="11"/>
    <x v="1"/>
    <x v="1"/>
    <n v="330794"/>
    <n v="1036471"/>
    <n v="151755"/>
    <n v="203560"/>
    <n v="32000"/>
    <n v="9029"/>
    <n v="3002"/>
    <n v="11168"/>
    <n v="2972"/>
    <n v="2632196"/>
    <n v="103426"/>
    <n v="54972"/>
    <n v="288134"/>
    <n v="6.8213593020650054E-2"/>
  </r>
  <r>
    <x v="4"/>
    <x v="2"/>
    <x v="2"/>
    <n v="361362"/>
    <n v="2033873"/>
    <n v="129030"/>
    <n v="277362"/>
    <n v="32000"/>
    <n v="10131"/>
    <n v="3271"/>
    <n v="12293"/>
    <n v="3407"/>
    <n v="2029969"/>
    <n v="66666"/>
    <n v="31214"/>
    <n v="40011"/>
    <n v="9.4723082675048035E-3"/>
  </r>
  <r>
    <x v="9"/>
    <x v="1"/>
    <x v="1"/>
    <n v="179050"/>
    <n v="2165166"/>
    <n v="101317"/>
    <n v="281446"/>
    <n v="20000"/>
    <n v="9317"/>
    <n v="3770"/>
    <n v="10823"/>
    <n v="4057"/>
    <n v="2314059"/>
    <n v="71230"/>
    <n v="39706"/>
    <n v="103407"/>
    <n v="2.4480842293815933E-2"/>
  </r>
  <r>
    <x v="7"/>
    <x v="2"/>
    <x v="2"/>
    <n v="342546"/>
    <n v="1781979"/>
    <n v="209638"/>
    <n v="89287"/>
    <n v="22000"/>
    <n v="12695"/>
    <n v="3316"/>
    <n v="14728"/>
    <n v="1782"/>
    <n v="854794"/>
    <n v="100775"/>
    <n v="25443"/>
    <n v="285297"/>
    <n v="6.7541954257437156E-2"/>
  </r>
  <r>
    <x v="9"/>
    <x v="1"/>
    <x v="1"/>
    <n v="448649"/>
    <n v="1070986"/>
    <n v="139911"/>
    <n v="301092"/>
    <n v="28000"/>
    <n v="11566"/>
    <n v="3072"/>
    <n v="14541"/>
    <n v="2275"/>
    <n v="1545834"/>
    <n v="116232"/>
    <n v="35143"/>
    <n v="67130"/>
    <n v="1.5892530903941354E-2"/>
  </r>
  <r>
    <x v="7"/>
    <x v="1"/>
    <x v="1"/>
    <n v="654252"/>
    <n v="1487255"/>
    <n v="160203"/>
    <n v="74463"/>
    <n v="32000"/>
    <n v="12284"/>
    <n v="4089"/>
    <n v="13831"/>
    <n v="1892"/>
    <n v="1522784"/>
    <n v="103186"/>
    <n v="70918"/>
    <n v="303143"/>
    <n v="7.1766862741151405E-2"/>
  </r>
  <r>
    <x v="5"/>
    <x v="1"/>
    <x v="1"/>
    <n v="273759"/>
    <n v="1286563"/>
    <n v="149190"/>
    <n v="229121"/>
    <n v="32000"/>
    <n v="11108"/>
    <n v="3398"/>
    <n v="13659"/>
    <n v="3139"/>
    <n v="1872494"/>
    <n v="78953"/>
    <n v="37492"/>
    <n v="76358"/>
    <n v="1.8077191639552417E-2"/>
  </r>
  <r>
    <x v="10"/>
    <x v="1"/>
    <x v="1"/>
    <n v="218510"/>
    <n v="2084744"/>
    <n v="152119"/>
    <n v="142710"/>
    <n v="20000"/>
    <n v="10126"/>
    <n v="3899"/>
    <n v="11427"/>
    <n v="2248"/>
    <n v="1123340"/>
    <n v="51617"/>
    <n v="48509"/>
    <n v="171125"/>
    <n v="4.0512577848010788E-2"/>
  </r>
  <r>
    <x v="11"/>
    <x v="0"/>
    <x v="0"/>
    <n v="151980"/>
    <n v="1780781"/>
    <n v="183293"/>
    <n v="131803"/>
    <n v="32000"/>
    <n v="9010"/>
    <n v="3355"/>
    <n v="14704"/>
    <n v="1650"/>
    <n v="1402272"/>
    <n v="48634"/>
    <n v="53375"/>
    <n v="103916"/>
    <n v="2.4601344278474151E-2"/>
  </r>
  <r>
    <x v="2"/>
    <x v="2"/>
    <x v="2"/>
    <n v="318977"/>
    <n v="1592186"/>
    <n v="214435"/>
    <n v="151914"/>
    <n v="32000"/>
    <n v="9328"/>
    <n v="4077"/>
    <n v="13533"/>
    <n v="4306"/>
    <n v="2426397"/>
    <n v="123439"/>
    <n v="37486"/>
    <n v="42564"/>
    <n v="1.0076712131615668E-2"/>
  </r>
  <r>
    <x v="8"/>
    <x v="2"/>
    <x v="2"/>
    <n v="189439"/>
    <n v="1203273"/>
    <n v="96098"/>
    <n v="199682"/>
    <n v="25000"/>
    <n v="11507"/>
    <n v="3877"/>
    <n v="11800"/>
    <n v="1221"/>
    <n v="1279874"/>
    <n v="86389"/>
    <n v="22110"/>
    <n v="118205"/>
    <n v="2.7984159325195705E-2"/>
  </r>
  <r>
    <x v="9"/>
    <x v="1"/>
    <x v="1"/>
    <n v="309880"/>
    <n v="2140450"/>
    <n v="200703"/>
    <n v="80205"/>
    <n v="32000"/>
    <n v="11804"/>
    <n v="4169"/>
    <n v="13085"/>
    <n v="1428"/>
    <n v="2483511"/>
    <n v="63230"/>
    <n v="77552"/>
    <n v="40197"/>
    <n v="9.5163423915645851E-3"/>
  </r>
  <r>
    <x v="2"/>
    <x v="0"/>
    <x v="0"/>
    <n v="254291"/>
    <n v="1508236"/>
    <n v="173340"/>
    <n v="324057"/>
    <n v="32000"/>
    <n v="10723"/>
    <n v="3488"/>
    <n v="11474"/>
    <n v="3571"/>
    <n v="2213720"/>
    <n v="72264"/>
    <n v="22744"/>
    <n v="236375"/>
    <n v="5.5960032659304888E-2"/>
  </r>
  <r>
    <x v="4"/>
    <x v="0"/>
    <x v="0"/>
    <n v="507664"/>
    <n v="1017832"/>
    <n v="141844"/>
    <n v="300638"/>
    <n v="32000"/>
    <n v="10672"/>
    <n v="3480"/>
    <n v="11326"/>
    <n v="3564"/>
    <n v="2654553"/>
    <n v="76148"/>
    <n v="54482"/>
    <n v="136394"/>
    <n v="3.2290270521557828E-2"/>
  </r>
  <r>
    <x v="6"/>
    <x v="1"/>
    <x v="1"/>
    <n v="450285"/>
    <n v="1016403"/>
    <n v="100068"/>
    <n v="171048"/>
    <n v="32000"/>
    <n v="9727"/>
    <n v="4005"/>
    <n v="10577"/>
    <n v="2235"/>
    <n v="3013850"/>
    <n v="90460"/>
    <n v="46360"/>
    <n v="225172"/>
    <n v="5.3307805283811745E-2"/>
  </r>
  <r>
    <x v="8"/>
    <x v="2"/>
    <x v="2"/>
    <n v="378778"/>
    <n v="1275245"/>
    <n v="180222"/>
    <n v="260627"/>
    <n v="32000"/>
    <n v="9386"/>
    <n v="3985"/>
    <n v="14493"/>
    <n v="3089"/>
    <n v="2264919"/>
    <n v="91118"/>
    <n v="85406"/>
    <n v="262223"/>
    <n v="6.2079355447999605E-2"/>
  </r>
  <r>
    <x v="10"/>
    <x v="1"/>
    <x v="1"/>
    <n v="132616"/>
    <n v="1182761"/>
    <n v="113727"/>
    <n v="283425"/>
    <n v="32000"/>
    <n v="11378"/>
    <n v="3548"/>
    <n v="11892"/>
    <n v="3698"/>
    <n v="1862599"/>
    <n v="70973"/>
    <n v="45991"/>
    <n v="76637"/>
    <n v="1.814324282564209E-2"/>
  </r>
  <r>
    <x v="8"/>
    <x v="2"/>
    <x v="2"/>
    <n v="386492"/>
    <n v="2361768"/>
    <n v="164498"/>
    <n v="152494"/>
    <n v="32000"/>
    <n v="11488"/>
    <n v="3562"/>
    <n v="11741"/>
    <n v="1883"/>
    <n v="891314"/>
    <n v="109801"/>
    <n v="87619"/>
    <n v="158717"/>
    <n v="3.7575075636538953E-2"/>
  </r>
  <r>
    <x v="5"/>
    <x v="2"/>
    <x v="2"/>
    <n v="702710"/>
    <n v="1338224"/>
    <n v="162319"/>
    <n v="210140"/>
    <n v="20000"/>
    <n v="10228"/>
    <n v="3695"/>
    <n v="14552"/>
    <n v="2163"/>
    <n v="1142561"/>
    <n v="50848"/>
    <n v="68155"/>
    <n v="261631"/>
    <n v="6.1939203827336212E-2"/>
  </r>
  <r>
    <x v="11"/>
    <x v="2"/>
    <x v="2"/>
    <n v="681983"/>
    <n v="1786448"/>
    <n v="94192"/>
    <n v="86540"/>
    <n v="20000"/>
    <n v="12655"/>
    <n v="3474"/>
    <n v="12982"/>
    <n v="3907"/>
    <n v="2904189"/>
    <n v="51485"/>
    <n v="84914"/>
    <n v="56893"/>
    <n v="1.34689968824361E-2"/>
  </r>
  <r>
    <x v="2"/>
    <x v="1"/>
    <x v="1"/>
    <n v="733663"/>
    <n v="1839417"/>
    <n v="214210"/>
    <n v="213072"/>
    <n v="20000"/>
    <n v="12604"/>
    <n v="3158"/>
    <n v="10043"/>
    <n v="2251"/>
    <n v="2750856"/>
    <n v="84261"/>
    <n v="87643"/>
    <n v="59131"/>
    <n v="1.3998826826768302E-2"/>
  </r>
  <r>
    <x v="10"/>
    <x v="0"/>
    <x v="0"/>
    <n v="135082"/>
    <n v="1687176"/>
    <n v="201452"/>
    <n v="268081"/>
    <n v="32000"/>
    <n v="9559"/>
    <n v="3660"/>
    <n v="13408"/>
    <n v="4171"/>
    <n v="2147048"/>
    <n v="107554"/>
    <n v="54146"/>
    <n v="76667"/>
    <n v="1.8150345103716249E-2"/>
  </r>
  <r>
    <x v="4"/>
    <x v="1"/>
    <x v="1"/>
    <n v="276566"/>
    <n v="1445434"/>
    <n v="202371"/>
    <n v="288560"/>
    <n v="32000"/>
    <n v="10401"/>
    <n v="3323"/>
    <n v="11200"/>
    <n v="3185"/>
    <n v="2274939"/>
    <n v="78761"/>
    <n v="73047"/>
    <n v="258051"/>
    <n v="6.1091665310486667E-2"/>
  </r>
  <r>
    <x v="2"/>
    <x v="1"/>
    <x v="1"/>
    <n v="647383"/>
    <n v="1697459"/>
    <n v="213313"/>
    <n v="129318"/>
    <n v="32000"/>
    <n v="12516"/>
    <n v="3078"/>
    <n v="13347"/>
    <n v="2122"/>
    <n v="3106559"/>
    <n v="48649"/>
    <n v="35829"/>
    <n v="272512"/>
    <n v="6.4515200084833399E-2"/>
  </r>
  <r>
    <x v="8"/>
    <x v="1"/>
    <x v="1"/>
    <n v="667855"/>
    <n v="2094058"/>
    <n v="177417"/>
    <n v="276920"/>
    <n v="20000"/>
    <n v="12346"/>
    <n v="3588"/>
    <n v="11920"/>
    <n v="3375"/>
    <n v="2738155"/>
    <n v="73446"/>
    <n v="29053"/>
    <n v="124118"/>
    <n v="2.9384018333612288E-2"/>
  </r>
  <r>
    <x v="2"/>
    <x v="2"/>
    <x v="2"/>
    <n v="342643"/>
    <n v="1775731"/>
    <n v="145480"/>
    <n v="291694"/>
    <n v="32000"/>
    <n v="11640"/>
    <n v="2899"/>
    <n v="13262"/>
    <n v="2829"/>
    <n v="2264752"/>
    <n v="67490"/>
    <n v="40154"/>
    <n v="142675"/>
    <n v="3.3777250807684081E-2"/>
  </r>
  <r>
    <x v="11"/>
    <x v="0"/>
    <x v="0"/>
    <n v="262563"/>
    <n v="2206407"/>
    <n v="145796"/>
    <n v="325471"/>
    <n v="32000"/>
    <n v="9099"/>
    <n v="2920"/>
    <n v="10296"/>
    <n v="2880"/>
    <n v="1813357"/>
    <n v="60725"/>
    <n v="74733"/>
    <n v="48012"/>
    <n v="1.1366485829882799E-2"/>
  </r>
  <r>
    <x v="1"/>
    <x v="2"/>
    <x v="2"/>
    <n v="643389"/>
    <n v="1967293"/>
    <n v="118330"/>
    <n v="76703"/>
    <n v="32000"/>
    <n v="12227"/>
    <n v="3667"/>
    <n v="13500"/>
    <n v="4005"/>
    <n v="1091694"/>
    <n v="78279"/>
    <n v="21615"/>
    <n v="77652"/>
    <n v="1.838353656715111E-2"/>
  </r>
  <r>
    <x v="6"/>
    <x v="0"/>
    <x v="0"/>
    <n v="604672"/>
    <n v="882593"/>
    <n v="201502"/>
    <n v="271861"/>
    <n v="25000"/>
    <n v="9091"/>
    <n v="3539"/>
    <n v="12212"/>
    <n v="2681"/>
    <n v="827360"/>
    <n v="58380"/>
    <n v="88541"/>
    <n v="122862"/>
    <n v="2.9086669624907531E-2"/>
  </r>
  <r>
    <x v="11"/>
    <x v="2"/>
    <x v="2"/>
    <n v="387057"/>
    <n v="2076344"/>
    <n v="200621"/>
    <n v="277635"/>
    <n v="32000"/>
    <n v="10032"/>
    <n v="4021"/>
    <n v="12398"/>
    <n v="4285"/>
    <n v="2267718"/>
    <n v="61317"/>
    <n v="24862"/>
    <n v="138479"/>
    <n v="3.278387884771182E-2"/>
  </r>
  <r>
    <x v="9"/>
    <x v="0"/>
    <x v="0"/>
    <n v="576036"/>
    <n v="1166805"/>
    <n v="111646"/>
    <n v="285584"/>
    <n v="20000"/>
    <n v="11578"/>
    <n v="3436"/>
    <n v="13397"/>
    <n v="4308"/>
    <n v="836974"/>
    <n v="112296"/>
    <n v="70389"/>
    <n v="325087"/>
    <n v="7.6961942409795661E-2"/>
  </r>
  <r>
    <x v="0"/>
    <x v="2"/>
    <x v="2"/>
    <n v="249925"/>
    <n v="844817"/>
    <n v="140797"/>
    <n v="278038"/>
    <n v="32000"/>
    <n v="10211"/>
    <n v="3548"/>
    <n v="10008"/>
    <n v="2724"/>
    <n v="1139355"/>
    <n v="97035"/>
    <n v="44410"/>
    <n v="84894"/>
    <n v="2.00980264942529E-2"/>
  </r>
  <r>
    <x v="11"/>
    <x v="1"/>
    <x v="1"/>
    <n v="198784"/>
    <n v="2255926"/>
    <n v="205077"/>
    <n v="278634"/>
    <n v="32000"/>
    <n v="9355"/>
    <n v="3566"/>
    <n v="13472"/>
    <n v="3686"/>
    <n v="1544884"/>
    <n v="61829"/>
    <n v="60079"/>
    <n v="178911"/>
    <n v="4.2355855750857312E-2"/>
  </r>
  <r>
    <x v="8"/>
    <x v="1"/>
    <x v="1"/>
    <n v="579398"/>
    <n v="2112708"/>
    <n v="175689"/>
    <n v="303225"/>
    <n v="32000"/>
    <n v="10199"/>
    <n v="4111"/>
    <n v="14894"/>
    <n v="3497"/>
    <n v="3045070"/>
    <n v="64304"/>
    <n v="68387"/>
    <n v="241991"/>
    <n v="5.7289579114787305E-2"/>
  </r>
  <r>
    <x v="0"/>
    <x v="2"/>
    <x v="2"/>
    <n v="312760"/>
    <n v="2288875"/>
    <n v="131378"/>
    <n v="267821"/>
    <n v="32000"/>
    <n v="12472"/>
    <n v="3836"/>
    <n v="13291"/>
    <n v="1957"/>
    <n v="2471084"/>
    <n v="82804"/>
    <n v="35706"/>
    <n v="206319"/>
    <n v="4.8844496999408252E-2"/>
  </r>
  <r>
    <x v="11"/>
    <x v="1"/>
    <x v="1"/>
    <n v="682407"/>
    <n v="1538727"/>
    <n v="200812"/>
    <n v="298129"/>
    <n v="32000"/>
    <n v="12144"/>
    <n v="3402"/>
    <n v="10923"/>
    <n v="2988"/>
    <n v="1875158"/>
    <n v="77467"/>
    <n v="22593"/>
    <n v="160440"/>
    <n v="3.7982983140598101E-2"/>
  </r>
  <r>
    <x v="7"/>
    <x v="1"/>
    <x v="1"/>
    <n v="387400"/>
    <n v="672851"/>
    <n v="123829"/>
    <n v="276055"/>
    <n v="32000"/>
    <n v="10854"/>
    <n v="4045"/>
    <n v="10625"/>
    <n v="3992"/>
    <n v="965967"/>
    <n v="98711"/>
    <n v="65899"/>
    <n v="196833"/>
    <n v="4.6598756672359423E-2"/>
  </r>
  <r>
    <x v="11"/>
    <x v="0"/>
    <x v="0"/>
    <n v="602361"/>
    <n v="2244904"/>
    <n v="182231"/>
    <n v="112780"/>
    <n v="32000"/>
    <n v="11624"/>
    <n v="2818"/>
    <n v="10980"/>
    <n v="1632"/>
    <n v="1477661"/>
    <n v="93347"/>
    <n v="88182"/>
    <n v="230129"/>
    <n v="5.448133836426515E-2"/>
  </r>
  <r>
    <x v="7"/>
    <x v="2"/>
    <x v="2"/>
    <n v="732766"/>
    <n v="1729646"/>
    <n v="175170"/>
    <n v="223411"/>
    <n v="32000"/>
    <n v="9660"/>
    <n v="2918"/>
    <n v="12983"/>
    <n v="3662"/>
    <n v="1347694"/>
    <n v="74607"/>
    <n v="50911"/>
    <n v="85347"/>
    <n v="2.0205270893172689E-2"/>
  </r>
  <r>
    <x v="0"/>
    <x v="2"/>
    <x v="2"/>
    <n v="616638"/>
    <n v="964339"/>
    <n v="146149"/>
    <n v="125834"/>
    <n v="20000"/>
    <n v="12329"/>
    <n v="2958"/>
    <n v="11824"/>
    <n v="2037"/>
    <n v="1868179"/>
    <n v="116582"/>
    <n v="42886"/>
    <n v="294915"/>
    <n v="6.9818944608012273E-2"/>
  </r>
  <r>
    <x v="8"/>
    <x v="1"/>
    <x v="1"/>
    <n v="158836"/>
    <n v="2015679"/>
    <n v="134520"/>
    <n v="226473"/>
    <n v="25000"/>
    <n v="11562"/>
    <n v="4072"/>
    <n v="14592"/>
    <n v="3606"/>
    <n v="1359355"/>
    <n v="60512"/>
    <n v="75663"/>
    <n v="141903"/>
    <n v="3.3594485518575745E-2"/>
  </r>
  <r>
    <x v="3"/>
    <x v="0"/>
    <x v="0"/>
    <n v="588058"/>
    <n v="1741166"/>
    <n v="180636"/>
    <n v="282605"/>
    <n v="32000"/>
    <n v="9336"/>
    <n v="4079"/>
    <n v="14396"/>
    <n v="1567"/>
    <n v="1609154"/>
    <n v="114801"/>
    <n v="49384"/>
    <n v="64863"/>
    <n v="1.5355835424137465E-2"/>
  </r>
  <r>
    <x v="7"/>
    <x v="2"/>
    <x v="2"/>
    <n v="605802"/>
    <n v="1053562"/>
    <n v="165487"/>
    <n v="118805"/>
    <n v="32000"/>
    <n v="8919"/>
    <n v="3270"/>
    <n v="14053"/>
    <n v="3324"/>
    <n v="1876379"/>
    <n v="47278"/>
    <n v="42624"/>
    <n v="140560"/>
    <n v="3.3276540203455933E-2"/>
  </r>
  <r>
    <x v="2"/>
    <x v="1"/>
    <x v="1"/>
    <n v="138694"/>
    <n v="2274170"/>
    <n v="182007"/>
    <n v="122371"/>
    <n v="32000"/>
    <n v="10194"/>
    <n v="3178"/>
    <n v="13736"/>
    <n v="1259"/>
    <n v="1130105"/>
    <n v="97795"/>
    <n v="31147"/>
    <n v="159277"/>
    <n v="3.7707651493923237E-2"/>
  </r>
  <r>
    <x v="0"/>
    <x v="2"/>
    <x v="2"/>
    <n v="194705"/>
    <n v="786767"/>
    <n v="172633"/>
    <n v="209881"/>
    <n v="32000"/>
    <n v="8917"/>
    <n v="4016"/>
    <n v="10931"/>
    <n v="2996"/>
    <n v="1930633"/>
    <n v="77548"/>
    <n v="67056"/>
    <n v="93965"/>
    <n v="2.2245518641275872E-2"/>
  </r>
  <r>
    <x v="1"/>
    <x v="1"/>
    <x v="1"/>
    <n v="559660"/>
    <n v="1099710"/>
    <n v="99812"/>
    <n v="297744"/>
    <n v="20000"/>
    <n v="10675"/>
    <n v="3280"/>
    <n v="12797"/>
    <n v="2376"/>
    <n v="836932"/>
    <n v="84640"/>
    <n v="22301"/>
    <n v="226731"/>
    <n v="5.3676887001065501E-2"/>
  </r>
  <r>
    <x v="1"/>
    <x v="2"/>
    <x v="2"/>
    <n v="680389"/>
    <n v="2239055"/>
    <n v="178537"/>
    <n v="126734"/>
    <n v="32000"/>
    <n v="11346"/>
    <n v="2846"/>
    <n v="14696"/>
    <n v="4353"/>
    <n v="2288652"/>
    <n v="73650"/>
    <n v="67035"/>
    <n v="53351"/>
    <n v="1.2630454584480488E-2"/>
  </r>
  <r>
    <x v="8"/>
    <x v="2"/>
    <x v="2"/>
    <n v="743187"/>
    <n v="698395"/>
    <n v="152380"/>
    <n v="152537"/>
    <n v="25000"/>
    <n v="9320"/>
    <n v="4111"/>
    <n v="11420"/>
    <n v="2195"/>
    <n v="2284299"/>
    <n v="82630"/>
    <n v="41412"/>
    <n v="46593"/>
    <n v="1.1030548076975115E-2"/>
  </r>
  <r>
    <x v="4"/>
    <x v="0"/>
    <x v="0"/>
    <n v="267969"/>
    <n v="1493102"/>
    <n v="150081"/>
    <n v="81239"/>
    <n v="32000"/>
    <n v="9252"/>
    <n v="2995"/>
    <n v="10067"/>
    <n v="2754"/>
    <n v="2930190"/>
    <n v="107332"/>
    <n v="72959"/>
    <n v="112365"/>
    <n v="2.6601582526759572E-2"/>
  </r>
  <r>
    <x v="4"/>
    <x v="2"/>
    <x v="2"/>
    <n v="499473"/>
    <n v="2272187"/>
    <n v="103520"/>
    <n v="147248"/>
    <n v="32000"/>
    <n v="8926"/>
    <n v="3584"/>
    <n v="11525"/>
    <n v="2711"/>
    <n v="910901"/>
    <n v="89229"/>
    <n v="59182"/>
    <n v="152710"/>
    <n v="3.6152962823490002E-2"/>
  </r>
  <r>
    <x v="5"/>
    <x v="2"/>
    <x v="2"/>
    <n v="254651"/>
    <n v="933519"/>
    <n v="193777"/>
    <n v="269460"/>
    <n v="22000"/>
    <n v="11921"/>
    <n v="3464"/>
    <n v="13018"/>
    <n v="1245"/>
    <n v="1801388"/>
    <n v="107909"/>
    <n v="83203"/>
    <n v="42826"/>
    <n v="1.0138738693463316E-2"/>
  </r>
  <r>
    <x v="9"/>
    <x v="2"/>
    <x v="2"/>
    <n v="360400"/>
    <n v="1311374"/>
    <n v="168086"/>
    <n v="112559"/>
    <n v="28000"/>
    <n v="11504"/>
    <n v="3041"/>
    <n v="10268"/>
    <n v="1707"/>
    <n v="1677455"/>
    <n v="101675"/>
    <n v="54994"/>
    <n v="180926"/>
    <n v="4.2832892094838274E-2"/>
  </r>
  <r>
    <x v="10"/>
    <x v="2"/>
    <x v="2"/>
    <n v="341476"/>
    <n v="1687084"/>
    <n v="136459"/>
    <n v="233434"/>
    <n v="28000"/>
    <n v="10558"/>
    <n v="3859"/>
    <n v="13441"/>
    <n v="3626"/>
    <n v="1659740"/>
    <n v="101106"/>
    <n v="28016"/>
    <n v="315675"/>
    <n v="7.4733721035329756E-2"/>
  </r>
  <r>
    <x v="10"/>
    <x v="2"/>
    <x v="2"/>
    <n v="209999"/>
    <n v="1370020"/>
    <n v="141310"/>
    <n v="181975"/>
    <n v="32000"/>
    <n v="12587"/>
    <n v="3819"/>
    <n v="10883"/>
    <n v="1542"/>
    <n v="2607121"/>
    <n v="87770"/>
    <n v="50740"/>
    <n v="152124"/>
    <n v="3.6014231658441448E-2"/>
  </r>
  <r>
    <x v="8"/>
    <x v="2"/>
    <x v="2"/>
    <n v="480058"/>
    <n v="1371405"/>
    <n v="215206"/>
    <n v="280118"/>
    <n v="32000"/>
    <n v="9263"/>
    <n v="3602"/>
    <n v="10609"/>
    <n v="2161"/>
    <n v="997962"/>
    <n v="97950"/>
    <n v="62252"/>
    <n v="232888"/>
    <n v="5.5134511204485231E-2"/>
  </r>
  <r>
    <x v="2"/>
    <x v="0"/>
    <x v="0"/>
    <n v="299843"/>
    <n v="2321831"/>
    <n v="127819"/>
    <n v="271312"/>
    <n v="25000"/>
    <n v="11310"/>
    <n v="3519"/>
    <n v="10432"/>
    <n v="3718"/>
    <n v="2085238"/>
    <n v="77294"/>
    <n v="64096"/>
    <n v="192720"/>
    <n v="4.5625034348392338E-2"/>
  </r>
  <r>
    <x v="9"/>
    <x v="0"/>
    <x v="0"/>
    <n v="709751"/>
    <n v="2350124"/>
    <n v="135442"/>
    <n v="171955"/>
    <n v="32000"/>
    <n v="11149"/>
    <n v="3927"/>
    <n v="13464"/>
    <n v="1311"/>
    <n v="2387009"/>
    <n v="125738"/>
    <n v="46407"/>
    <n v="114287"/>
    <n v="2.7056601808710643E-2"/>
  </r>
  <r>
    <x v="0"/>
    <x v="2"/>
    <x v="2"/>
    <n v="237497"/>
    <n v="922313"/>
    <n v="134564"/>
    <n v="230360"/>
    <n v="32000"/>
    <n v="11616"/>
    <n v="3860"/>
    <n v="14144"/>
    <n v="2348"/>
    <n v="2784814"/>
    <n v="102973"/>
    <n v="68115"/>
    <n v="210817"/>
    <n v="4.9909365225327039E-2"/>
  </r>
  <r>
    <x v="5"/>
    <x v="2"/>
    <x v="2"/>
    <n v="706874"/>
    <n v="1544642"/>
    <n v="130592"/>
    <n v="145067"/>
    <n v="32000"/>
    <n v="12009"/>
    <n v="3214"/>
    <n v="12223"/>
    <n v="2186"/>
    <n v="1995756"/>
    <n v="74989"/>
    <n v="61110"/>
    <n v="71920"/>
    <n v="1.7026527969781945E-2"/>
  </r>
  <r>
    <x v="2"/>
    <x v="1"/>
    <x v="1"/>
    <n v="527531"/>
    <n v="1513458"/>
    <n v="175783"/>
    <n v="174340"/>
    <n v="32000"/>
    <n v="10569"/>
    <n v="3173"/>
    <n v="12619"/>
    <n v="2374"/>
    <n v="2948711"/>
    <n v="53714"/>
    <n v="78666"/>
    <n v="112695"/>
    <n v="2.6679707585575314E-2"/>
  </r>
  <r>
    <x v="10"/>
    <x v="2"/>
    <x v="2"/>
    <n v="577728"/>
    <n v="1978086"/>
    <n v="154648"/>
    <n v="224357"/>
    <n v="32000"/>
    <n v="9471"/>
    <n v="3422"/>
    <n v="11580"/>
    <n v="1565"/>
    <n v="2095719"/>
    <n v="63505"/>
    <n v="77515"/>
    <n v="160330"/>
    <n v="3.7956941454326189E-2"/>
  </r>
  <r>
    <x v="4"/>
    <x v="2"/>
    <x v="2"/>
    <n v="403286"/>
    <n v="1919919"/>
    <n v="127572"/>
    <n v="158541"/>
    <n v="32000"/>
    <n v="12627"/>
    <n v="3955"/>
    <n v="14247"/>
    <n v="4248"/>
    <n v="2139285"/>
    <n v="102520"/>
    <n v="63477"/>
    <n v="219858"/>
    <n v="5.2049755094275854E-2"/>
  </r>
  <r>
    <x v="10"/>
    <x v="1"/>
    <x v="1"/>
    <n v="120737"/>
    <n v="2351437"/>
    <n v="145787"/>
    <n v="250544"/>
    <n v="20000"/>
    <n v="10215"/>
    <n v="3218"/>
    <n v="10462"/>
    <n v="2834"/>
    <n v="1163267"/>
    <n v="64186"/>
    <n v="61371"/>
    <n v="327550"/>
    <n v="7.7545039439684049E-2"/>
  </r>
  <r>
    <x v="6"/>
    <x v="2"/>
    <x v="2"/>
    <n v="486031"/>
    <n v="765840"/>
    <n v="111040"/>
    <n v="301513"/>
    <n v="32000"/>
    <n v="10346"/>
    <n v="3398"/>
    <n v="11218"/>
    <n v="1235"/>
    <n v="1161999"/>
    <n v="70160"/>
    <n v="68480"/>
    <n v="311776"/>
    <n v="7.3810661628291668E-2"/>
  </r>
  <r>
    <x v="7"/>
    <x v="2"/>
    <x v="2"/>
    <n v="738110"/>
    <n v="1629120"/>
    <n v="216343"/>
    <n v="123226"/>
    <n v="32000"/>
    <n v="12046"/>
    <n v="3926"/>
    <n v="12005"/>
    <n v="4454"/>
    <n v="2848131"/>
    <n v="53425"/>
    <n v="83881"/>
    <n v="63262"/>
    <n v="1.4976810517579887E-2"/>
  </r>
  <r>
    <x v="3"/>
    <x v="1"/>
    <x v="1"/>
    <n v="673923"/>
    <n v="916061"/>
    <n v="116715"/>
    <n v="276648"/>
    <n v="32000"/>
    <n v="12042"/>
    <n v="3593"/>
    <n v="14440"/>
    <n v="2635"/>
    <n v="900530"/>
    <n v="100491"/>
    <n v="47995"/>
    <n v="167941"/>
    <n v="3.975878940174013E-2"/>
  </r>
  <r>
    <x v="5"/>
    <x v="2"/>
    <x v="2"/>
    <n v="436485"/>
    <n v="1704742"/>
    <n v="147778"/>
    <n v="122530"/>
    <n v="32000"/>
    <n v="9919"/>
    <n v="4064"/>
    <n v="14783"/>
    <n v="2816"/>
    <n v="3045354"/>
    <n v="84322"/>
    <n v="62266"/>
    <n v="304642"/>
    <n v="7.2121739902256843E-2"/>
  </r>
  <r>
    <x v="0"/>
    <x v="2"/>
    <x v="2"/>
    <n v="611734"/>
    <n v="1629389"/>
    <n v="135822"/>
    <n v="118304"/>
    <n v="20000"/>
    <n v="11932"/>
    <n v="3968"/>
    <n v="11105"/>
    <n v="3085"/>
    <n v="1886333"/>
    <n v="113802"/>
    <n v="40260"/>
    <n v="188665"/>
    <n v="4.4665043095368617E-2"/>
  </r>
  <r>
    <x v="10"/>
    <x v="0"/>
    <x v="0"/>
    <n v="315311"/>
    <n v="813454"/>
    <n v="150786"/>
    <n v="303686"/>
    <n v="32000"/>
    <n v="9807"/>
    <n v="2843"/>
    <n v="10041"/>
    <n v="3638"/>
    <n v="2866900"/>
    <n v="86273"/>
    <n v="72919"/>
    <n v="114938"/>
    <n v="2.7210721242919875E-2"/>
  </r>
  <r>
    <x v="3"/>
    <x v="2"/>
    <x v="2"/>
    <n v="491700"/>
    <n v="1232890"/>
    <n v="166514"/>
    <n v="74576"/>
    <n v="32000"/>
    <n v="11354"/>
    <n v="4088"/>
    <n v="14745"/>
    <n v="2324"/>
    <n v="1666042"/>
    <n v="121895"/>
    <n v="35645"/>
    <n v="227407"/>
    <n v="5.383692500033653E-2"/>
  </r>
  <r>
    <x v="2"/>
    <x v="2"/>
    <x v="2"/>
    <n v="570610"/>
    <n v="2227793"/>
    <n v="192166"/>
    <n v="153899"/>
    <n v="32000"/>
    <n v="10201"/>
    <n v="3078"/>
    <n v="13382"/>
    <n v="4358"/>
    <n v="2283105"/>
    <n v="59625"/>
    <n v="75795"/>
    <n v="253024"/>
    <n v="5.9901560247860225E-2"/>
  </r>
  <r>
    <x v="1"/>
    <x v="0"/>
    <x v="0"/>
    <n v="497269"/>
    <n v="1099738"/>
    <n v="116840"/>
    <n v="135162"/>
    <n v="32000"/>
    <n v="11947"/>
    <n v="3908"/>
    <n v="14053"/>
    <n v="3942"/>
    <n v="1002184"/>
    <n v="81196"/>
    <n v="85782"/>
    <n v="239149"/>
    <n v="5.6616756638562055E-2"/>
  </r>
  <r>
    <x v="4"/>
    <x v="0"/>
    <x v="0"/>
    <n v="140553"/>
    <n v="1664719"/>
    <n v="206300"/>
    <n v="117836"/>
    <n v="32000"/>
    <n v="12635"/>
    <n v="3274"/>
    <n v="11777"/>
    <n v="3273"/>
    <n v="985057"/>
    <n v="124365"/>
    <n v="54187"/>
    <n v="264159"/>
    <n v="6.2537689126385285E-2"/>
  </r>
  <r>
    <x v="3"/>
    <x v="0"/>
    <x v="0"/>
    <n v="520144"/>
    <n v="2318924"/>
    <n v="169383"/>
    <n v="241912"/>
    <n v="25000"/>
    <n v="11598"/>
    <n v="3643"/>
    <n v="12207"/>
    <n v="3141"/>
    <n v="2893528"/>
    <n v="95709"/>
    <n v="70663"/>
    <n v="40505"/>
    <n v="9.5892591131259419E-3"/>
  </r>
  <r>
    <x v="10"/>
    <x v="0"/>
    <x v="0"/>
    <n v="218535"/>
    <n v="1605021"/>
    <n v="176309"/>
    <n v="84927"/>
    <n v="32000"/>
    <n v="10489"/>
    <n v="4004"/>
    <n v="14288"/>
    <n v="4223"/>
    <n v="2340652"/>
    <n v="58326"/>
    <n v="48538"/>
    <n v="144442"/>
    <n v="3.4195574986252003E-2"/>
  </r>
  <r>
    <x v="1"/>
    <x v="2"/>
    <x v="2"/>
    <n v="688172"/>
    <n v="1461375"/>
    <n v="162754"/>
    <n v="148109"/>
    <n v="32000"/>
    <n v="10727"/>
    <n v="4003"/>
    <n v="10811"/>
    <n v="4348"/>
    <n v="1802482"/>
    <n v="125446"/>
    <n v="37887"/>
    <n v="314885"/>
    <n v="7.4546694379376929E-2"/>
  </r>
  <r>
    <x v="11"/>
    <x v="2"/>
    <x v="2"/>
    <n v="476655"/>
    <n v="1994725"/>
    <n v="111401"/>
    <n v="164288"/>
    <n v="32000"/>
    <n v="10353"/>
    <n v="3923"/>
    <n v="14998"/>
    <n v="1925"/>
    <n v="2682926"/>
    <n v="92150"/>
    <n v="89115"/>
    <n v="121504"/>
    <n v="2.8765173170750634E-2"/>
  </r>
  <r>
    <x v="4"/>
    <x v="2"/>
    <x v="2"/>
    <n v="276692"/>
    <n v="2299259"/>
    <n v="97000"/>
    <n v="309694"/>
    <n v="32000"/>
    <n v="10067"/>
    <n v="3587"/>
    <n v="12824"/>
    <n v="4301"/>
    <n v="2513200"/>
    <n v="81322"/>
    <n v="70311"/>
    <n v="117204"/>
    <n v="2.7747179980121293E-2"/>
  </r>
  <r>
    <x v="1"/>
    <x v="1"/>
    <x v="1"/>
    <n v="168172"/>
    <n v="1966882"/>
    <n v="144934"/>
    <n v="205452"/>
    <n v="32000"/>
    <n v="10461"/>
    <n v="3178"/>
    <n v="10973"/>
    <n v="2634"/>
    <n v="3002809"/>
    <n v="124577"/>
    <n v="63497"/>
    <n v="182654"/>
    <n v="4.3241983311909787E-2"/>
  </r>
  <r>
    <x v="4"/>
    <x v="0"/>
    <x v="0"/>
    <n v="667082"/>
    <n v="945135"/>
    <n v="217988"/>
    <n v="144042"/>
    <n v="20000"/>
    <n v="10808"/>
    <n v="3545"/>
    <n v="12380"/>
    <n v="3704"/>
    <n v="1612904"/>
    <n v="83411"/>
    <n v="51830"/>
    <n v="299084"/>
    <n v="7.0805924517717791E-2"/>
  </r>
  <r>
    <x v="10"/>
    <x v="1"/>
    <x v="1"/>
    <n v="348496"/>
    <n v="1614036"/>
    <n v="177263"/>
    <n v="97017"/>
    <n v="32000"/>
    <n v="10095"/>
    <n v="2977"/>
    <n v="14105"/>
    <n v="2467"/>
    <n v="1686534"/>
    <n v="116399"/>
    <n v="87428"/>
    <n v="198355"/>
    <n v="4.6959078913321718E-2"/>
  </r>
  <r>
    <x v="9"/>
    <x v="1"/>
    <x v="1"/>
    <n v="405930"/>
    <n v="1981411"/>
    <n v="216866"/>
    <n v="226404"/>
    <n v="30000"/>
    <n v="10719"/>
    <n v="4177"/>
    <n v="13029"/>
    <n v="1701"/>
    <n v="2365309"/>
    <n v="72531"/>
    <n v="66088"/>
    <n v="332336"/>
    <n v="7.8678089535114751E-2"/>
  </r>
  <r>
    <x v="1"/>
    <x v="0"/>
    <x v="0"/>
    <n v="429748"/>
    <n v="1283840"/>
    <n v="166774"/>
    <n v="317970"/>
    <n v="32000"/>
    <n v="10555"/>
    <n v="3779"/>
    <n v="11705"/>
    <n v="1289"/>
    <n v="2835847"/>
    <n v="56573"/>
    <n v="74589"/>
    <n v="97649"/>
    <n v="2.3117678388782498E-2"/>
  </r>
  <r>
    <x v="6"/>
    <x v="1"/>
    <x v="1"/>
    <n v="664033"/>
    <n v="1352006"/>
    <n v="104952"/>
    <n v="147865"/>
    <n v="20000"/>
    <n v="10864"/>
    <n v="2838"/>
    <n v="11582"/>
    <n v="3769"/>
    <n v="3018908"/>
    <n v="110572"/>
    <n v="66148"/>
    <n v="76697"/>
    <n v="1.8157447381790405E-2"/>
  </r>
  <r>
    <x v="3"/>
    <x v="1"/>
    <x v="1"/>
    <n v="206470"/>
    <n v="1030382"/>
    <n v="216369"/>
    <n v="253505"/>
    <n v="32000"/>
    <n v="10163"/>
    <n v="3217"/>
    <n v="12449"/>
    <n v="3326"/>
    <n v="2054847"/>
    <n v="114815"/>
    <n v="63111"/>
    <n v="307656"/>
    <n v="7.2835282106107263E-2"/>
  </r>
  <r>
    <x v="0"/>
    <x v="2"/>
    <x v="2"/>
    <n v="135711"/>
    <n v="858134"/>
    <n v="170085"/>
    <n v="305310"/>
    <n v="32000"/>
    <n v="10775"/>
    <n v="3125"/>
    <n v="12446"/>
    <n v="2126"/>
    <n v="1498660"/>
    <n v="110347"/>
    <n v="41933"/>
    <n v="104774"/>
    <n v="2.4804469431395075E-2"/>
  </r>
  <r>
    <x v="1"/>
    <x v="1"/>
    <x v="1"/>
    <n v="175766"/>
    <n v="1883465"/>
    <n v="194733"/>
    <n v="212905"/>
    <n v="32000"/>
    <n v="10128"/>
    <n v="3285"/>
    <n v="11412"/>
    <n v="2202"/>
    <n v="1839314"/>
    <n v="86819"/>
    <n v="75528"/>
    <n v="82460"/>
    <n v="1.9521794999836199E-2"/>
  </r>
  <r>
    <x v="10"/>
    <x v="2"/>
    <x v="2"/>
    <n v="189770"/>
    <n v="1562633"/>
    <n v="153405"/>
    <n v="294592"/>
    <n v="32000"/>
    <n v="9818"/>
    <n v="4172"/>
    <n v="10918"/>
    <n v="1934"/>
    <n v="1564937"/>
    <n v="57069"/>
    <n v="71854"/>
    <n v="329533"/>
    <n v="7.8014500020385902E-2"/>
  </r>
  <r>
    <x v="0"/>
    <x v="1"/>
    <x v="1"/>
    <n v="308403"/>
    <n v="2069279"/>
    <n v="205803"/>
    <n v="207276"/>
    <n v="32000"/>
    <n v="11849"/>
    <n v="4075"/>
    <n v="12083"/>
    <n v="3018"/>
    <n v="1905800"/>
    <n v="103305"/>
    <n v="77537"/>
    <n v="138177"/>
    <n v="3.2712382581765294E-2"/>
  </r>
  <r>
    <x v="0"/>
    <x v="2"/>
    <x v="2"/>
    <n v="394815"/>
    <n v="839729"/>
    <n v="124305"/>
    <n v="296592"/>
    <n v="20000"/>
    <n v="10446"/>
    <n v="2995"/>
    <n v="14180"/>
    <n v="4199"/>
    <n v="1774661"/>
    <n v="122525"/>
    <n v="28251"/>
    <n v="255956"/>
    <n v="6.0595689558307957E-2"/>
  </r>
  <r>
    <x v="6"/>
    <x v="2"/>
    <x v="2"/>
    <n v="160714"/>
    <n v="2339867"/>
    <n v="126685"/>
    <n v="268087"/>
    <n v="32000"/>
    <n v="12289"/>
    <n v="4029"/>
    <n v="12824"/>
    <n v="2712"/>
    <n v="1749936"/>
    <n v="92180"/>
    <n v="23405"/>
    <n v="300432"/>
    <n v="7.112505354584997E-2"/>
  </r>
  <r>
    <x v="6"/>
    <x v="2"/>
    <x v="2"/>
    <n v="600505"/>
    <n v="742892"/>
    <n v="126145"/>
    <n v="277222"/>
    <n v="32000"/>
    <n v="10841"/>
    <n v="4018"/>
    <n v="10716"/>
    <n v="2617"/>
    <n v="985798"/>
    <n v="63701"/>
    <n v="77666"/>
    <n v="210038"/>
    <n v="4.9724942738001397E-2"/>
  </r>
  <r>
    <x v="1"/>
    <x v="0"/>
    <x v="0"/>
    <n v="416239"/>
    <n v="1076789"/>
    <n v="163819"/>
    <n v="119343"/>
    <n v="32000"/>
    <n v="11281"/>
    <n v="3760"/>
    <n v="12233"/>
    <n v="1533"/>
    <n v="1237823"/>
    <n v="109640"/>
    <n v="43225"/>
    <n v="198908"/>
    <n v="4.7089997572488704E-2"/>
  </r>
  <r>
    <x v="3"/>
    <x v="0"/>
    <x v="0"/>
    <n v="317853"/>
    <n v="1234789"/>
    <n v="161377"/>
    <n v="317597"/>
    <n v="32000"/>
    <n v="12615"/>
    <n v="4113"/>
    <n v="14362"/>
    <n v="4019"/>
    <n v="2988108"/>
    <n v="95985"/>
    <n v="38718"/>
    <n v="130638"/>
    <n v="3.0927580101729336E-2"/>
  </r>
  <r>
    <x v="10"/>
    <x v="1"/>
    <x v="1"/>
    <n v="483107"/>
    <n v="1056208"/>
    <n v="185575"/>
    <n v="126886"/>
    <n v="32000"/>
    <n v="9263"/>
    <n v="3486"/>
    <n v="14581"/>
    <n v="4058"/>
    <n v="1488186"/>
    <n v="76091"/>
    <n v="45390"/>
    <n v="331275"/>
    <n v="7.8426905633892027E-2"/>
  </r>
  <r>
    <x v="9"/>
    <x v="0"/>
    <x v="0"/>
    <n v="396041"/>
    <n v="1598121"/>
    <n v="153263"/>
    <n v="72633"/>
    <n v="32000"/>
    <n v="12140"/>
    <n v="3227"/>
    <n v="11851"/>
    <n v="1921"/>
    <n v="2403577"/>
    <n v="63407"/>
    <n v="70238"/>
    <n v="68604"/>
    <n v="1.6241489499984992E-2"/>
  </r>
  <r>
    <x v="3"/>
    <x v="0"/>
    <x v="0"/>
    <n v="713989"/>
    <n v="2043144"/>
    <n v="96395"/>
    <n v="178788"/>
    <n v="20000"/>
    <n v="11070"/>
    <n v="3371"/>
    <n v="10266"/>
    <n v="3063"/>
    <n v="1138375"/>
    <n v="102971"/>
    <n v="55508"/>
    <n v="118829"/>
    <n v="2.8131886709138194E-2"/>
  </r>
  <r>
    <x v="4"/>
    <x v="1"/>
    <x v="1"/>
    <n v="297758"/>
    <n v="1354813"/>
    <n v="205459"/>
    <n v="183548"/>
    <n v="32000"/>
    <n v="11313"/>
    <n v="3318"/>
    <n v="10625"/>
    <n v="2948"/>
    <n v="2588790"/>
    <n v="76234"/>
    <n v="26350"/>
    <n v="158934"/>
    <n v="3.7626448781275364E-2"/>
  </r>
  <r>
    <x v="0"/>
    <x v="1"/>
    <x v="1"/>
    <n v="440836"/>
    <n v="1719220"/>
    <n v="157763"/>
    <n v="248715"/>
    <n v="32000"/>
    <n v="11422"/>
    <n v="3588"/>
    <n v="10072"/>
    <n v="1315"/>
    <n v="1651345"/>
    <n v="61916"/>
    <n v="25583"/>
    <n v="94390"/>
    <n v="2.2346134247326444E-2"/>
  </r>
  <r>
    <x v="9"/>
    <x v="0"/>
    <x v="0"/>
    <n v="313226"/>
    <n v="1115077"/>
    <n v="125565"/>
    <n v="313043"/>
    <n v="32000"/>
    <n v="9920"/>
    <n v="3241"/>
    <n v="13425"/>
    <n v="2122"/>
    <n v="1938743"/>
    <n v="115887"/>
    <n v="30068"/>
    <n v="238928"/>
    <n v="5.6564436523415751E-2"/>
  </r>
  <r>
    <x v="3"/>
    <x v="1"/>
    <x v="1"/>
    <n v="132907"/>
    <n v="1645627"/>
    <n v="175544"/>
    <n v="276850"/>
    <n v="32000"/>
    <n v="12226"/>
    <n v="3945"/>
    <n v="13358"/>
    <n v="2068"/>
    <n v="1748471"/>
    <n v="88948"/>
    <n v="46777"/>
    <n v="47340"/>
    <n v="1.1207394801021654E-2"/>
  </r>
  <r>
    <x v="11"/>
    <x v="2"/>
    <x v="2"/>
    <n v="317528"/>
    <n v="1643862"/>
    <n v="191079"/>
    <n v="149489"/>
    <n v="32000"/>
    <n v="12525"/>
    <n v="4167"/>
    <n v="13432"/>
    <n v="1396"/>
    <n v="2365764"/>
    <n v="107541"/>
    <n v="27049"/>
    <n v="300894"/>
    <n v="7.1234428628192001E-2"/>
  </r>
  <r>
    <x v="10"/>
    <x v="0"/>
    <x v="0"/>
    <n v="161691"/>
    <n v="1520765"/>
    <n v="214806"/>
    <n v="94393"/>
    <n v="32000"/>
    <n v="11745"/>
    <n v="3160"/>
    <n v="12429"/>
    <n v="2542"/>
    <n v="2432761"/>
    <n v="87137"/>
    <n v="52088"/>
    <n v="233301"/>
    <n v="5.5232285899306142E-2"/>
  </r>
  <r>
    <x v="6"/>
    <x v="0"/>
    <x v="0"/>
    <n v="444018"/>
    <n v="1242550"/>
    <n v="212940"/>
    <n v="173984"/>
    <n v="32000"/>
    <n v="10173"/>
    <n v="4195"/>
    <n v="13205"/>
    <n v="2595"/>
    <n v="1822996"/>
    <n v="121598"/>
    <n v="83433"/>
    <n v="38518"/>
    <n v="9.1188515620141963E-3"/>
  </r>
  <r>
    <x v="3"/>
    <x v="0"/>
    <x v="0"/>
    <n v="475297"/>
    <n v="1030771"/>
    <n v="100846"/>
    <n v="318859"/>
    <n v="32000"/>
    <n v="10906"/>
    <n v="3440"/>
    <n v="13361"/>
    <n v="1800"/>
    <n v="2945570"/>
    <n v="57222"/>
    <n v="81144"/>
    <n v="251943"/>
    <n v="5.9645641494588057E-2"/>
  </r>
  <r>
    <x v="5"/>
    <x v="1"/>
    <x v="1"/>
    <n v="570115"/>
    <n v="1308601"/>
    <n v="161367"/>
    <n v="266483"/>
    <n v="32000"/>
    <n v="12184"/>
    <n v="3717"/>
    <n v="11735"/>
    <n v="2225"/>
    <n v="1754087"/>
    <n v="88975"/>
    <n v="84243"/>
    <n v="325889"/>
    <n v="7.7151809976978153E-2"/>
  </r>
  <r>
    <x v="3"/>
    <x v="0"/>
    <x v="0"/>
    <n v="163242"/>
    <n v="2136184"/>
    <n v="188061"/>
    <n v="144321"/>
    <n v="32000"/>
    <n v="9308"/>
    <n v="3038"/>
    <n v="13508"/>
    <n v="3204"/>
    <n v="863378"/>
    <n v="89220"/>
    <n v="49651"/>
    <n v="216073"/>
    <n v="5.1153684343919557E-2"/>
  </r>
  <r>
    <x v="6"/>
    <x v="2"/>
    <x v="2"/>
    <n v="545955"/>
    <n v="1027730"/>
    <n v="207678"/>
    <n v="216443"/>
    <n v="20000"/>
    <n v="12498"/>
    <n v="3162"/>
    <n v="14364"/>
    <n v="3121"/>
    <n v="1612106"/>
    <n v="116028"/>
    <n v="55110"/>
    <n v="184135"/>
    <n v="4.3592599106170728E-2"/>
  </r>
  <r>
    <x v="3"/>
    <x v="2"/>
    <x v="2"/>
    <n v="313586"/>
    <n v="1774823"/>
    <n v="109508"/>
    <n v="321450"/>
    <n v="30000"/>
    <n v="12224"/>
    <n v="3536"/>
    <n v="10661"/>
    <n v="4208"/>
    <n v="1949707"/>
    <n v="116512"/>
    <n v="74377"/>
    <n v="224103"/>
    <n v="5.3054727441769242E-2"/>
  </r>
  <r>
    <x v="10"/>
    <x v="1"/>
    <x v="1"/>
    <n v="480567"/>
    <n v="1929214"/>
    <n v="137539"/>
    <n v="236912"/>
    <n v="32000"/>
    <n v="12574"/>
    <n v="3771"/>
    <n v="10814"/>
    <n v="4155"/>
    <n v="1085994"/>
    <n v="86461"/>
    <n v="77685"/>
    <n v="308817"/>
    <n v="7.3110140267577187E-2"/>
  </r>
  <r>
    <x v="5"/>
    <x v="2"/>
    <x v="2"/>
    <n v="697131"/>
    <n v="1521176"/>
    <n v="197686"/>
    <n v="86049"/>
    <n v="32000"/>
    <n v="11848"/>
    <n v="4020"/>
    <n v="13621"/>
    <n v="2249"/>
    <n v="2135825"/>
    <n v="115634"/>
    <n v="89195"/>
    <n v="318166"/>
    <n v="7.5323446858087353E-2"/>
  </r>
  <r>
    <x v="5"/>
    <x v="1"/>
    <x v="1"/>
    <n v="365072"/>
    <n v="831946"/>
    <n v="135438"/>
    <n v="78325"/>
    <n v="32000"/>
    <n v="11139"/>
    <n v="4017"/>
    <n v="13126"/>
    <n v="1667"/>
    <n v="1236435"/>
    <n v="120434"/>
    <n v="35721"/>
    <n v="234144"/>
    <n v="5.5431859913189989E-2"/>
  </r>
  <r>
    <x v="1"/>
    <x v="0"/>
    <x v="0"/>
    <n v="720363"/>
    <n v="1106630"/>
    <n v="144193"/>
    <n v="128506"/>
    <n v="32000"/>
    <n v="10035"/>
    <n v="3767"/>
    <n v="12042"/>
    <n v="3257"/>
    <n v="1684879"/>
    <n v="56170"/>
    <n v="36635"/>
    <n v="291011"/>
    <n v="6.8894701487961826E-2"/>
  </r>
  <r>
    <x v="9"/>
    <x v="2"/>
    <x v="2"/>
    <n v="216509"/>
    <n v="2187721"/>
    <n v="175285"/>
    <n v="214957"/>
    <n v="32000"/>
    <n v="10945"/>
    <n v="3186"/>
    <n v="12765"/>
    <n v="2384"/>
    <n v="2502749"/>
    <n v="99981"/>
    <n v="74772"/>
    <n v="157399"/>
    <n v="3.726304888648093E-2"/>
  </r>
  <r>
    <x v="0"/>
    <x v="1"/>
    <x v="1"/>
    <n v="711429"/>
    <n v="1656299"/>
    <n v="150934"/>
    <n v="129251"/>
    <n v="20000"/>
    <n v="8957"/>
    <n v="3850"/>
    <n v="14318"/>
    <n v="2533"/>
    <n v="3065612"/>
    <n v="58215"/>
    <n v="58572"/>
    <n v="216113"/>
    <n v="5.1163154048018439E-2"/>
  </r>
  <r>
    <x v="6"/>
    <x v="1"/>
    <x v="1"/>
    <n v="714097"/>
    <n v="2125181"/>
    <n v="145587"/>
    <n v="106639"/>
    <n v="20000"/>
    <n v="9805"/>
    <n v="3784"/>
    <n v="12495"/>
    <n v="1699"/>
    <n v="2652875"/>
    <n v="101537"/>
    <n v="39789"/>
    <n v="219444"/>
    <n v="5.195174365685247E-2"/>
  </r>
  <r>
    <x v="1"/>
    <x v="0"/>
    <x v="0"/>
    <n v="337230"/>
    <n v="2279473"/>
    <n v="164495"/>
    <n v="173192"/>
    <n v="32000"/>
    <n v="8989"/>
    <n v="3008"/>
    <n v="13219"/>
    <n v="2038"/>
    <n v="2102377"/>
    <n v="110227"/>
    <n v="38065"/>
    <n v="218770"/>
    <n v="5.1792179142786381E-2"/>
  </r>
  <r>
    <x v="6"/>
    <x v="0"/>
    <x v="0"/>
    <n v="731777"/>
    <n v="1899447"/>
    <n v="205718"/>
    <n v="181606"/>
    <n v="32000"/>
    <n v="12582"/>
    <n v="2941"/>
    <n v="14935"/>
    <n v="1514"/>
    <n v="2838820"/>
    <n v="110218"/>
    <n v="35396"/>
    <n v="153826"/>
    <n v="3.6417167567848692E-2"/>
  </r>
  <r>
    <x v="9"/>
    <x v="1"/>
    <x v="1"/>
    <n v="514250"/>
    <n v="1322298"/>
    <n v="123866"/>
    <n v="257461"/>
    <n v="32000"/>
    <n v="10906"/>
    <n v="3630"/>
    <n v="13167"/>
    <n v="4477"/>
    <n v="1946892"/>
    <n v="72143"/>
    <n v="35726"/>
    <n v="283876"/>
    <n v="6.7205543019324521E-2"/>
  </r>
  <r>
    <x v="11"/>
    <x v="1"/>
    <x v="1"/>
    <n v="341238"/>
    <n v="2238729"/>
    <n v="197604"/>
    <n v="89652"/>
    <n v="32000"/>
    <n v="11109"/>
    <n v="2979"/>
    <n v="11185"/>
    <n v="3964"/>
    <n v="1263805"/>
    <n v="69729"/>
    <n v="63827"/>
    <n v="51842"/>
    <n v="1.2273209997350329E-2"/>
  </r>
  <r>
    <x v="9"/>
    <x v="1"/>
    <x v="1"/>
    <n v="130819"/>
    <n v="1065882"/>
    <n v="120513"/>
    <n v="189641"/>
    <n v="32000"/>
    <n v="8952"/>
    <n v="3890"/>
    <n v="14555"/>
    <n v="4263"/>
    <n v="1028906"/>
    <n v="71896"/>
    <n v="52543"/>
    <n v="74842"/>
    <n v="1.7718289854204955E-2"/>
  </r>
  <r>
    <x v="4"/>
    <x v="0"/>
    <x v="0"/>
    <n v="246657"/>
    <n v="1230723"/>
    <n v="176840"/>
    <n v="192245"/>
    <n v="25000"/>
    <n v="11225"/>
    <n v="3649"/>
    <n v="10271"/>
    <n v="2208"/>
    <n v="2747167"/>
    <n v="91871"/>
    <n v="69532"/>
    <n v="42628"/>
    <n v="1.0091863658173871E-2"/>
  </r>
  <r>
    <x v="7"/>
    <x v="0"/>
    <x v="0"/>
    <n v="478710"/>
    <n v="971116"/>
    <n v="126596"/>
    <n v="132739"/>
    <n v="20000"/>
    <n v="12018"/>
    <n v="3864"/>
    <n v="12031"/>
    <n v="2603"/>
    <n v="2376273"/>
    <n v="57807"/>
    <n v="87113"/>
    <n v="235524"/>
    <n v="5.575856470460127E-2"/>
  </r>
  <r>
    <x v="2"/>
    <x v="0"/>
    <x v="0"/>
    <n v="615137"/>
    <n v="822302"/>
    <n v="187293"/>
    <n v="270078"/>
    <n v="32000"/>
    <n v="9722"/>
    <n v="4117"/>
    <n v="12691"/>
    <n v="1545"/>
    <n v="2973320"/>
    <n v="67487"/>
    <n v="46730"/>
    <n v="89548"/>
    <n v="2.119982656615731E-2"/>
  </r>
  <r>
    <x v="7"/>
    <x v="2"/>
    <x v="2"/>
    <n v="553235"/>
    <n v="871942"/>
    <n v="170752"/>
    <n v="216741"/>
    <n v="20000"/>
    <n v="12470"/>
    <n v="4109"/>
    <n v="14257"/>
    <n v="2478"/>
    <n v="2377244"/>
    <n v="56241"/>
    <n v="85567"/>
    <n v="299750"/>
    <n v="7.0963595090964102E-2"/>
  </r>
  <r>
    <x v="0"/>
    <x v="0"/>
    <x v="0"/>
    <n v="460249"/>
    <n v="2287488"/>
    <n v="208959"/>
    <n v="115897"/>
    <n v="32000"/>
    <n v="9375"/>
    <n v="3993"/>
    <n v="12526"/>
    <n v="4218"/>
    <n v="1606329"/>
    <n v="80808"/>
    <n v="61318"/>
    <n v="246595"/>
    <n v="5.8379542056568118E-2"/>
  </r>
  <r>
    <x v="2"/>
    <x v="2"/>
    <x v="2"/>
    <n v="534891"/>
    <n v="1352329"/>
    <n v="119414"/>
    <n v="256101"/>
    <n v="32000"/>
    <n v="9501"/>
    <n v="3993"/>
    <n v="13477"/>
    <n v="2684"/>
    <n v="2855598"/>
    <n v="64560"/>
    <n v="51320"/>
    <n v="147967"/>
    <n v="3.5030092659965595E-2"/>
  </r>
  <r>
    <x v="8"/>
    <x v="0"/>
    <x v="0"/>
    <n v="492259"/>
    <n v="1378379"/>
    <n v="131546"/>
    <n v="99703"/>
    <n v="28000"/>
    <n v="12260"/>
    <n v="2827"/>
    <n v="14956"/>
    <n v="2203"/>
    <n v="3023561"/>
    <n v="114385"/>
    <n v="50625"/>
    <n v="291695"/>
    <n v="6.9056633428052627E-2"/>
  </r>
  <r>
    <x v="1"/>
    <x v="1"/>
    <x v="1"/>
    <n v="193680"/>
    <n v="1450442"/>
    <n v="120702"/>
    <n v="122414"/>
    <n v="32000"/>
    <n v="9143"/>
    <n v="3322"/>
    <n v="13264"/>
    <n v="4071"/>
    <n v="2430213"/>
    <n v="82977"/>
    <n v="45412"/>
    <n v="328250"/>
    <n v="7.7710759261414408E-2"/>
  </r>
  <r>
    <x v="8"/>
    <x v="2"/>
    <x v="2"/>
    <n v="409419"/>
    <n v="932983"/>
    <n v="101520"/>
    <n v="185963"/>
    <n v="32000"/>
    <n v="10329"/>
    <n v="3051"/>
    <n v="12329"/>
    <n v="2830"/>
    <n v="1975726"/>
    <n v="106513"/>
    <n v="43354"/>
    <n v="73844"/>
    <n v="1.7482020736937959E-2"/>
  </r>
  <r>
    <x v="5"/>
    <x v="2"/>
    <x v="2"/>
    <n v="203386"/>
    <n v="2213106"/>
    <n v="103395"/>
    <n v="315949"/>
    <n v="32000"/>
    <n v="9337"/>
    <n v="3893"/>
    <n v="10992"/>
    <n v="3069"/>
    <n v="2601352"/>
    <n v="110488"/>
    <n v="84455"/>
    <n v="229221"/>
    <n v="5.4266376081220632E-2"/>
  </r>
  <r>
    <x v="4"/>
    <x v="2"/>
    <x v="2"/>
    <n v="147182"/>
    <n v="2117520"/>
    <n v="192419"/>
    <n v="76189"/>
    <n v="25000"/>
    <n v="9177"/>
    <n v="3538"/>
    <n v="14274"/>
    <n v="2942"/>
    <n v="1978893"/>
    <n v="90386"/>
    <n v="48784"/>
    <n v="182379"/>
    <n v="4.3176879096230004E-2"/>
  </r>
  <r>
    <x v="1"/>
    <x v="1"/>
    <x v="1"/>
    <n v="634546"/>
    <n v="678204"/>
    <n v="100591"/>
    <n v="226226"/>
    <n v="32000"/>
    <n v="10029"/>
    <n v="3891"/>
    <n v="13907"/>
    <n v="3998"/>
    <n v="2615209"/>
    <n v="79291"/>
    <n v="37300"/>
    <n v="47590"/>
    <n v="1.1266580451639639E-2"/>
  </r>
  <r>
    <x v="5"/>
    <x v="1"/>
    <x v="1"/>
    <n v="143199"/>
    <n v="974908"/>
    <n v="151706"/>
    <n v="81101"/>
    <n v="25000"/>
    <n v="12347"/>
    <n v="4083"/>
    <n v="13551"/>
    <n v="1929"/>
    <n v="3004851"/>
    <n v="105799"/>
    <n v="52180"/>
    <n v="194978"/>
    <n v="4.615959914477398E-2"/>
  </r>
  <r>
    <x v="2"/>
    <x v="2"/>
    <x v="2"/>
    <n v="369388"/>
    <n v="2217438"/>
    <n v="111977"/>
    <n v="321800"/>
    <n v="25000"/>
    <n v="12183"/>
    <n v="3320"/>
    <n v="13888"/>
    <n v="1265"/>
    <n v="851046"/>
    <n v="56848"/>
    <n v="26828"/>
    <n v="157157"/>
    <n v="3.7205757176682723E-2"/>
  </r>
  <r>
    <x v="1"/>
    <x v="1"/>
    <x v="1"/>
    <n v="242447"/>
    <n v="1913817"/>
    <n v="143826"/>
    <n v="279066"/>
    <n v="32000"/>
    <n v="12402"/>
    <n v="3976"/>
    <n v="13764"/>
    <n v="2746"/>
    <n v="1420791"/>
    <n v="74232"/>
    <n v="82700"/>
    <n v="75458"/>
    <n v="1.7864123297327672E-2"/>
  </r>
  <r>
    <x v="9"/>
    <x v="1"/>
    <x v="1"/>
    <n v="607183"/>
    <n v="1007032"/>
    <n v="142964"/>
    <n v="241624"/>
    <n v="32000"/>
    <n v="9136"/>
    <n v="4109"/>
    <n v="13646"/>
    <n v="1698"/>
    <n v="1277083"/>
    <n v="116081"/>
    <n v="29870"/>
    <n v="343575"/>
    <n v="8.133883964429689E-2"/>
  </r>
  <r>
    <x v="8"/>
    <x v="1"/>
    <x v="1"/>
    <n v="486432"/>
    <n v="1897029"/>
    <n v="183690"/>
    <n v="258786"/>
    <n v="32000"/>
    <n v="10105"/>
    <n v="3570"/>
    <n v="14851"/>
    <n v="2625"/>
    <n v="1338773"/>
    <n v="61975"/>
    <n v="53849"/>
    <n v="283948"/>
    <n v="6.7222588486702511E-2"/>
  </r>
  <r>
    <x v="4"/>
    <x v="2"/>
    <x v="2"/>
    <n v="416357"/>
    <n v="1899660"/>
    <n v="119472"/>
    <n v="152731"/>
    <n v="32000"/>
    <n v="8944"/>
    <n v="3754"/>
    <n v="14417"/>
    <n v="3243"/>
    <n v="2924397"/>
    <n v="121068"/>
    <n v="88458"/>
    <n v="168245"/>
    <n v="3.9830759152891596E-2"/>
  </r>
  <r>
    <x v="4"/>
    <x v="0"/>
    <x v="0"/>
    <n v="601244"/>
    <n v="2227518"/>
    <n v="167678"/>
    <n v="325645"/>
    <n v="20000"/>
    <n v="9823"/>
    <n v="3636"/>
    <n v="10875"/>
    <n v="3555"/>
    <n v="1990838"/>
    <n v="107120"/>
    <n v="32077"/>
    <n v="256206"/>
    <n v="6.0654875208925936E-2"/>
  </r>
  <r>
    <x v="6"/>
    <x v="0"/>
    <x v="0"/>
    <n v="384155"/>
    <n v="723847"/>
    <n v="196389"/>
    <n v="74970"/>
    <n v="32000"/>
    <n v="12278"/>
    <n v="3457"/>
    <n v="10968"/>
    <n v="2902"/>
    <n v="1260629"/>
    <n v="77138"/>
    <n v="25052"/>
    <n v="141796"/>
    <n v="3.3569154060111246E-2"/>
  </r>
  <r>
    <x v="1"/>
    <x v="2"/>
    <x v="2"/>
    <n v="399867"/>
    <n v="2292548"/>
    <n v="94394"/>
    <n v="306394"/>
    <n v="32000"/>
    <n v="9750"/>
    <n v="4089"/>
    <n v="11491"/>
    <n v="4425"/>
    <n v="869416"/>
    <n v="67357"/>
    <n v="81952"/>
    <n v="146002"/>
    <n v="3.4564893446108226E-2"/>
  </r>
  <r>
    <x v="10"/>
    <x v="0"/>
    <x v="0"/>
    <n v="707215"/>
    <n v="1610347"/>
    <n v="202166"/>
    <n v="312388"/>
    <n v="32000"/>
    <n v="11641"/>
    <n v="3374"/>
    <n v="11804"/>
    <n v="3598"/>
    <n v="1224603"/>
    <n v="69746"/>
    <n v="23421"/>
    <n v="114972"/>
    <n v="2.7218770491403921E-2"/>
  </r>
  <r>
    <x v="0"/>
    <x v="0"/>
    <x v="0"/>
    <n v="279503"/>
    <n v="1490157"/>
    <n v="199097"/>
    <n v="245520"/>
    <n v="32000"/>
    <n v="12311"/>
    <n v="3699"/>
    <n v="12193"/>
    <n v="4121"/>
    <n v="2539314"/>
    <n v="82952"/>
    <n v="61883"/>
    <n v="227362"/>
    <n v="5.3826271583225289E-2"/>
  </r>
  <r>
    <x v="5"/>
    <x v="0"/>
    <x v="0"/>
    <n v="127473"/>
    <n v="918462"/>
    <n v="176936"/>
    <n v="238553"/>
    <n v="32000"/>
    <n v="8988"/>
    <n v="3009"/>
    <n v="14094"/>
    <n v="1637"/>
    <n v="1184753"/>
    <n v="104739"/>
    <n v="64321"/>
    <n v="280916"/>
    <n v="6.6504784916007587E-2"/>
  </r>
  <r>
    <x v="1"/>
    <x v="1"/>
    <x v="1"/>
    <n v="178559"/>
    <n v="1699551"/>
    <n v="187886"/>
    <n v="128287"/>
    <n v="32000"/>
    <n v="10931"/>
    <n v="4073"/>
    <n v="12749"/>
    <n v="1476"/>
    <n v="2137637"/>
    <n v="81312"/>
    <n v="27264"/>
    <n v="318259"/>
    <n v="7.5345463920117248E-2"/>
  </r>
  <r>
    <x v="10"/>
    <x v="1"/>
    <x v="1"/>
    <n v="640762"/>
    <n v="992044"/>
    <n v="185083"/>
    <n v="137597"/>
    <n v="32000"/>
    <n v="11234"/>
    <n v="2974"/>
    <n v="10540"/>
    <n v="2848"/>
    <n v="1399934"/>
    <n v="124969"/>
    <n v="23208"/>
    <n v="311830"/>
    <n v="7.3823445728825141E-2"/>
  </r>
  <r>
    <x v="11"/>
    <x v="2"/>
    <x v="2"/>
    <n v="154999"/>
    <n v="869355"/>
    <n v="129045"/>
    <n v="120860"/>
    <n v="32000"/>
    <n v="9822"/>
    <n v="3892"/>
    <n v="12218"/>
    <n v="4215"/>
    <n v="2328457"/>
    <n v="112096"/>
    <n v="42657"/>
    <n v="67775"/>
    <n v="1.6045229882535754E-2"/>
  </r>
  <r>
    <x v="9"/>
    <x v="2"/>
    <x v="2"/>
    <n v="451000"/>
    <n v="1855359"/>
    <n v="118629"/>
    <n v="236824"/>
    <n v="32000"/>
    <n v="9054"/>
    <n v="3474"/>
    <n v="11117"/>
    <n v="3689"/>
    <n v="832847"/>
    <n v="57808"/>
    <n v="81452"/>
    <n v="135114"/>
    <n v="3.198723999039374E-2"/>
  </r>
  <r>
    <x v="5"/>
    <x v="1"/>
    <x v="1"/>
    <n v="282883"/>
    <n v="742235"/>
    <n v="208035"/>
    <n v="78479"/>
    <n v="32000"/>
    <n v="10987"/>
    <n v="3535"/>
    <n v="14964"/>
    <n v="2038"/>
    <n v="2194751"/>
    <n v="82512"/>
    <n v="86806"/>
    <n v="122503"/>
    <n v="2.9001679030620103E-2"/>
  </r>
  <r>
    <x v="4"/>
    <x v="0"/>
    <x v="0"/>
    <n v="729798"/>
    <n v="719587"/>
    <n v="208834"/>
    <n v="240270"/>
    <n v="25000"/>
    <n v="9134"/>
    <n v="3260"/>
    <n v="12609"/>
    <n v="1722"/>
    <n v="2661810"/>
    <n v="127604"/>
    <n v="61729"/>
    <n v="276331"/>
    <n v="6.5419320083673738E-2"/>
  </r>
  <r>
    <x v="2"/>
    <x v="1"/>
    <x v="1"/>
    <n v="607800"/>
    <n v="1758365"/>
    <n v="100299"/>
    <n v="159959"/>
    <n v="32000"/>
    <n v="9621"/>
    <n v="4184"/>
    <n v="10254"/>
    <n v="1275"/>
    <n v="1334366"/>
    <n v="89057"/>
    <n v="38102"/>
    <n v="131015"/>
    <n v="3.1016832062861259E-2"/>
  </r>
  <r>
    <x v="6"/>
    <x v="0"/>
    <x v="0"/>
    <n v="348780"/>
    <n v="1135342"/>
    <n v="184087"/>
    <n v="99726"/>
    <n v="32000"/>
    <n v="9040"/>
    <n v="3249"/>
    <n v="13194"/>
    <n v="2038"/>
    <n v="1006016"/>
    <n v="123627"/>
    <n v="43885"/>
    <n v="73854"/>
    <n v="1.7484388162962678E-2"/>
  </r>
  <r>
    <x v="11"/>
    <x v="1"/>
    <x v="1"/>
    <n v="301490"/>
    <n v="2120040"/>
    <n v="142692"/>
    <n v="127687"/>
    <n v="32000"/>
    <n v="9120"/>
    <n v="3600"/>
    <n v="10210"/>
    <n v="2034"/>
    <n v="2371948"/>
    <n v="79315"/>
    <n v="58658"/>
    <n v="80285"/>
    <n v="1.9006879839459728E-2"/>
  </r>
  <r>
    <x v="4"/>
    <x v="2"/>
    <x v="2"/>
    <n v="461763"/>
    <n v="1513577"/>
    <n v="94261"/>
    <n v="93566"/>
    <n v="32000"/>
    <n v="11340"/>
    <n v="3594"/>
    <n v="10714"/>
    <n v="3962"/>
    <n v="1081501"/>
    <n v="59667"/>
    <n v="67138"/>
    <n v="299919"/>
    <n v="7.1003604590781866E-2"/>
  </r>
  <r>
    <x v="2"/>
    <x v="1"/>
    <x v="1"/>
    <n v="125775"/>
    <n v="2128621"/>
    <n v="129336"/>
    <n v="109553"/>
    <n v="32000"/>
    <n v="11941"/>
    <n v="3492"/>
    <n v="11197"/>
    <n v="4430"/>
    <n v="1252987"/>
    <n v="102340"/>
    <n v="34011"/>
    <n v="150464"/>
    <n v="3.5621238938338025E-2"/>
  </r>
  <r>
    <x v="10"/>
    <x v="1"/>
    <x v="1"/>
    <n v="626285"/>
    <n v="1678725"/>
    <n v="117608"/>
    <n v="135938"/>
    <n v="22000"/>
    <n v="8989"/>
    <n v="2888"/>
    <n v="14586"/>
    <n v="1451"/>
    <n v="2911197"/>
    <n v="67920"/>
    <n v="25607"/>
    <n v="59786"/>
    <n v="1.4153893231387424E-2"/>
  </r>
  <r>
    <x v="1"/>
    <x v="1"/>
    <x v="1"/>
    <n v="557047"/>
    <n v="1880618"/>
    <n v="183123"/>
    <n v="210033"/>
    <n v="32000"/>
    <n v="10987"/>
    <n v="3546"/>
    <n v="11348"/>
    <n v="2734"/>
    <n v="2464593"/>
    <n v="48794"/>
    <n v="27033"/>
    <n v="148754"/>
    <n v="3.5216409088111009E-2"/>
  </r>
  <r>
    <x v="2"/>
    <x v="1"/>
    <x v="1"/>
    <n v="538412"/>
    <n v="1777710"/>
    <n v="168421"/>
    <n v="293065"/>
    <n v="30000"/>
    <n v="11593"/>
    <n v="3055"/>
    <n v="12418"/>
    <n v="4481"/>
    <n v="1742718"/>
    <n v="117343"/>
    <n v="44934"/>
    <n v="116067"/>
    <n v="2.7478003641110697E-2"/>
  </r>
  <r>
    <x v="7"/>
    <x v="2"/>
    <x v="2"/>
    <n v="221940"/>
    <n v="1781653"/>
    <n v="128852"/>
    <n v="162315"/>
    <n v="25000"/>
    <n v="10671"/>
    <n v="4094"/>
    <n v="11518"/>
    <n v="1308"/>
    <n v="917956"/>
    <n v="71959"/>
    <n v="42796"/>
    <n v="46042"/>
    <n v="1.0900102903013076E-2"/>
  </r>
  <r>
    <x v="6"/>
    <x v="0"/>
    <x v="0"/>
    <n v="195933"/>
    <n v="1147382"/>
    <n v="114350"/>
    <n v="293025"/>
    <n v="25000"/>
    <n v="9202"/>
    <n v="3675"/>
    <n v="12001"/>
    <n v="1715"/>
    <n v="1128902"/>
    <n v="82409"/>
    <n v="51312"/>
    <n v="233426"/>
    <n v="5.5261878724615139E-2"/>
  </r>
  <r>
    <x v="10"/>
    <x v="2"/>
    <x v="2"/>
    <n v="621201"/>
    <n v="866881"/>
    <n v="120124"/>
    <n v="181050"/>
    <n v="32000"/>
    <n v="12521"/>
    <n v="3837"/>
    <n v="12692"/>
    <n v="1943"/>
    <n v="3045725"/>
    <n v="72110"/>
    <n v="89275"/>
    <n v="107976"/>
    <n v="2.5562519244510227E-2"/>
  </r>
  <r>
    <x v="4"/>
    <x v="1"/>
    <x v="1"/>
    <n v="678570"/>
    <n v="851071"/>
    <n v="177920"/>
    <n v="147863"/>
    <n v="32000"/>
    <n v="11661"/>
    <n v="3599"/>
    <n v="13405"/>
    <n v="1987"/>
    <n v="2816264"/>
    <n v="106023"/>
    <n v="85450"/>
    <n v="253964"/>
    <n v="6.0124098294183852E-2"/>
  </r>
  <r>
    <x v="5"/>
    <x v="2"/>
    <x v="2"/>
    <n v="671102"/>
    <n v="2023992"/>
    <n v="163250"/>
    <n v="84830"/>
    <n v="20000"/>
    <n v="11468"/>
    <n v="3641"/>
    <n v="14698"/>
    <n v="2303"/>
    <n v="869021"/>
    <n v="126799"/>
    <n v="54008"/>
    <n v="106485"/>
    <n v="2.5209536024224564E-2"/>
  </r>
  <r>
    <x v="4"/>
    <x v="2"/>
    <x v="2"/>
    <n v="292910"/>
    <n v="977845"/>
    <n v="122407"/>
    <n v="217403"/>
    <n v="32000"/>
    <n v="11577"/>
    <n v="3552"/>
    <n v="11299"/>
    <n v="4035"/>
    <n v="920684"/>
    <n v="107287"/>
    <n v="81645"/>
    <n v="218986"/>
    <n v="5.1843315544920318E-2"/>
  </r>
  <r>
    <x v="6"/>
    <x v="1"/>
    <x v="1"/>
    <n v="279983"/>
    <n v="1004795"/>
    <n v="146646"/>
    <n v="128816"/>
    <n v="32000"/>
    <n v="11166"/>
    <n v="2831"/>
    <n v="14898"/>
    <n v="2533"/>
    <n v="2475579"/>
    <n v="66979"/>
    <n v="64369"/>
    <n v="300913"/>
    <n v="7.1238926737638972E-2"/>
  </r>
  <r>
    <x v="5"/>
    <x v="0"/>
    <x v="0"/>
    <n v="549168"/>
    <n v="1638752"/>
    <n v="92801"/>
    <n v="91693"/>
    <n v="25000"/>
    <n v="10204"/>
    <n v="3874"/>
    <n v="13842"/>
    <n v="1901"/>
    <n v="2560104"/>
    <n v="93327"/>
    <n v="57706"/>
    <n v="147179"/>
    <n v="3.4843539489217701E-2"/>
  </r>
  <r>
    <x v="10"/>
    <x v="1"/>
    <x v="1"/>
    <n v="154967"/>
    <n v="2288548"/>
    <n v="200114"/>
    <n v="250523"/>
    <n v="32000"/>
    <n v="10722"/>
    <n v="4156"/>
    <n v="14507"/>
    <n v="1267"/>
    <n v="3072438"/>
    <n v="90753"/>
    <n v="67702"/>
    <n v="270485"/>
    <n v="6.4035322829622779E-2"/>
  </r>
  <r>
    <x v="9"/>
    <x v="0"/>
    <x v="0"/>
    <n v="517123"/>
    <n v="1552953"/>
    <n v="130522"/>
    <n v="106100"/>
    <n v="32000"/>
    <n v="10335"/>
    <n v="3467"/>
    <n v="10659"/>
    <n v="3827"/>
    <n v="2016131"/>
    <n v="96844"/>
    <n v="74629"/>
    <n v="319305"/>
    <n v="7.5593096682302893E-2"/>
  </r>
  <r>
    <x v="8"/>
    <x v="0"/>
    <x v="0"/>
    <n v="236587"/>
    <n v="995394"/>
    <n v="197037"/>
    <n v="277377"/>
    <n v="20000"/>
    <n v="10419"/>
    <n v="2899"/>
    <n v="13679"/>
    <n v="1348"/>
    <n v="2359044"/>
    <n v="111601"/>
    <n v="45559"/>
    <n v="122014"/>
    <n v="2.8885911898011325E-2"/>
  </r>
  <r>
    <x v="1"/>
    <x v="0"/>
    <x v="0"/>
    <n v="536586"/>
    <n v="1592000"/>
    <n v="130942"/>
    <n v="107697"/>
    <n v="32000"/>
    <n v="9178"/>
    <n v="3964"/>
    <n v="11496"/>
    <n v="2442"/>
    <n v="3089908"/>
    <n v="111875"/>
    <n v="79043"/>
    <n v="169533"/>
    <n v="4.0135683624875455E-2"/>
  </r>
  <r>
    <x v="7"/>
    <x v="1"/>
    <x v="1"/>
    <n v="664705"/>
    <n v="1691716"/>
    <n v="147011"/>
    <n v="171418"/>
    <n v="32000"/>
    <n v="12686"/>
    <n v="3138"/>
    <n v="13842"/>
    <n v="4279"/>
    <n v="2909438"/>
    <n v="71616"/>
    <n v="60125"/>
    <n v="201292"/>
    <n v="4.7654391936781809E-2"/>
  </r>
  <r>
    <x v="6"/>
    <x v="1"/>
    <x v="1"/>
    <n v="369419"/>
    <n v="672806"/>
    <n v="177730"/>
    <n v="318834"/>
    <n v="32000"/>
    <n v="12331"/>
    <n v="3751"/>
    <n v="10466"/>
    <n v="2253"/>
    <n v="1512118"/>
    <n v="110566"/>
    <n v="30845"/>
    <n v="320164"/>
    <n v="7.5796458577826298E-2"/>
  </r>
  <r>
    <x v="3"/>
    <x v="0"/>
    <x v="0"/>
    <n v="336314"/>
    <n v="1433531"/>
    <n v="102280"/>
    <n v="187460"/>
    <n v="32000"/>
    <n v="12362"/>
    <n v="3184"/>
    <n v="14420"/>
    <n v="2519"/>
    <n v="2134491"/>
    <n v="57560"/>
    <n v="34905"/>
    <n v="261474"/>
    <n v="6.190203523874812E-2"/>
  </r>
  <r>
    <x v="4"/>
    <x v="0"/>
    <x v="0"/>
    <n v="460167"/>
    <n v="1102067"/>
    <n v="100786"/>
    <n v="281400"/>
    <n v="32000"/>
    <n v="9114"/>
    <n v="2910"/>
    <n v="13641"/>
    <n v="1263"/>
    <n v="1258136"/>
    <n v="67544"/>
    <n v="25241"/>
    <n v="300442"/>
    <n v="7.1127420971874689E-2"/>
  </r>
  <r>
    <x v="5"/>
    <x v="0"/>
    <x v="0"/>
    <n v="270769"/>
    <n v="1754925"/>
    <n v="101985"/>
    <n v="326126"/>
    <n v="32000"/>
    <n v="11298"/>
    <n v="3025"/>
    <n v="12215"/>
    <n v="2425"/>
    <n v="3074297"/>
    <n v="114312"/>
    <n v="71242"/>
    <n v="79626"/>
    <n v="1.885086646443072E-2"/>
  </r>
  <r>
    <x v="10"/>
    <x v="0"/>
    <x v="0"/>
    <n v="539948"/>
    <n v="1215008"/>
    <n v="153697"/>
    <n v="121687"/>
    <n v="32000"/>
    <n v="10356"/>
    <n v="3755"/>
    <n v="12342"/>
    <n v="1696"/>
    <n v="1666900"/>
    <n v="110674"/>
    <n v="88132"/>
    <n v="289425"/>
    <n v="6.851922772044132E-2"/>
  </r>
  <r>
    <x v="0"/>
    <x v="2"/>
    <x v="2"/>
    <n v="282731"/>
    <n v="925307"/>
    <n v="162709"/>
    <n v="188628"/>
    <n v="32000"/>
    <n v="9790"/>
    <n v="3512"/>
    <n v="10768"/>
    <n v="4193"/>
    <n v="2929245"/>
    <n v="51359"/>
    <n v="37424"/>
    <n v="197638"/>
    <n v="4.6789334467349342E-2"/>
  </r>
  <r>
    <x v="5"/>
    <x v="2"/>
    <x v="2"/>
    <n v="316746"/>
    <n v="779195"/>
    <n v="158296"/>
    <n v="97664"/>
    <n v="32000"/>
    <n v="9953"/>
    <n v="2899"/>
    <n v="13858"/>
    <n v="4454"/>
    <n v="2580773"/>
    <n v="98332"/>
    <n v="50718"/>
    <n v="215799"/>
    <n v="5.1088816870842248E-2"/>
  </r>
  <r>
    <x v="9"/>
    <x v="0"/>
    <x v="0"/>
    <n v="644359"/>
    <n v="1567641"/>
    <n v="153269"/>
    <n v="249043"/>
    <n v="32000"/>
    <n v="11512"/>
    <n v="3043"/>
    <n v="12674"/>
    <n v="2568"/>
    <n v="2593719"/>
    <n v="70061"/>
    <n v="51145"/>
    <n v="76173"/>
    <n v="1.8033394258095109E-2"/>
  </r>
  <r>
    <x v="2"/>
    <x v="2"/>
    <x v="2"/>
    <n v="486645"/>
    <n v="1639549"/>
    <n v="99265"/>
    <n v="109747"/>
    <n v="32000"/>
    <n v="12371"/>
    <n v="3491"/>
    <n v="12146"/>
    <n v="1785"/>
    <n v="1658021"/>
    <n v="71917"/>
    <n v="32620"/>
    <n v="140506"/>
    <n v="3.3263756102922447E-2"/>
  </r>
  <r>
    <x v="11"/>
    <x v="0"/>
    <x v="0"/>
    <n v="634121"/>
    <n v="756442"/>
    <n v="177986"/>
    <n v="251986"/>
    <n v="32000"/>
    <n v="10091"/>
    <n v="3316"/>
    <n v="10508"/>
    <n v="3969"/>
    <n v="1920756"/>
    <n v="74414"/>
    <n v="24395"/>
    <n v="179178"/>
    <n v="4.2419066025717322E-2"/>
  </r>
  <r>
    <x v="9"/>
    <x v="2"/>
    <x v="2"/>
    <n v="212578"/>
    <n v="803106"/>
    <n v="100394"/>
    <n v="290844"/>
    <n v="28000"/>
    <n v="9931"/>
    <n v="4182"/>
    <n v="12208"/>
    <n v="4077"/>
    <n v="2040386"/>
    <n v="119442"/>
    <n v="34304"/>
    <n v="170426"/>
    <n v="4.0347094768882902E-2"/>
  </r>
  <r>
    <x v="6"/>
    <x v="2"/>
    <x v="2"/>
    <n v="428363"/>
    <n v="1423526"/>
    <n v="182047"/>
    <n v="146884"/>
    <n v="32000"/>
    <n v="10481"/>
    <n v="3459"/>
    <n v="14998"/>
    <n v="2551"/>
    <n v="1483640"/>
    <n v="112286"/>
    <n v="64468"/>
    <n v="240866"/>
    <n v="5.7023243687006377E-2"/>
  </r>
  <r>
    <x v="6"/>
    <x v="2"/>
    <x v="2"/>
    <n v="353438"/>
    <n v="1760320"/>
    <n v="203171"/>
    <n v="314362"/>
    <n v="32000"/>
    <n v="11011"/>
    <n v="3963"/>
    <n v="10790"/>
    <n v="2821"/>
    <n v="1391424"/>
    <n v="86122"/>
    <n v="64029"/>
    <n v="224813"/>
    <n v="5.322281468952432E-2"/>
  </r>
  <r>
    <x v="1"/>
    <x v="1"/>
    <x v="1"/>
    <n v="607689"/>
    <n v="893298"/>
    <n v="102204"/>
    <n v="254704"/>
    <n v="32000"/>
    <n v="10673"/>
    <n v="3443"/>
    <n v="13606"/>
    <n v="4334"/>
    <n v="1533373"/>
    <n v="72221"/>
    <n v="67152"/>
    <n v="187448"/>
    <n v="4.4376927348160268E-2"/>
  </r>
  <r>
    <x v="5"/>
    <x v="0"/>
    <x v="0"/>
    <n v="666634"/>
    <n v="939745"/>
    <n v="155214"/>
    <n v="193462"/>
    <n v="32000"/>
    <n v="9904"/>
    <n v="3991"/>
    <n v="14987"/>
    <n v="3036"/>
    <n v="2903600"/>
    <n v="90691"/>
    <n v="56257"/>
    <n v="305885"/>
    <n v="7.2416010957129462E-2"/>
  </r>
  <r>
    <x v="7"/>
    <x v="0"/>
    <x v="0"/>
    <n v="562877"/>
    <n v="1336130"/>
    <n v="118743"/>
    <n v="125714"/>
    <n v="32000"/>
    <n v="9115"/>
    <n v="3055"/>
    <n v="12369"/>
    <n v="3953"/>
    <n v="960036"/>
    <n v="93594"/>
    <n v="76509"/>
    <n v="237421"/>
    <n v="5.6207665421490541E-2"/>
  </r>
  <r>
    <x v="6"/>
    <x v="1"/>
    <x v="1"/>
    <n v="522671"/>
    <n v="1114181"/>
    <n v="175939"/>
    <n v="186066"/>
    <n v="32000"/>
    <n v="9227"/>
    <n v="4058"/>
    <n v="14852"/>
    <n v="4250"/>
    <n v="3057386"/>
    <n v="99641"/>
    <n v="74400"/>
    <n v="69983"/>
    <n v="1.65679575487938E-2"/>
  </r>
  <r>
    <x v="8"/>
    <x v="0"/>
    <x v="0"/>
    <n v="598009"/>
    <n v="1001562"/>
    <n v="192378"/>
    <n v="234231"/>
    <n v="28000"/>
    <n v="11935"/>
    <n v="4035"/>
    <n v="13693"/>
    <n v="3593"/>
    <n v="1786998"/>
    <n v="52937"/>
    <n v="67077"/>
    <n v="265926"/>
    <n v="6.2956013304953193E-2"/>
  </r>
  <r>
    <x v="9"/>
    <x v="0"/>
    <x v="0"/>
    <n v="729426"/>
    <n v="1299798"/>
    <n v="199297"/>
    <n v="241492"/>
    <n v="32000"/>
    <n v="10482"/>
    <n v="4040"/>
    <n v="13736"/>
    <n v="1606"/>
    <n v="2650355"/>
    <n v="100979"/>
    <n v="30959"/>
    <n v="117459"/>
    <n v="2.7807549343751636E-2"/>
  </r>
  <r>
    <x v="5"/>
    <x v="1"/>
    <x v="1"/>
    <n v="127259"/>
    <n v="743931"/>
    <n v="143326"/>
    <n v="195932"/>
    <n v="25000"/>
    <n v="11789"/>
    <n v="3307"/>
    <n v="12249"/>
    <n v="3499"/>
    <n v="960181"/>
    <n v="118247"/>
    <n v="39805"/>
    <n v="130087"/>
    <n v="3.0797134927767297E-2"/>
  </r>
  <r>
    <x v="9"/>
    <x v="2"/>
    <x v="2"/>
    <n v="546019"/>
    <n v="1985217"/>
    <n v="113334"/>
    <n v="94293"/>
    <n v="32000"/>
    <n v="12436"/>
    <n v="4006"/>
    <n v="10611"/>
    <n v="3133"/>
    <n v="1380013"/>
    <n v="102878"/>
    <n v="70057"/>
    <n v="112081"/>
    <n v="2.653434762765754E-2"/>
  </r>
  <r>
    <x v="6"/>
    <x v="0"/>
    <x v="0"/>
    <n v="574688"/>
    <n v="1592497"/>
    <n v="142358"/>
    <n v="126158"/>
    <n v="32000"/>
    <n v="10867"/>
    <n v="3876"/>
    <n v="12923"/>
    <n v="3816"/>
    <n v="2860392"/>
    <n v="51014"/>
    <n v="31429"/>
    <n v="211521"/>
    <n v="5.0076032017467284E-2"/>
  </r>
  <r>
    <x v="10"/>
    <x v="0"/>
    <x v="0"/>
    <n v="609061"/>
    <n v="1020637"/>
    <n v="127029"/>
    <n v="155273"/>
    <n v="32000"/>
    <n v="9358"/>
    <n v="3739"/>
    <n v="13776"/>
    <n v="1631"/>
    <n v="2613766"/>
    <n v="45658"/>
    <n v="79665"/>
    <n v="52729"/>
    <n v="1.248320068574294E-2"/>
  </r>
  <r>
    <x v="3"/>
    <x v="0"/>
    <x v="0"/>
    <n v="301548"/>
    <n v="2223020"/>
    <n v="137960"/>
    <n v="325744"/>
    <n v="32000"/>
    <n v="10414"/>
    <n v="4164"/>
    <n v="12571"/>
    <n v="1628"/>
    <n v="2616123"/>
    <n v="100321"/>
    <n v="58558"/>
    <n v="187576"/>
    <n v="4.4407230401276677E-2"/>
  </r>
  <r>
    <x v="2"/>
    <x v="0"/>
    <x v="0"/>
    <n v="584508"/>
    <n v="2053488"/>
    <n v="202027"/>
    <n v="256675"/>
    <n v="25000"/>
    <n v="11422"/>
    <n v="3612"/>
    <n v="12420"/>
    <n v="3470"/>
    <n v="2856913"/>
    <n v="74724"/>
    <n v="28449"/>
    <n v="303565"/>
    <n v="7.1866768119394561E-2"/>
  </r>
  <r>
    <x v="5"/>
    <x v="2"/>
    <x v="2"/>
    <n v="445586"/>
    <n v="791978"/>
    <n v="181170"/>
    <n v="306528"/>
    <n v="32000"/>
    <n v="11457"/>
    <n v="3247"/>
    <n v="11158"/>
    <n v="4289"/>
    <n v="950199"/>
    <n v="111963"/>
    <n v="77548"/>
    <n v="315758"/>
    <n v="7.4753370671334932E-2"/>
  </r>
  <r>
    <x v="9"/>
    <x v="1"/>
    <x v="1"/>
    <n v="118246"/>
    <n v="1716247"/>
    <n v="160501"/>
    <n v="231848"/>
    <n v="28000"/>
    <n v="11222"/>
    <n v="4112"/>
    <n v="13316"/>
    <n v="2115"/>
    <n v="2014251"/>
    <n v="94004"/>
    <n v="21100"/>
    <n v="88894"/>
    <n v="2.1044996904140661E-2"/>
  </r>
  <r>
    <x v="3"/>
    <x v="0"/>
    <x v="0"/>
    <n v="120172"/>
    <n v="1539331"/>
    <n v="193082"/>
    <n v="111505"/>
    <n v="32000"/>
    <n v="10002"/>
    <n v="3922"/>
    <n v="10408"/>
    <n v="2101"/>
    <n v="2620643"/>
    <n v="80411"/>
    <n v="89018"/>
    <n v="340093"/>
    <n v="8.0514501902489599E-2"/>
  </r>
  <r>
    <x v="7"/>
    <x v="2"/>
    <x v="2"/>
    <n v="446288"/>
    <n v="1020148"/>
    <n v="95765"/>
    <n v="246568"/>
    <n v="20000"/>
    <n v="10802"/>
    <n v="3228"/>
    <n v="12946"/>
    <n v="2779"/>
    <n v="1434874"/>
    <n v="102228"/>
    <n v="27901"/>
    <n v="177534"/>
    <n v="4.2029861187253451E-2"/>
  </r>
  <r>
    <x v="2"/>
    <x v="1"/>
    <x v="1"/>
    <n v="601670"/>
    <n v="1898735"/>
    <n v="99002"/>
    <n v="284510"/>
    <n v="32000"/>
    <n v="12311"/>
    <n v="3388"/>
    <n v="11546"/>
    <n v="4308"/>
    <n v="1780517"/>
    <n v="106174"/>
    <n v="52581"/>
    <n v="285986"/>
    <n v="6.7705069910540316E-2"/>
  </r>
  <r>
    <x v="9"/>
    <x v="1"/>
    <x v="1"/>
    <n v="509404"/>
    <n v="1577869"/>
    <n v="188425"/>
    <n v="199295"/>
    <n v="32000"/>
    <n v="9291"/>
    <n v="3471"/>
    <n v="13827"/>
    <n v="2287"/>
    <n v="2720863"/>
    <n v="99433"/>
    <n v="24601"/>
    <n v="69410"/>
    <n v="1.6432304037577377E-2"/>
  </r>
  <r>
    <x v="11"/>
    <x v="2"/>
    <x v="2"/>
    <n v="350774"/>
    <n v="2157792"/>
    <n v="97277"/>
    <n v="231839"/>
    <n v="28000"/>
    <n v="8973"/>
    <n v="3697"/>
    <n v="13364"/>
    <n v="4038"/>
    <n v="2687457"/>
    <n v="91825"/>
    <n v="33283"/>
    <n v="50772"/>
    <n v="1.2019895412705353E-2"/>
  </r>
  <r>
    <x v="0"/>
    <x v="0"/>
    <x v="0"/>
    <n v="646398"/>
    <n v="2175192"/>
    <n v="201488"/>
    <n v="248505"/>
    <n v="20000"/>
    <n v="12223"/>
    <n v="3914"/>
    <n v="14691"/>
    <n v="2729"/>
    <n v="2623329"/>
    <n v="62156"/>
    <n v="86036"/>
    <n v="159504"/>
    <n v="3.7761392064684367E-2"/>
  </r>
  <r>
    <x v="1"/>
    <x v="0"/>
    <x v="0"/>
    <n v="332795"/>
    <n v="975422"/>
    <n v="196388"/>
    <n v="245657"/>
    <n v="32000"/>
    <n v="11133"/>
    <n v="4025"/>
    <n v="11805"/>
    <n v="4274"/>
    <n v="2639022"/>
    <n v="108322"/>
    <n v="32144"/>
    <n v="221062"/>
    <n v="5.2334793187652065E-2"/>
  </r>
  <r>
    <x v="9"/>
    <x v="0"/>
    <x v="0"/>
    <n v="146792"/>
    <n v="784760"/>
    <n v="108876"/>
    <n v="194957"/>
    <n v="32000"/>
    <n v="10621"/>
    <n v="3277"/>
    <n v="13280"/>
    <n v="3020"/>
    <n v="847573"/>
    <n v="115806"/>
    <n v="54113"/>
    <n v="192151"/>
    <n v="4.5490327807585801E-2"/>
  </r>
  <r>
    <x v="0"/>
    <x v="0"/>
    <x v="0"/>
    <n v="557848"/>
    <n v="1956012"/>
    <n v="204614"/>
    <n v="256171"/>
    <n v="20000"/>
    <n v="11855"/>
    <n v="3441"/>
    <n v="11336"/>
    <n v="3213"/>
    <n v="2130193"/>
    <n v="128398"/>
    <n v="78009"/>
    <n v="116649"/>
    <n v="2.7615787835749365E-2"/>
  </r>
  <r>
    <x v="7"/>
    <x v="1"/>
    <x v="1"/>
    <n v="634977"/>
    <n v="865511"/>
    <n v="189512"/>
    <n v="180257"/>
    <n v="32000"/>
    <n v="9391"/>
    <n v="3214"/>
    <n v="12981"/>
    <n v="3494"/>
    <n v="1118668"/>
    <n v="114454"/>
    <n v="45104"/>
    <n v="246980"/>
    <n v="5.8470687958519819E-2"/>
  </r>
  <r>
    <x v="0"/>
    <x v="1"/>
    <x v="1"/>
    <n v="647228"/>
    <n v="744385"/>
    <n v="171937"/>
    <n v="102650"/>
    <n v="22000"/>
    <n v="12311"/>
    <n v="3127"/>
    <n v="10409"/>
    <n v="1436"/>
    <n v="2318924"/>
    <n v="111152"/>
    <n v="55347"/>
    <n v="151440"/>
    <n v="3.585229971835064E-2"/>
  </r>
  <r>
    <x v="3"/>
    <x v="0"/>
    <x v="0"/>
    <n v="426587"/>
    <n v="1375595"/>
    <n v="187709"/>
    <n v="78636"/>
    <n v="25000"/>
    <n v="11090"/>
    <n v="3843"/>
    <n v="10618"/>
    <n v="2636"/>
    <n v="1127428"/>
    <n v="98483"/>
    <n v="78569"/>
    <n v="162252"/>
    <n v="3.8411960736277256E-2"/>
  </r>
  <r>
    <x v="6"/>
    <x v="0"/>
    <x v="0"/>
    <n v="561085"/>
    <n v="1618464"/>
    <n v="110380"/>
    <n v="152271"/>
    <n v="32000"/>
    <n v="10524"/>
    <n v="3071"/>
    <n v="11816"/>
    <n v="1644"/>
    <n v="2289332"/>
    <n v="84720"/>
    <n v="70961"/>
    <n v="228945"/>
    <n v="5.4201035122938376E-2"/>
  </r>
  <r>
    <x v="6"/>
    <x v="2"/>
    <x v="2"/>
    <n v="469852"/>
    <n v="1061460"/>
    <n v="134256"/>
    <n v="199240"/>
    <n v="32000"/>
    <n v="9488"/>
    <n v="3420"/>
    <n v="14838"/>
    <n v="2013"/>
    <n v="2468069"/>
    <n v="101092"/>
    <n v="75110"/>
    <n v="153413"/>
    <n v="3.6319392873027781E-2"/>
  </r>
  <r>
    <x v="5"/>
    <x v="2"/>
    <x v="2"/>
    <n v="438448"/>
    <n v="1010937"/>
    <n v="121651"/>
    <n v="152220"/>
    <n v="32000"/>
    <n v="12266"/>
    <n v="3864"/>
    <n v="12728"/>
    <n v="3038"/>
    <n v="2784572"/>
    <n v="91192"/>
    <n v="45088"/>
    <n v="184051"/>
    <n v="4.3572712727563086E-2"/>
  </r>
  <r>
    <x v="9"/>
    <x v="1"/>
    <x v="1"/>
    <n v="252823"/>
    <n v="1421259"/>
    <n v="157881"/>
    <n v="187793"/>
    <n v="32000"/>
    <n v="11469"/>
    <n v="2811"/>
    <n v="14000"/>
    <n v="2554"/>
    <n v="2651568"/>
    <n v="64171"/>
    <n v="49786"/>
    <n v="187964"/>
    <n v="4.4499086531035785E-2"/>
  </r>
  <r>
    <x v="5"/>
    <x v="2"/>
    <x v="2"/>
    <n v="408326"/>
    <n v="1727168"/>
    <n v="116575"/>
    <n v="79083"/>
    <n v="32000"/>
    <n v="9178"/>
    <n v="3293"/>
    <n v="12202"/>
    <n v="2655"/>
    <n v="1037068"/>
    <n v="45789"/>
    <n v="71016"/>
    <n v="123650"/>
    <n v="2.9273222795655418E-2"/>
  </r>
  <r>
    <x v="1"/>
    <x v="0"/>
    <x v="0"/>
    <n v="211890"/>
    <n v="1263894"/>
    <n v="138212"/>
    <n v="131228"/>
    <n v="32000"/>
    <n v="11533"/>
    <n v="3740"/>
    <n v="14196"/>
    <n v="1933"/>
    <n v="1288774"/>
    <n v="107595"/>
    <n v="46423"/>
    <n v="212385"/>
    <n v="5.0280577626003041E-2"/>
  </r>
  <r>
    <x v="8"/>
    <x v="1"/>
    <x v="1"/>
    <n v="735551"/>
    <n v="1263189"/>
    <n v="182425"/>
    <n v="294696"/>
    <n v="32000"/>
    <n v="11337"/>
    <n v="3962"/>
    <n v="14492"/>
    <n v="4425"/>
    <n v="1982123"/>
    <n v="127718"/>
    <n v="82915"/>
    <n v="92653"/>
    <n v="2.1934912346832685E-2"/>
  </r>
  <r>
    <x v="11"/>
    <x v="0"/>
    <x v="0"/>
    <n v="129258"/>
    <n v="678224"/>
    <n v="201293"/>
    <n v="220588"/>
    <n v="32000"/>
    <n v="11486"/>
    <n v="4050"/>
    <n v="14471"/>
    <n v="2461"/>
    <n v="866412"/>
    <n v="74374"/>
    <n v="82164"/>
    <n v="76650"/>
    <n v="1.8146320479474225E-2"/>
  </r>
  <r>
    <x v="0"/>
    <x v="1"/>
    <x v="1"/>
    <n v="480620"/>
    <n v="1799508"/>
    <n v="162096"/>
    <n v="77074"/>
    <n v="32000"/>
    <n v="11621"/>
    <n v="2823"/>
    <n v="11545"/>
    <n v="3894"/>
    <n v="2498495"/>
    <n v="90476"/>
    <n v="71484"/>
    <n v="314956"/>
    <n v="7.4563503104152426E-2"/>
  </r>
  <r>
    <x v="2"/>
    <x v="0"/>
    <x v="0"/>
    <n v="682340"/>
    <n v="1643552"/>
    <n v="210552"/>
    <n v="196882"/>
    <n v="25000"/>
    <n v="10797"/>
    <n v="3338"/>
    <n v="13460"/>
    <n v="4226"/>
    <n v="1969915"/>
    <n v="61194"/>
    <n v="46725"/>
    <n v="168288"/>
    <n v="3.984093908479789E-2"/>
  </r>
  <r>
    <x v="10"/>
    <x v="0"/>
    <x v="0"/>
    <n v="676525"/>
    <n v="1306300"/>
    <n v="195045"/>
    <n v="77078"/>
    <n v="32000"/>
    <n v="11813"/>
    <n v="3617"/>
    <n v="13583"/>
    <n v="1555"/>
    <n v="1415758"/>
    <n v="109142"/>
    <n v="61106"/>
    <n v="329164"/>
    <n v="7.7927142000073765E-2"/>
  </r>
  <r>
    <x v="7"/>
    <x v="1"/>
    <x v="1"/>
    <n v="451761"/>
    <n v="778638"/>
    <n v="170418"/>
    <n v="130153"/>
    <n v="20000"/>
    <n v="11120"/>
    <n v="3858"/>
    <n v="14423"/>
    <n v="2557"/>
    <n v="1136973"/>
    <n v="60090"/>
    <n v="39757"/>
    <n v="229699"/>
    <n v="5.4379539045202215E-2"/>
  </r>
  <r>
    <x v="2"/>
    <x v="0"/>
    <x v="0"/>
    <n v="444057"/>
    <n v="1570561"/>
    <n v="104122"/>
    <n v="174607"/>
    <n v="32000"/>
    <n v="11947"/>
    <n v="3417"/>
    <n v="12294"/>
    <n v="2171"/>
    <n v="1273907"/>
    <n v="128925"/>
    <n v="37387"/>
    <n v="193918"/>
    <n v="4.5908651986153723E-2"/>
  </r>
  <r>
    <x v="9"/>
    <x v="1"/>
    <x v="1"/>
    <n v="654962"/>
    <n v="1137412"/>
    <n v="172744"/>
    <n v="274680"/>
    <n v="32000"/>
    <n v="8943"/>
    <n v="3196"/>
    <n v="12921"/>
    <n v="3481"/>
    <n v="1001278"/>
    <n v="60785"/>
    <n v="53899"/>
    <n v="96439"/>
    <n v="2.2831219839791451E-2"/>
  </r>
  <r>
    <x v="4"/>
    <x v="0"/>
    <x v="0"/>
    <n v="637416"/>
    <n v="949574"/>
    <n v="123834"/>
    <n v="159557"/>
    <n v="20000"/>
    <n v="11406"/>
    <n v="2951"/>
    <n v="11626"/>
    <n v="3742"/>
    <n v="2930319"/>
    <n v="76178"/>
    <n v="23173"/>
    <n v="332997"/>
    <n v="7.8834576395348702E-2"/>
  </r>
  <r>
    <x v="10"/>
    <x v="1"/>
    <x v="1"/>
    <n v="443503"/>
    <n v="1129696"/>
    <n v="100141"/>
    <n v="247168"/>
    <n v="32000"/>
    <n v="12507"/>
    <n v="3910"/>
    <n v="14867"/>
    <n v="1911"/>
    <n v="1756571"/>
    <n v="98038"/>
    <n v="59353"/>
    <n v="216371"/>
    <n v="5.1224233639456197E-2"/>
  </r>
  <r>
    <x v="7"/>
    <x v="1"/>
    <x v="1"/>
    <n v="614488"/>
    <n v="1666672"/>
    <n v="100082"/>
    <n v="151377"/>
    <n v="28000"/>
    <n v="12274"/>
    <n v="3484"/>
    <n v="13034"/>
    <n v="1328"/>
    <n v="1841326"/>
    <n v="101226"/>
    <n v="55466"/>
    <n v="165415"/>
    <n v="3.9160777587896003E-2"/>
  </r>
  <r>
    <x v="2"/>
    <x v="2"/>
    <x v="2"/>
    <n v="347023"/>
    <n v="1542369"/>
    <n v="191918"/>
    <n v="236850"/>
    <n v="32000"/>
    <n v="10972"/>
    <n v="3991"/>
    <n v="14844"/>
    <n v="4115"/>
    <n v="1754878"/>
    <n v="60390"/>
    <n v="30978"/>
    <n v="340778"/>
    <n v="8.067667058518288E-2"/>
  </r>
  <r>
    <x v="4"/>
    <x v="2"/>
    <x v="2"/>
    <n v="444772"/>
    <n v="1361684"/>
    <n v="113873"/>
    <n v="154846"/>
    <n v="32000"/>
    <n v="10023"/>
    <n v="3175"/>
    <n v="11652"/>
    <n v="4226"/>
    <n v="3095012"/>
    <n v="81416"/>
    <n v="73874"/>
    <n v="181664"/>
    <n v="4.3007608135462568E-2"/>
  </r>
  <r>
    <x v="0"/>
    <x v="2"/>
    <x v="2"/>
    <n v="188576"/>
    <n v="948143"/>
    <n v="115039"/>
    <n v="290922"/>
    <n v="32000"/>
    <n v="11963"/>
    <n v="3572"/>
    <n v="12587"/>
    <n v="3176"/>
    <n v="2587559"/>
    <n v="76915"/>
    <n v="75981"/>
    <n v="186088"/>
    <n v="4.4054957408798431E-2"/>
  </r>
  <r>
    <x v="3"/>
    <x v="1"/>
    <x v="1"/>
    <n v="704785"/>
    <n v="1048079"/>
    <n v="177533"/>
    <n v="81501"/>
    <n v="25000"/>
    <n v="10847"/>
    <n v="3901"/>
    <n v="11309"/>
    <n v="3198"/>
    <n v="2854939"/>
    <n v="66771"/>
    <n v="85249"/>
    <n v="101960"/>
    <n v="2.4138275748039034E-2"/>
  </r>
  <r>
    <x v="11"/>
    <x v="1"/>
    <x v="1"/>
    <n v="348990"/>
    <n v="966172"/>
    <n v="113250"/>
    <n v="90432"/>
    <n v="25000"/>
    <n v="11638"/>
    <n v="2905"/>
    <n v="13674"/>
    <n v="2231"/>
    <n v="1247781"/>
    <n v="109996"/>
    <n v="49847"/>
    <n v="86898"/>
    <n v="2.0572458669606671E-2"/>
  </r>
  <r>
    <x v="2"/>
    <x v="1"/>
    <x v="1"/>
    <n v="415407"/>
    <n v="2286003"/>
    <n v="126152"/>
    <n v="282793"/>
    <n v="32000"/>
    <n v="11708"/>
    <n v="3096"/>
    <n v="13628"/>
    <n v="4039"/>
    <n v="1012658"/>
    <n v="95023"/>
    <n v="81730"/>
    <n v="136347"/>
    <n v="3.2279143619241647E-2"/>
  </r>
  <r>
    <x v="6"/>
    <x v="0"/>
    <x v="0"/>
    <n v="688461"/>
    <n v="1819792"/>
    <n v="142481"/>
    <n v="189766"/>
    <n v="32000"/>
    <n v="10258"/>
    <n v="3231"/>
    <n v="11234"/>
    <n v="4483"/>
    <n v="2943777"/>
    <n v="111750"/>
    <n v="85327"/>
    <n v="85558"/>
    <n v="2.0255223582294268E-2"/>
  </r>
  <r>
    <x v="1"/>
    <x v="0"/>
    <x v="0"/>
    <n v="337577"/>
    <n v="1660742"/>
    <n v="163503"/>
    <n v="188406"/>
    <n v="32000"/>
    <n v="10671"/>
    <n v="3979"/>
    <n v="14260"/>
    <n v="1270"/>
    <n v="2162516"/>
    <n v="105799"/>
    <n v="81126"/>
    <n v="176730"/>
    <n v="4.1839520134866012E-2"/>
  </r>
  <r>
    <x v="3"/>
    <x v="0"/>
    <x v="0"/>
    <n v="241932"/>
    <n v="1978203"/>
    <n v="175545"/>
    <n v="232235"/>
    <n v="25000"/>
    <n v="11280"/>
    <n v="3158"/>
    <n v="13215"/>
    <n v="3004"/>
    <n v="1127092"/>
    <n v="80623"/>
    <n v="44774"/>
    <n v="314135"/>
    <n v="7.4369137427522963E-2"/>
  </r>
  <r>
    <x v="3"/>
    <x v="0"/>
    <x v="0"/>
    <n v="730727"/>
    <n v="2271281"/>
    <n v="123706"/>
    <n v="278115"/>
    <n v="32000"/>
    <n v="10951"/>
    <n v="3606"/>
    <n v="11694"/>
    <n v="3469"/>
    <n v="2659097"/>
    <n v="68517"/>
    <n v="67519"/>
    <n v="262236"/>
    <n v="6.2082433101831737E-2"/>
  </r>
  <r>
    <x v="0"/>
    <x v="2"/>
    <x v="2"/>
    <n v="295194"/>
    <n v="1477461"/>
    <n v="193282"/>
    <n v="316336"/>
    <n v="25000"/>
    <n v="10589"/>
    <n v="3629"/>
    <n v="11343"/>
    <n v="2847"/>
    <n v="1667935"/>
    <n v="72484"/>
    <n v="62272"/>
    <n v="150651"/>
    <n v="3.566550980500028E-2"/>
  </r>
  <r>
    <x v="2"/>
    <x v="0"/>
    <x v="0"/>
    <n v="699812"/>
    <n v="1943297"/>
    <n v="181131"/>
    <n v="246574"/>
    <n v="32000"/>
    <n v="9038"/>
    <n v="3062"/>
    <n v="13006"/>
    <n v="3603"/>
    <n v="3116030"/>
    <n v="95034"/>
    <n v="46535"/>
    <n v="284811"/>
    <n v="6.7426897352635795E-2"/>
  </r>
  <r>
    <x v="0"/>
    <x v="0"/>
    <x v="0"/>
    <n v="691048"/>
    <n v="949966"/>
    <n v="193848"/>
    <n v="327237"/>
    <n v="32000"/>
    <n v="11228"/>
    <n v="3556"/>
    <n v="13736"/>
    <n v="2889"/>
    <n v="1876819"/>
    <n v="91927"/>
    <n v="46748"/>
    <n v="40294"/>
    <n v="9.539306424004362E-3"/>
  </r>
  <r>
    <x v="3"/>
    <x v="2"/>
    <x v="2"/>
    <n v="155668"/>
    <n v="1365264"/>
    <n v="216567"/>
    <n v="112383"/>
    <n v="30000"/>
    <n v="9041"/>
    <n v="3758"/>
    <n v="12276"/>
    <n v="4442"/>
    <n v="1171094"/>
    <n v="79493"/>
    <n v="76467"/>
    <n v="146241"/>
    <n v="3.4621474928099021E-2"/>
  </r>
  <r>
    <x v="11"/>
    <x v="0"/>
    <x v="0"/>
    <n v="644591"/>
    <n v="1658815"/>
    <n v="186816"/>
    <n v="203805"/>
    <n v="32000"/>
    <n v="9899"/>
    <n v="3347"/>
    <n v="14994"/>
    <n v="2902"/>
    <n v="2941072"/>
    <n v="101568"/>
    <n v="87508"/>
    <n v="266549"/>
    <n v="6.3103503946293216E-2"/>
  </r>
  <r>
    <x v="7"/>
    <x v="0"/>
    <x v="0"/>
    <n v="412946"/>
    <n v="943948"/>
    <n v="210244"/>
    <n v="246383"/>
    <n v="20000"/>
    <n v="9031"/>
    <n v="3188"/>
    <n v="12950"/>
    <n v="1564"/>
    <n v="2351259"/>
    <n v="88923"/>
    <n v="57478"/>
    <n v="172860"/>
    <n v="4.09233262632996E-2"/>
  </r>
  <r>
    <x v="0"/>
    <x v="2"/>
    <x v="2"/>
    <n v="147981"/>
    <n v="915754"/>
    <n v="169906"/>
    <n v="254909"/>
    <n v="32000"/>
    <n v="11513"/>
    <n v="3196"/>
    <n v="12790"/>
    <n v="3863"/>
    <n v="1702332"/>
    <n v="73819"/>
    <n v="48810"/>
    <n v="278019"/>
    <n v="6.5818941596646377E-2"/>
  </r>
  <r>
    <x v="5"/>
    <x v="0"/>
    <x v="0"/>
    <n v="166370"/>
    <n v="840129"/>
    <n v="117399"/>
    <n v="232052"/>
    <n v="32000"/>
    <n v="12586"/>
    <n v="3483"/>
    <n v="10927"/>
    <n v="3807"/>
    <n v="2195730"/>
    <n v="77451"/>
    <n v="71820"/>
    <n v="86710"/>
    <n v="2.0527951060341942E-2"/>
  </r>
  <r>
    <x v="0"/>
    <x v="2"/>
    <x v="2"/>
    <n v="381459"/>
    <n v="1724575"/>
    <n v="160839"/>
    <n v="307306"/>
    <n v="32000"/>
    <n v="9333"/>
    <n v="4176"/>
    <n v="13515"/>
    <n v="3166"/>
    <n v="1602130"/>
    <n v="66448"/>
    <n v="52210"/>
    <n v="215027"/>
    <n v="5.0906051581733912E-2"/>
  </r>
  <r>
    <x v="0"/>
    <x v="0"/>
    <x v="0"/>
    <n v="151904"/>
    <n v="925213"/>
    <n v="112969"/>
    <n v="91975"/>
    <n v="20000"/>
    <n v="9406"/>
    <n v="3128"/>
    <n v="10670"/>
    <n v="3789"/>
    <n v="3066299"/>
    <n v="65786"/>
    <n v="87279"/>
    <n v="302011"/>
    <n v="7.1498870115153171E-2"/>
  </r>
  <r>
    <x v="9"/>
    <x v="0"/>
    <x v="0"/>
    <n v="284545"/>
    <n v="1652547"/>
    <n v="214369"/>
    <n v="155093"/>
    <n v="20000"/>
    <n v="11079"/>
    <n v="4102"/>
    <n v="11121"/>
    <n v="4409"/>
    <n v="962872"/>
    <n v="71579"/>
    <n v="30069"/>
    <n v="313109"/>
    <n v="7.4126239517386755E-2"/>
  </r>
  <r>
    <x v="11"/>
    <x v="2"/>
    <x v="2"/>
    <n v="156990"/>
    <n v="1886187"/>
    <n v="102015"/>
    <n v="190947"/>
    <n v="32000"/>
    <n v="9614"/>
    <n v="3432"/>
    <n v="11282"/>
    <n v="4494"/>
    <n v="1193237"/>
    <n v="90844"/>
    <n v="36640"/>
    <n v="283523"/>
    <n v="6.7121972880651928E-2"/>
  </r>
  <r>
    <x v="8"/>
    <x v="0"/>
    <x v="0"/>
    <n v="734676"/>
    <n v="766475"/>
    <n v="175523"/>
    <n v="174114"/>
    <n v="32000"/>
    <n v="10578"/>
    <n v="3974"/>
    <n v="11592"/>
    <n v="2147"/>
    <n v="1946344"/>
    <n v="56226"/>
    <n v="72337"/>
    <n v="165485"/>
    <n v="3.9177349570069041E-2"/>
  </r>
  <r>
    <x v="1"/>
    <x v="1"/>
    <x v="1"/>
    <n v="721778"/>
    <n v="2253543"/>
    <n v="122719"/>
    <n v="251057"/>
    <n v="32000"/>
    <n v="12310"/>
    <n v="3539"/>
    <n v="11383"/>
    <n v="2530"/>
    <n v="1627980"/>
    <n v="117885"/>
    <n v="69536"/>
    <n v="131021"/>
    <n v="3.1018252518476092E-2"/>
  </r>
  <r>
    <x v="2"/>
    <x v="1"/>
    <x v="1"/>
    <n v="378387"/>
    <n v="1885629"/>
    <n v="103453"/>
    <n v="170011"/>
    <n v="32000"/>
    <n v="12300"/>
    <n v="4188"/>
    <n v="14806"/>
    <n v="3105"/>
    <n v="2534725"/>
    <n v="124726"/>
    <n v="30950"/>
    <n v="91047"/>
    <n v="2.1554703727262748E-2"/>
  </r>
  <r>
    <x v="1"/>
    <x v="0"/>
    <x v="0"/>
    <n v="333247"/>
    <n v="757219"/>
    <n v="213650"/>
    <n v="317349"/>
    <n v="32000"/>
    <n v="12296"/>
    <n v="2984"/>
    <n v="12963"/>
    <n v="2899"/>
    <n v="975984"/>
    <n v="128457"/>
    <n v="49284"/>
    <n v="84623"/>
    <n v="2.0033869248983004E-2"/>
  </r>
  <r>
    <x v="8"/>
    <x v="2"/>
    <x v="2"/>
    <n v="591435"/>
    <n v="1203355"/>
    <n v="187909"/>
    <n v="196450"/>
    <n v="25000"/>
    <n v="11789"/>
    <n v="3115"/>
    <n v="10943"/>
    <n v="2882"/>
    <n v="1581301"/>
    <n v="51097"/>
    <n v="89388"/>
    <n v="265376"/>
    <n v="6.2825804873593627E-2"/>
  </r>
  <r>
    <x v="2"/>
    <x v="0"/>
    <x v="0"/>
    <n v="386616"/>
    <n v="1417731"/>
    <n v="189551"/>
    <n v="209539"/>
    <n v="32000"/>
    <n v="11035"/>
    <n v="3271"/>
    <n v="10033"/>
    <n v="3135"/>
    <n v="2788981"/>
    <n v="44340"/>
    <n v="83737"/>
    <n v="79435"/>
    <n v="1.8805648627358579E-2"/>
  </r>
  <r>
    <x v="7"/>
    <x v="0"/>
    <x v="0"/>
    <n v="376488"/>
    <n v="764065"/>
    <n v="162782"/>
    <n v="138328"/>
    <n v="32000"/>
    <n v="12275"/>
    <n v="2869"/>
    <n v="10441"/>
    <n v="1534"/>
    <n v="1644589"/>
    <n v="64876"/>
    <n v="73661"/>
    <n v="149588"/>
    <n v="3.541385241857261E-2"/>
  </r>
  <r>
    <x v="2"/>
    <x v="0"/>
    <x v="0"/>
    <n v="456119"/>
    <n v="1688810"/>
    <n v="193022"/>
    <n v="138420"/>
    <n v="32000"/>
    <n v="9424"/>
    <n v="3529"/>
    <n v="13200"/>
    <n v="2464"/>
    <n v="874229"/>
    <n v="60988"/>
    <n v="73866"/>
    <n v="113633"/>
    <n v="2.6901772146693995E-2"/>
  </r>
  <r>
    <x v="9"/>
    <x v="1"/>
    <x v="1"/>
    <n v="219541"/>
    <n v="1662459"/>
    <n v="179276"/>
    <n v="170596"/>
    <n v="25000"/>
    <n v="12421"/>
    <n v="3235"/>
    <n v="10518"/>
    <n v="2868"/>
    <n v="2363932"/>
    <n v="85674"/>
    <n v="69790"/>
    <n v="113654"/>
    <n v="2.6906743741345905E-2"/>
  </r>
  <r>
    <x v="7"/>
    <x v="2"/>
    <x v="2"/>
    <n v="659919"/>
    <n v="1962197"/>
    <n v="216903"/>
    <n v="89434"/>
    <n v="32000"/>
    <n v="10382"/>
    <n v="3045"/>
    <n v="13146"/>
    <n v="3317"/>
    <n v="1067803"/>
    <n v="75217"/>
    <n v="81089"/>
    <n v="58574"/>
    <n v="1.3866961197191432E-2"/>
  </r>
  <r>
    <x v="4"/>
    <x v="0"/>
    <x v="0"/>
    <n v="394861"/>
    <n v="1832639"/>
    <n v="211736"/>
    <n v="285645"/>
    <n v="32000"/>
    <n v="11793"/>
    <n v="3213"/>
    <n v="13515"/>
    <n v="1427"/>
    <n v="3079684"/>
    <n v="77956"/>
    <n v="72856"/>
    <n v="114388"/>
    <n v="2.708051281156031E-2"/>
  </r>
  <r>
    <x v="2"/>
    <x v="0"/>
    <x v="0"/>
    <n v="398288"/>
    <n v="1056053"/>
    <n v="177911"/>
    <n v="115290"/>
    <n v="32000"/>
    <n v="10357"/>
    <n v="3317"/>
    <n v="11470"/>
    <n v="3470"/>
    <n v="839683"/>
    <n v="63611"/>
    <n v="44420"/>
    <n v="208577"/>
    <n v="4.9379061795789894E-2"/>
  </r>
  <r>
    <x v="3"/>
    <x v="1"/>
    <x v="1"/>
    <n v="555824"/>
    <n v="883875"/>
    <n v="138546"/>
    <n v="318418"/>
    <n v="25000"/>
    <n v="10604"/>
    <n v="3791"/>
    <n v="10554"/>
    <n v="2959"/>
    <n v="1603165"/>
    <n v="116086"/>
    <n v="32892"/>
    <n v="336272"/>
    <n v="7.9609908418444314E-2"/>
  </r>
  <r>
    <x v="5"/>
    <x v="0"/>
    <x v="0"/>
    <n v="444454"/>
    <n v="1609631"/>
    <n v="154024"/>
    <n v="327653"/>
    <n v="32000"/>
    <n v="11779"/>
    <n v="3002"/>
    <n v="12563"/>
    <n v="1226"/>
    <n v="1413874"/>
    <n v="119502"/>
    <n v="33290"/>
    <n v="186943"/>
    <n v="4.4257372333911936E-2"/>
  </r>
  <r>
    <x v="11"/>
    <x v="0"/>
    <x v="0"/>
    <n v="642837"/>
    <n v="1977598"/>
    <n v="167823"/>
    <n v="87596"/>
    <n v="32000"/>
    <n v="9167"/>
    <n v="3036"/>
    <n v="10371"/>
    <n v="1373"/>
    <n v="1264616"/>
    <n v="53210"/>
    <n v="25432"/>
    <n v="104005"/>
    <n v="2.4622414370094152E-2"/>
  </r>
  <r>
    <x v="9"/>
    <x v="0"/>
    <x v="0"/>
    <n v="606918"/>
    <n v="1471434"/>
    <n v="212653"/>
    <n v="258895"/>
    <n v="20000"/>
    <n v="9462"/>
    <n v="3264"/>
    <n v="10840"/>
    <n v="4126"/>
    <n v="2566994"/>
    <n v="101268"/>
    <n v="84570"/>
    <n v="256341"/>
    <n v="6.0686835460259651E-2"/>
  </r>
  <r>
    <x v="2"/>
    <x v="0"/>
    <x v="0"/>
    <n v="225840"/>
    <n v="1939908"/>
    <n v="103551"/>
    <n v="143535"/>
    <n v="25000"/>
    <n v="11992"/>
    <n v="3795"/>
    <n v="11184"/>
    <n v="3390"/>
    <n v="1170583"/>
    <n v="49807"/>
    <n v="87280"/>
    <n v="75860"/>
    <n v="1.7959293823521391E-2"/>
  </r>
  <r>
    <x v="11"/>
    <x v="0"/>
    <x v="0"/>
    <n v="399024"/>
    <n v="2041978"/>
    <n v="107983"/>
    <n v="93841"/>
    <n v="32000"/>
    <n v="9663"/>
    <n v="2892"/>
    <n v="14077"/>
    <n v="1512"/>
    <n v="1084957"/>
    <n v="88142"/>
    <n v="22856"/>
    <n v="47010"/>
    <n v="1.1129269742205914E-2"/>
  </r>
  <r>
    <x v="3"/>
    <x v="2"/>
    <x v="2"/>
    <n v="511295"/>
    <n v="2311496"/>
    <n v="123137"/>
    <n v="107534"/>
    <n v="32000"/>
    <n v="12538"/>
    <n v="3869"/>
    <n v="14325"/>
    <n v="1258"/>
    <n v="2476722"/>
    <n v="70470"/>
    <n v="85744"/>
    <n v="181335"/>
    <n v="4.2929719819249298E-2"/>
  </r>
  <r>
    <x v="3"/>
    <x v="1"/>
    <x v="1"/>
    <n v="716187"/>
    <n v="1586010"/>
    <n v="183686"/>
    <n v="208328"/>
    <n v="32000"/>
    <n v="9045"/>
    <n v="3065"/>
    <n v="12960"/>
    <n v="3071"/>
    <n v="2007912"/>
    <n v="60039"/>
    <n v="36095"/>
    <n v="61215"/>
    <n v="1.4492198410319826E-2"/>
  </r>
  <r>
    <x v="2"/>
    <x v="2"/>
    <x v="2"/>
    <n v="655468"/>
    <n v="1614871"/>
    <n v="132123"/>
    <n v="112835"/>
    <n v="32000"/>
    <n v="12139"/>
    <n v="3724"/>
    <n v="14933"/>
    <n v="3484"/>
    <n v="2530168"/>
    <n v="116199"/>
    <n v="66161"/>
    <n v="106469"/>
    <n v="2.5205748142585013E-2"/>
  </r>
  <r>
    <x v="3"/>
    <x v="0"/>
    <x v="0"/>
    <n v="720366"/>
    <n v="1406846"/>
    <n v="161675"/>
    <n v="80736"/>
    <n v="32000"/>
    <n v="11064"/>
    <n v="2845"/>
    <n v="12053"/>
    <n v="3853"/>
    <n v="1425488"/>
    <n v="108626"/>
    <n v="47582"/>
    <n v="212734"/>
    <n v="5.0363200794265747E-2"/>
  </r>
  <r>
    <x v="3"/>
    <x v="1"/>
    <x v="1"/>
    <n v="489633"/>
    <n v="705073"/>
    <n v="124195"/>
    <n v="136737"/>
    <n v="20000"/>
    <n v="9384"/>
    <n v="3473"/>
    <n v="13411"/>
    <n v="4458"/>
    <n v="1938925"/>
    <n v="75111"/>
    <n v="50004"/>
    <n v="163825"/>
    <n v="3.8784356849965618E-2"/>
  </r>
  <r>
    <x v="1"/>
    <x v="0"/>
    <x v="0"/>
    <n v="531429"/>
    <n v="2303779"/>
    <n v="210168"/>
    <n v="147816"/>
    <n v="32000"/>
    <n v="10190"/>
    <n v="3089"/>
    <n v="13455"/>
    <n v="2809"/>
    <n v="1213393"/>
    <n v="125366"/>
    <n v="34093"/>
    <n v="243375"/>
    <n v="5.7617230876608472E-2"/>
  </r>
  <r>
    <x v="0"/>
    <x v="1"/>
    <x v="1"/>
    <n v="661097"/>
    <n v="1325041"/>
    <n v="149676"/>
    <n v="318058"/>
    <n v="20000"/>
    <n v="11211"/>
    <n v="3460"/>
    <n v="10451"/>
    <n v="2179"/>
    <n v="840524"/>
    <n v="110726"/>
    <n v="48530"/>
    <n v="166420"/>
    <n v="3.9398703903380308E-2"/>
  </r>
  <r>
    <x v="3"/>
    <x v="2"/>
    <x v="2"/>
    <n v="132855"/>
    <n v="2014591"/>
    <n v="188241"/>
    <n v="133653"/>
    <n v="32000"/>
    <n v="10475"/>
    <n v="3427"/>
    <n v="13008"/>
    <n v="1670"/>
    <n v="2358146"/>
    <n v="48678"/>
    <n v="65363"/>
    <n v="55280"/>
    <n v="1.3087131064648861E-2"/>
  </r>
  <r>
    <x v="8"/>
    <x v="1"/>
    <x v="1"/>
    <n v="603272"/>
    <n v="1842651"/>
    <n v="151758"/>
    <n v="231737"/>
    <n v="32000"/>
    <n v="9382"/>
    <n v="3215"/>
    <n v="13468"/>
    <n v="3781"/>
    <n v="930731"/>
    <n v="50569"/>
    <n v="56309"/>
    <n v="60183"/>
    <n v="1.4247880044568784E-2"/>
  </r>
  <r>
    <x v="4"/>
    <x v="1"/>
    <x v="1"/>
    <n v="160512"/>
    <n v="2251107"/>
    <n v="94424"/>
    <n v="112630"/>
    <n v="25000"/>
    <n v="9094"/>
    <n v="3180"/>
    <n v="13502"/>
    <n v="4107"/>
    <n v="1905276"/>
    <n v="102640"/>
    <n v="84191"/>
    <n v="268615"/>
    <n v="6.3592614163000244E-2"/>
  </r>
  <r>
    <x v="3"/>
    <x v="0"/>
    <x v="0"/>
    <n v="241879"/>
    <n v="2111132"/>
    <n v="162078"/>
    <n v="184923"/>
    <n v="20000"/>
    <n v="10961"/>
    <n v="3835"/>
    <n v="12267"/>
    <n v="3198"/>
    <n v="2761022"/>
    <n v="83092"/>
    <n v="36156"/>
    <n v="295470"/>
    <n v="6.9950336752384198E-2"/>
  </r>
  <r>
    <x v="6"/>
    <x v="2"/>
    <x v="2"/>
    <n v="147001"/>
    <n v="1009332"/>
    <n v="217305"/>
    <n v="193482"/>
    <n v="32000"/>
    <n v="9147"/>
    <n v="3556"/>
    <n v="11704"/>
    <n v="3777"/>
    <n v="1695263"/>
    <n v="66996"/>
    <n v="32570"/>
    <n v="303153"/>
    <n v="7.1769230167176123E-2"/>
  </r>
  <r>
    <x v="2"/>
    <x v="1"/>
    <x v="1"/>
    <n v="251676"/>
    <n v="701911"/>
    <n v="115849"/>
    <n v="121470"/>
    <n v="32000"/>
    <n v="9568"/>
    <n v="4170"/>
    <n v="14708"/>
    <n v="1947"/>
    <n v="3093981"/>
    <n v="103916"/>
    <n v="88237"/>
    <n v="98265"/>
    <n v="2.3263511831905215E-2"/>
  </r>
  <r>
    <x v="2"/>
    <x v="1"/>
    <x v="1"/>
    <n v="284319"/>
    <n v="1926004"/>
    <n v="203298"/>
    <n v="140436"/>
    <n v="32000"/>
    <n v="11238"/>
    <n v="3589"/>
    <n v="13924"/>
    <n v="2406"/>
    <n v="1356467"/>
    <n v="115360"/>
    <n v="78198"/>
    <n v="202796"/>
    <n v="4.8010452810899606E-2"/>
  </r>
  <r>
    <x v="2"/>
    <x v="1"/>
    <x v="1"/>
    <n v="352631"/>
    <n v="1358887"/>
    <n v="93955"/>
    <n v="100145"/>
    <n v="32000"/>
    <n v="12535"/>
    <n v="4048"/>
    <n v="13187"/>
    <n v="3733"/>
    <n v="1097524"/>
    <n v="71370"/>
    <n v="52713"/>
    <n v="158758"/>
    <n v="3.7584782083240301E-2"/>
  </r>
  <r>
    <x v="7"/>
    <x v="0"/>
    <x v="0"/>
    <n v="338873"/>
    <n v="1617446"/>
    <n v="155339"/>
    <n v="167364"/>
    <n v="32000"/>
    <n v="10952"/>
    <n v="3369"/>
    <n v="11527"/>
    <n v="2037"/>
    <n v="2644967"/>
    <n v="55813"/>
    <n v="36989"/>
    <n v="88198"/>
    <n v="2.0880224052820192E-2"/>
  </r>
  <r>
    <x v="11"/>
    <x v="0"/>
    <x v="0"/>
    <n v="352212"/>
    <n v="986196"/>
    <n v="165214"/>
    <n v="82516"/>
    <n v="32000"/>
    <n v="9173"/>
    <n v="2832"/>
    <n v="14196"/>
    <n v="1511"/>
    <n v="2704875"/>
    <n v="128751"/>
    <n v="60253"/>
    <n v="94034"/>
    <n v="2.2261853880846436E-2"/>
  </r>
  <r>
    <x v="10"/>
    <x v="1"/>
    <x v="1"/>
    <n v="348475"/>
    <n v="1242997"/>
    <n v="168808"/>
    <n v="102494"/>
    <n v="32000"/>
    <n v="9227"/>
    <n v="2985"/>
    <n v="13351"/>
    <n v="4355"/>
    <n v="2143004"/>
    <n v="103551"/>
    <n v="68051"/>
    <n v="314170"/>
    <n v="7.4377423418609492E-2"/>
  </r>
  <r>
    <x v="11"/>
    <x v="2"/>
    <x v="2"/>
    <n v="351217"/>
    <n v="1876713"/>
    <n v="99817"/>
    <n v="89142"/>
    <n v="32000"/>
    <n v="11164"/>
    <n v="4070"/>
    <n v="12865"/>
    <n v="1597"/>
    <n v="832655"/>
    <n v="106983"/>
    <n v="24378"/>
    <n v="66729"/>
    <n v="1.5797597120350105E-2"/>
  </r>
  <r>
    <x v="3"/>
    <x v="2"/>
    <x v="2"/>
    <n v="596505"/>
    <n v="1535661"/>
    <n v="158532"/>
    <n v="274280"/>
    <n v="32000"/>
    <n v="11786"/>
    <n v="3045"/>
    <n v="13683"/>
    <n v="4031"/>
    <n v="1746761"/>
    <n v="123130"/>
    <n v="85085"/>
    <n v="228171"/>
    <n v="5.4017796348625094E-2"/>
  </r>
  <r>
    <x v="4"/>
    <x v="0"/>
    <x v="0"/>
    <n v="417338"/>
    <n v="1757571"/>
    <n v="99011"/>
    <n v="161300"/>
    <n v="32000"/>
    <n v="12559"/>
    <n v="4010"/>
    <n v="12411"/>
    <n v="2775"/>
    <n v="1125701"/>
    <n v="110972"/>
    <n v="75165"/>
    <n v="223472"/>
    <n v="5.2905342859609447E-2"/>
  </r>
  <r>
    <x v="0"/>
    <x v="0"/>
    <x v="0"/>
    <n v="491654"/>
    <n v="755941"/>
    <n v="150892"/>
    <n v="101190"/>
    <n v="32000"/>
    <n v="10154"/>
    <n v="3180"/>
    <n v="13270"/>
    <n v="1303"/>
    <n v="2633629"/>
    <n v="50697"/>
    <n v="64066"/>
    <n v="270840"/>
    <n v="6.4119366453500318E-2"/>
  </r>
  <r>
    <x v="1"/>
    <x v="0"/>
    <x v="0"/>
    <n v="187816"/>
    <n v="1835196"/>
    <n v="94990"/>
    <n v="131049"/>
    <n v="32000"/>
    <n v="11219"/>
    <n v="2807"/>
    <n v="12501"/>
    <n v="4154"/>
    <n v="953717"/>
    <n v="91417"/>
    <n v="21271"/>
    <n v="41897"/>
    <n v="9.9188048157668827E-3"/>
  </r>
  <r>
    <x v="7"/>
    <x v="0"/>
    <x v="0"/>
    <n v="580533"/>
    <n v="2196747"/>
    <n v="118798"/>
    <n v="110034"/>
    <n v="32000"/>
    <n v="10730"/>
    <n v="3489"/>
    <n v="13172"/>
    <n v="3937"/>
    <n v="1659489"/>
    <n v="85580"/>
    <n v="50509"/>
    <n v="203849"/>
    <n v="4.8259742771302558E-2"/>
  </r>
  <r>
    <x v="2"/>
    <x v="2"/>
    <x v="2"/>
    <n v="227044"/>
    <n v="1428948"/>
    <n v="150828"/>
    <n v="260679"/>
    <n v="32000"/>
    <n v="9876"/>
    <n v="3493"/>
    <n v="11981"/>
    <n v="2065"/>
    <n v="1117797"/>
    <n v="116578"/>
    <n v="21291"/>
    <n v="238413"/>
    <n v="5.6442514083142707E-2"/>
  </r>
  <r>
    <x v="0"/>
    <x v="1"/>
    <x v="1"/>
    <n v="266201"/>
    <n v="1044479"/>
    <n v="118814"/>
    <n v="268295"/>
    <n v="32000"/>
    <n v="10866"/>
    <n v="3509"/>
    <n v="10582"/>
    <n v="1805"/>
    <n v="1472641"/>
    <n v="96121"/>
    <n v="52699"/>
    <n v="289975"/>
    <n v="6.8649436151800886E-2"/>
  </r>
  <r>
    <x v="0"/>
    <x v="1"/>
    <x v="1"/>
    <n v="687039"/>
    <n v="731176"/>
    <n v="201687"/>
    <n v="85735"/>
    <n v="32000"/>
    <n v="8914"/>
    <n v="2892"/>
    <n v="10322"/>
    <n v="3500"/>
    <n v="877694"/>
    <n v="98506"/>
    <n v="21124"/>
    <n v="258877"/>
    <n v="6.1287214700128489E-2"/>
  </r>
  <r>
    <x v="8"/>
    <x v="0"/>
    <x v="0"/>
    <n v="617556"/>
    <n v="765391"/>
    <n v="145662"/>
    <n v="86938"/>
    <n v="20000"/>
    <n v="9518"/>
    <n v="3997"/>
    <n v="13572"/>
    <n v="4129"/>
    <n v="1208364"/>
    <n v="120387"/>
    <n v="24765"/>
    <n v="47535"/>
    <n v="1.1253559608503683E-2"/>
  </r>
  <r>
    <x v="10"/>
    <x v="0"/>
    <x v="0"/>
    <n v="423251"/>
    <n v="1556901"/>
    <n v="148060"/>
    <n v="162641"/>
    <n v="25000"/>
    <n v="10014"/>
    <n v="3708"/>
    <n v="10786"/>
    <n v="2811"/>
    <n v="2180250"/>
    <n v="53541"/>
    <n v="86016"/>
    <n v="156434"/>
    <n v="3.7034592275095507E-2"/>
  </r>
  <r>
    <x v="7"/>
    <x v="2"/>
    <x v="2"/>
    <n v="206466"/>
    <n v="791676"/>
    <n v="208244"/>
    <n v="181791"/>
    <n v="20000"/>
    <n v="9309"/>
    <n v="3744"/>
    <n v="12132"/>
    <n v="2307"/>
    <n v="2015085"/>
    <n v="66951"/>
    <n v="50519"/>
    <n v="80306"/>
    <n v="1.9011851434111639E-2"/>
  </r>
  <r>
    <x v="1"/>
    <x v="0"/>
    <x v="0"/>
    <n v="674327"/>
    <n v="2128199"/>
    <n v="101400"/>
    <n v="212499"/>
    <n v="32000"/>
    <n v="12633"/>
    <n v="3723"/>
    <n v="10567"/>
    <n v="3438"/>
    <n v="1890953"/>
    <n v="115539"/>
    <n v="56533"/>
    <n v="176602"/>
    <n v="4.1809217081749603E-2"/>
  </r>
  <r>
    <x v="3"/>
    <x v="1"/>
    <x v="1"/>
    <n v="633370"/>
    <n v="2235890"/>
    <n v="146547"/>
    <n v="305692"/>
    <n v="32000"/>
    <n v="12183"/>
    <n v="4166"/>
    <n v="14875"/>
    <n v="1422"/>
    <n v="1112118"/>
    <n v="47277"/>
    <n v="59796"/>
    <n v="334217"/>
    <n v="7.9123402370364471E-2"/>
  </r>
  <r>
    <x v="1"/>
    <x v="0"/>
    <x v="0"/>
    <n v="681708"/>
    <n v="1131228"/>
    <n v="175089"/>
    <n v="167259"/>
    <n v="32000"/>
    <n v="11113"/>
    <n v="3280"/>
    <n v="14252"/>
    <n v="1291"/>
    <n v="2846270"/>
    <n v="70937"/>
    <n v="82788"/>
    <n v="58929"/>
    <n v="1.3951004821068971E-2"/>
  </r>
  <r>
    <x v="4"/>
    <x v="2"/>
    <x v="2"/>
    <n v="261654"/>
    <n v="1881655"/>
    <n v="115693"/>
    <n v="236556"/>
    <n v="32000"/>
    <n v="12566"/>
    <n v="3019"/>
    <n v="11159"/>
    <n v="3813"/>
    <n v="1681829"/>
    <n v="85893"/>
    <n v="30784"/>
    <n v="146446"/>
    <n v="3.4670007161605773E-2"/>
  </r>
  <r>
    <x v="11"/>
    <x v="1"/>
    <x v="1"/>
    <n v="347445"/>
    <n v="2056157"/>
    <n v="189616"/>
    <n v="154686"/>
    <n v="32000"/>
    <n v="11163"/>
    <n v="3703"/>
    <n v="11010"/>
    <n v="1258"/>
    <n v="998746"/>
    <n v="97508"/>
    <n v="40283"/>
    <n v="73564"/>
    <n v="1.7415732808245817E-2"/>
  </r>
  <r>
    <x v="5"/>
    <x v="0"/>
    <x v="0"/>
    <n v="368752"/>
    <n v="1492506"/>
    <n v="141762"/>
    <n v="101899"/>
    <n v="32000"/>
    <n v="10824"/>
    <n v="2870"/>
    <n v="12875"/>
    <n v="2079"/>
    <n v="1362157"/>
    <n v="92722"/>
    <n v="85457"/>
    <n v="73209"/>
    <n v="1.7331689184368278E-2"/>
  </r>
  <r>
    <x v="5"/>
    <x v="0"/>
    <x v="0"/>
    <n v="352286"/>
    <n v="1716774"/>
    <n v="150409"/>
    <n v="241713"/>
    <n v="32000"/>
    <n v="9211"/>
    <n v="4148"/>
    <n v="11667"/>
    <n v="4200"/>
    <n v="983295"/>
    <n v="65565"/>
    <n v="59963"/>
    <n v="178068"/>
    <n v="4.2156281736973465E-2"/>
  </r>
  <r>
    <x v="9"/>
    <x v="1"/>
    <x v="1"/>
    <n v="147828"/>
    <n v="1026457"/>
    <n v="106996"/>
    <n v="189494"/>
    <n v="32000"/>
    <n v="9234"/>
    <n v="2974"/>
    <n v="13771"/>
    <n v="2319"/>
    <n v="1704770"/>
    <n v="97489"/>
    <n v="26163"/>
    <n v="89647"/>
    <n v="2.1223264083802033E-2"/>
  </r>
  <r>
    <x v="11"/>
    <x v="2"/>
    <x v="2"/>
    <n v="193340"/>
    <n v="1408917"/>
    <n v="204781"/>
    <n v="234663"/>
    <n v="20000"/>
    <n v="10917"/>
    <n v="3381"/>
    <n v="10724"/>
    <n v="2760"/>
    <n v="921236"/>
    <n v="65578"/>
    <n v="28235"/>
    <n v="250988"/>
    <n v="5.9419552309227353E-2"/>
  </r>
  <r>
    <x v="3"/>
    <x v="2"/>
    <x v="2"/>
    <n v="427553"/>
    <n v="779988"/>
    <n v="111425"/>
    <n v="92068"/>
    <n v="20000"/>
    <n v="10800"/>
    <n v="3935"/>
    <n v="13445"/>
    <n v="2717"/>
    <n v="1494322"/>
    <n v="79989"/>
    <n v="57080"/>
    <n v="144991"/>
    <n v="3.4325546675009096E-2"/>
  </r>
  <r>
    <x v="9"/>
    <x v="0"/>
    <x v="0"/>
    <n v="500078"/>
    <n v="695184"/>
    <n v="126795"/>
    <n v="288070"/>
    <n v="32000"/>
    <n v="9136"/>
    <n v="4139"/>
    <n v="13390"/>
    <n v="3779"/>
    <n v="1562428"/>
    <n v="72928"/>
    <n v="67607"/>
    <n v="185897"/>
    <n v="4.400973957172629E-2"/>
  </r>
  <r>
    <x v="0"/>
    <x v="0"/>
    <x v="0"/>
    <n v="168826"/>
    <n v="2227805"/>
    <n v="123389"/>
    <n v="285395"/>
    <n v="25000"/>
    <n v="11859"/>
    <n v="3517"/>
    <n v="13836"/>
    <n v="3179"/>
    <n v="2060816"/>
    <n v="128137"/>
    <n v="64866"/>
    <n v="296945"/>
    <n v="7.029953209103032E-2"/>
  </r>
  <r>
    <x v="7"/>
    <x v="0"/>
    <x v="0"/>
    <n v="448494"/>
    <n v="1633439"/>
    <n v="165841"/>
    <n v="167121"/>
    <n v="32000"/>
    <n v="11960"/>
    <n v="2970"/>
    <n v="12852"/>
    <n v="2470"/>
    <n v="1422719"/>
    <n v="82545"/>
    <n v="74208"/>
    <n v="76777"/>
    <n v="1.8176386789988161E-2"/>
  </r>
  <r>
    <x v="6"/>
    <x v="1"/>
    <x v="1"/>
    <n v="150629"/>
    <n v="693140"/>
    <n v="182613"/>
    <n v="110914"/>
    <n v="32000"/>
    <n v="9268"/>
    <n v="3361"/>
    <n v="10643"/>
    <n v="3764"/>
    <n v="1002289"/>
    <n v="54148"/>
    <n v="58415"/>
    <n v="311376"/>
    <n v="7.3715964587302882E-2"/>
  </r>
  <r>
    <x v="4"/>
    <x v="2"/>
    <x v="2"/>
    <n v="738584"/>
    <n v="1414955"/>
    <n v="185288"/>
    <n v="114166"/>
    <n v="32000"/>
    <n v="10236"/>
    <n v="3732"/>
    <n v="11063"/>
    <n v="1614"/>
    <n v="2582256"/>
    <n v="56290"/>
    <n v="44468"/>
    <n v="203222"/>
    <n v="4.8111305159552656E-2"/>
  </r>
  <r>
    <x v="9"/>
    <x v="0"/>
    <x v="0"/>
    <n v="733554"/>
    <n v="669275"/>
    <n v="100521"/>
    <n v="215950"/>
    <n v="32000"/>
    <n v="12280"/>
    <n v="2946"/>
    <n v="10687"/>
    <n v="3877"/>
    <n v="1078809"/>
    <n v="87989"/>
    <n v="86639"/>
    <n v="73348"/>
    <n v="1.7364596406111876E-2"/>
  </r>
  <r>
    <x v="4"/>
    <x v="0"/>
    <x v="0"/>
    <n v="133267"/>
    <n v="2350910"/>
    <n v="148490"/>
    <n v="227025"/>
    <n v="32000"/>
    <n v="10388"/>
    <n v="3471"/>
    <n v="13280"/>
    <n v="3771"/>
    <n v="2977622"/>
    <n v="110362"/>
    <n v="65244"/>
    <n v="74466"/>
    <n v="1.7629274635675506E-2"/>
  </r>
  <r>
    <x v="4"/>
    <x v="1"/>
    <x v="1"/>
    <n v="441785"/>
    <n v="898901"/>
    <n v="176316"/>
    <n v="141987"/>
    <n v="32000"/>
    <n v="9032"/>
    <n v="3186"/>
    <n v="13702"/>
    <n v="3218"/>
    <n v="2845832"/>
    <n v="60907"/>
    <n v="51459"/>
    <n v="103186"/>
    <n v="2.4428522178669632E-2"/>
  </r>
  <r>
    <x v="10"/>
    <x v="2"/>
    <x v="2"/>
    <n v="143538"/>
    <n v="1593211"/>
    <n v="203115"/>
    <n v="232234"/>
    <n v="32000"/>
    <n v="11176"/>
    <n v="3958"/>
    <n v="10550"/>
    <n v="3351"/>
    <n v="2959133"/>
    <n v="107213"/>
    <n v="45983"/>
    <n v="328342"/>
    <n v="7.7732539580841822E-2"/>
  </r>
  <r>
    <x v="7"/>
    <x v="0"/>
    <x v="0"/>
    <n v="137774"/>
    <n v="2048426"/>
    <n v="158541"/>
    <n v="251873"/>
    <n v="20000"/>
    <n v="8968"/>
    <n v="3135"/>
    <n v="10518"/>
    <n v="2129"/>
    <n v="1325626"/>
    <n v="65198"/>
    <n v="26096"/>
    <n v="184425"/>
    <n v="4.3661254460887589E-2"/>
  </r>
  <r>
    <x v="10"/>
    <x v="1"/>
    <x v="1"/>
    <n v="325448"/>
    <n v="1954559"/>
    <n v="101482"/>
    <n v="132933"/>
    <n v="20000"/>
    <n v="12298"/>
    <n v="4136"/>
    <n v="10184"/>
    <n v="4031"/>
    <n v="1712191"/>
    <n v="66412"/>
    <n v="76025"/>
    <n v="198129"/>
    <n v="4.6905575085163062E-2"/>
  </r>
  <r>
    <x v="9"/>
    <x v="0"/>
    <x v="0"/>
    <n v="718827"/>
    <n v="1091275"/>
    <n v="154330"/>
    <n v="319326"/>
    <n v="25000"/>
    <n v="12547"/>
    <n v="2953"/>
    <n v="11972"/>
    <n v="3952"/>
    <n v="3069313"/>
    <n v="56608"/>
    <n v="74208"/>
    <n v="89453"/>
    <n v="2.1177336018922476E-2"/>
  </r>
  <r>
    <x v="9"/>
    <x v="0"/>
    <x v="0"/>
    <n v="448798"/>
    <n v="656008"/>
    <n v="130090"/>
    <n v="259986"/>
    <n v="20000"/>
    <n v="12134"/>
    <n v="4055"/>
    <n v="11182"/>
    <n v="1304"/>
    <n v="2323934"/>
    <n v="72142"/>
    <n v="57599"/>
    <n v="340680"/>
    <n v="8.0653469810140627E-2"/>
  </r>
  <r>
    <x v="0"/>
    <x v="0"/>
    <x v="0"/>
    <n v="358037"/>
    <n v="1298568"/>
    <n v="186060"/>
    <n v="100418"/>
    <n v="32000"/>
    <n v="12519"/>
    <n v="3338"/>
    <n v="11453"/>
    <n v="1205"/>
    <n v="1672669"/>
    <n v="126339"/>
    <n v="77768"/>
    <n v="128507"/>
    <n v="3.0423081615861634E-2"/>
  </r>
  <r>
    <x v="2"/>
    <x v="0"/>
    <x v="0"/>
    <n v="344340"/>
    <n v="2041719"/>
    <n v="131047"/>
    <n v="266672"/>
    <n v="32000"/>
    <n v="9316"/>
    <n v="3213"/>
    <n v="14753"/>
    <n v="2621"/>
    <n v="2603907"/>
    <n v="93199"/>
    <n v="80280"/>
    <n v="86944"/>
    <n v="2.0583348829320378E-2"/>
  </r>
  <r>
    <x v="5"/>
    <x v="0"/>
    <x v="0"/>
    <n v="713460"/>
    <n v="2142395"/>
    <n v="103510"/>
    <n v="92645"/>
    <n v="32000"/>
    <n v="10606"/>
    <n v="4026"/>
    <n v="11458"/>
    <n v="1496"/>
    <n v="1788516"/>
    <n v="117075"/>
    <n v="48203"/>
    <n v="157788"/>
    <n v="3.7355141758842518E-2"/>
  </r>
  <r>
    <x v="11"/>
    <x v="1"/>
    <x v="1"/>
    <n v="403249"/>
    <n v="1775723"/>
    <n v="95173"/>
    <n v="200757"/>
    <n v="32000"/>
    <n v="12159"/>
    <n v="3490"/>
    <n v="12200"/>
    <n v="3405"/>
    <n v="852171"/>
    <n v="71701"/>
    <n v="82965"/>
    <n v="287499"/>
    <n v="6.8063261468080366E-2"/>
  </r>
  <r>
    <x v="2"/>
    <x v="0"/>
    <x v="0"/>
    <n v="551001"/>
    <n v="751272"/>
    <n v="161209"/>
    <n v="227106"/>
    <n v="32000"/>
    <n v="11220"/>
    <n v="3184"/>
    <n v="14875"/>
    <n v="1292"/>
    <n v="3049515"/>
    <n v="99185"/>
    <n v="69433"/>
    <n v="208610"/>
    <n v="4.938687430167147E-2"/>
  </r>
  <r>
    <x v="3"/>
    <x v="0"/>
    <x v="0"/>
    <n v="521437"/>
    <n v="1587718"/>
    <n v="176509"/>
    <n v="119018"/>
    <n v="32000"/>
    <n v="10207"/>
    <n v="3912"/>
    <n v="13207"/>
    <n v="4300"/>
    <n v="1507353"/>
    <n v="89992"/>
    <n v="34339"/>
    <n v="75115"/>
    <n v="1.7782920584679795E-2"/>
  </r>
  <r>
    <x v="9"/>
    <x v="2"/>
    <x v="2"/>
    <n v="572002"/>
    <n v="2342138"/>
    <n v="112554"/>
    <n v="281180"/>
    <n v="32000"/>
    <n v="10627"/>
    <n v="2958"/>
    <n v="11478"/>
    <n v="3676"/>
    <n v="3114362"/>
    <n v="62716"/>
    <n v="75909"/>
    <n v="296294"/>
    <n v="7.0145412656821088E-2"/>
  </r>
  <r>
    <x v="7"/>
    <x v="2"/>
    <x v="2"/>
    <n v="676181"/>
    <n v="1975386"/>
    <n v="136812"/>
    <n v="313250"/>
    <n v="32000"/>
    <n v="9565"/>
    <n v="3178"/>
    <n v="13955"/>
    <n v="4032"/>
    <n v="901820"/>
    <n v="65952"/>
    <n v="32413"/>
    <n v="290714"/>
    <n v="6.8824388935027653E-2"/>
  </r>
  <r>
    <x v="2"/>
    <x v="0"/>
    <x v="0"/>
    <n v="681635"/>
    <n v="2342469"/>
    <n v="172454"/>
    <n v="324673"/>
    <n v="20000"/>
    <n v="9233"/>
    <n v="4106"/>
    <n v="14446"/>
    <n v="2136"/>
    <n v="1045405"/>
    <n v="106568"/>
    <n v="45322"/>
    <n v="301537"/>
    <n v="7.1386654121581461E-2"/>
  </r>
  <r>
    <x v="9"/>
    <x v="2"/>
    <x v="2"/>
    <n v="142233"/>
    <n v="1500142"/>
    <n v="179869"/>
    <n v="172110"/>
    <n v="32000"/>
    <n v="10990"/>
    <n v="4110"/>
    <n v="14880"/>
    <n v="3470"/>
    <n v="2576671"/>
    <n v="57732"/>
    <n v="68605"/>
    <n v="242034"/>
    <n v="5.7299759046693599E-2"/>
  </r>
  <r>
    <x v="3"/>
    <x v="2"/>
    <x v="2"/>
    <n v="564411"/>
    <n v="1582870"/>
    <n v="100771"/>
    <n v="253864"/>
    <n v="32000"/>
    <n v="10616"/>
    <n v="3080"/>
    <n v="14408"/>
    <n v="3009"/>
    <n v="1405537"/>
    <n v="58507"/>
    <n v="33994"/>
    <n v="304363"/>
    <n v="7.2055688716167174E-2"/>
  </r>
  <r>
    <x v="0"/>
    <x v="0"/>
    <x v="0"/>
    <n v="258797"/>
    <n v="2179917"/>
    <n v="111013"/>
    <n v="89243"/>
    <n v="32000"/>
    <n v="9490"/>
    <n v="3234"/>
    <n v="10821"/>
    <n v="4356"/>
    <n v="1830756"/>
    <n v="53204"/>
    <n v="42528"/>
    <n v="154630"/>
    <n v="3.660750862023613E-2"/>
  </r>
  <r>
    <x v="9"/>
    <x v="1"/>
    <x v="1"/>
    <n v="389683"/>
    <n v="1418079"/>
    <n v="93612"/>
    <n v="173579"/>
    <n v="32000"/>
    <n v="12441"/>
    <n v="4046"/>
    <n v="12398"/>
    <n v="4436"/>
    <n v="2122624"/>
    <n v="51704"/>
    <n v="72317"/>
    <n v="212907"/>
    <n v="5.0404157264493397E-2"/>
  </r>
  <r>
    <x v="2"/>
    <x v="2"/>
    <x v="2"/>
    <n v="598992"/>
    <n v="1383006"/>
    <n v="98983"/>
    <n v="197974"/>
    <n v="32000"/>
    <n v="11027"/>
    <n v="4175"/>
    <n v="10915"/>
    <n v="3158"/>
    <n v="1788380"/>
    <n v="123904"/>
    <n v="30099"/>
    <n v="326875"/>
    <n v="7.7385238183015487E-2"/>
  </r>
  <r>
    <x v="5"/>
    <x v="2"/>
    <x v="2"/>
    <n v="146654"/>
    <n v="746568"/>
    <n v="111160"/>
    <n v="274449"/>
    <n v="28000"/>
    <n v="11695"/>
    <n v="3438"/>
    <n v="13480"/>
    <n v="4105"/>
    <n v="2891341"/>
    <n v="62768"/>
    <n v="56255"/>
    <n v="64634"/>
    <n v="1.5301621368171391E-2"/>
  </r>
  <r>
    <x v="2"/>
    <x v="2"/>
    <x v="2"/>
    <n v="548440"/>
    <n v="1829989"/>
    <n v="156655"/>
    <n v="266202"/>
    <n v="32000"/>
    <n v="11626"/>
    <n v="4110"/>
    <n v="10160"/>
    <n v="2427"/>
    <n v="2019156"/>
    <n v="108290"/>
    <n v="61548"/>
    <n v="313555"/>
    <n v="7.4231826718089242E-2"/>
  </r>
  <r>
    <x v="10"/>
    <x v="0"/>
    <x v="0"/>
    <n v="579226"/>
    <n v="1143172"/>
    <n v="210927"/>
    <n v="150426"/>
    <n v="25000"/>
    <n v="12349"/>
    <n v="3471"/>
    <n v="14146"/>
    <n v="2179"/>
    <n v="1972185"/>
    <n v="49618"/>
    <n v="47378"/>
    <n v="229477"/>
    <n v="5.4326982187453444E-2"/>
  </r>
  <r>
    <x v="2"/>
    <x v="0"/>
    <x v="0"/>
    <n v="545362"/>
    <n v="1439189"/>
    <n v="131267"/>
    <n v="245941"/>
    <n v="32000"/>
    <n v="11356"/>
    <n v="3274"/>
    <n v="12625"/>
    <n v="3962"/>
    <n v="2344845"/>
    <n v="78042"/>
    <n v="71396"/>
    <n v="130221"/>
    <n v="3.0828858436498539E-2"/>
  </r>
  <r>
    <x v="0"/>
    <x v="0"/>
    <x v="0"/>
    <n v="377548"/>
    <n v="709988"/>
    <n v="186768"/>
    <n v="257382"/>
    <n v="25000"/>
    <n v="12479"/>
    <n v="2997"/>
    <n v="10402"/>
    <n v="2538"/>
    <n v="3088691"/>
    <n v="99439"/>
    <n v="83820"/>
    <n v="190238"/>
    <n v="4.5037439209056979E-2"/>
  </r>
  <r>
    <x v="6"/>
    <x v="0"/>
    <x v="0"/>
    <n v="563316"/>
    <n v="1225475"/>
    <n v="191939"/>
    <n v="183842"/>
    <n v="32000"/>
    <n v="11985"/>
    <n v="2806"/>
    <n v="12544"/>
    <n v="3892"/>
    <n v="1394585"/>
    <n v="92081"/>
    <n v="48678"/>
    <n v="168906"/>
    <n v="3.9987246013125546E-2"/>
  </r>
  <r>
    <x v="1"/>
    <x v="0"/>
    <x v="0"/>
    <n v="433041"/>
    <n v="869303"/>
    <n v="205737"/>
    <n v="124510"/>
    <n v="32000"/>
    <n v="11728"/>
    <n v="3662"/>
    <n v="13722"/>
    <n v="3394"/>
    <n v="1088052"/>
    <n v="64271"/>
    <n v="36259"/>
    <n v="295977"/>
    <n v="7.0070365251837477E-2"/>
  </r>
  <r>
    <x v="2"/>
    <x v="2"/>
    <x v="2"/>
    <n v="736933"/>
    <n v="2071926"/>
    <n v="111936"/>
    <n v="99063"/>
    <n v="32000"/>
    <n v="12407"/>
    <n v="3839"/>
    <n v="11317"/>
    <n v="3473"/>
    <n v="1781828"/>
    <n v="64404"/>
    <n v="81693"/>
    <n v="189209"/>
    <n v="4.4793831071113351E-2"/>
  </r>
  <r>
    <x v="11"/>
    <x v="0"/>
    <x v="0"/>
    <n v="543389"/>
    <n v="947020"/>
    <n v="187735"/>
    <n v="232486"/>
    <n v="32000"/>
    <n v="11123"/>
    <n v="3272"/>
    <n v="12723"/>
    <n v="3630"/>
    <n v="2926803"/>
    <n v="112784"/>
    <n v="66375"/>
    <n v="297815"/>
    <n v="7.050549815518091E-2"/>
  </r>
  <r>
    <x v="2"/>
    <x v="2"/>
    <x v="2"/>
    <n v="682062"/>
    <n v="2064419"/>
    <n v="121978"/>
    <n v="267112"/>
    <n v="32000"/>
    <n v="8978"/>
    <n v="3520"/>
    <n v="14058"/>
    <n v="1427"/>
    <n v="2469587"/>
    <n v="123265"/>
    <n v="22620"/>
    <n v="158393"/>
    <n v="3.7498371033338043E-2"/>
  </r>
  <r>
    <x v="11"/>
    <x v="1"/>
    <x v="1"/>
    <n v="520436"/>
    <n v="1652872"/>
    <n v="184971"/>
    <n v="246857"/>
    <n v="25000"/>
    <n v="12496"/>
    <n v="3010"/>
    <n v="12736"/>
    <n v="2408"/>
    <n v="2238295"/>
    <n v="97563"/>
    <n v="87635"/>
    <n v="203839"/>
    <n v="4.8257375345277839E-2"/>
  </r>
  <r>
    <x v="0"/>
    <x v="0"/>
    <x v="0"/>
    <n v="286183"/>
    <n v="1583116"/>
    <n v="193661"/>
    <n v="195016"/>
    <n v="32000"/>
    <n v="10146"/>
    <n v="2972"/>
    <n v="11510"/>
    <n v="3192"/>
    <n v="1276232"/>
    <n v="126047"/>
    <n v="88511"/>
    <n v="88054"/>
    <n v="2.0846133118064231E-2"/>
  </r>
  <r>
    <x v="6"/>
    <x v="0"/>
    <x v="0"/>
    <n v="401770"/>
    <n v="934791"/>
    <n v="201937"/>
    <n v="79303"/>
    <n v="25000"/>
    <n v="12499"/>
    <n v="4181"/>
    <n v="12996"/>
    <n v="3582"/>
    <n v="2675013"/>
    <n v="45886"/>
    <n v="73465"/>
    <n v="72522"/>
    <n v="1.7169047016470054E-2"/>
  </r>
  <r>
    <x v="5"/>
    <x v="1"/>
    <x v="1"/>
    <n v="365615"/>
    <n v="1269433"/>
    <n v="120997"/>
    <n v="170108"/>
    <n v="32000"/>
    <n v="11369"/>
    <n v="3247"/>
    <n v="14421"/>
    <n v="3907"/>
    <n v="1918405"/>
    <n v="119130"/>
    <n v="44013"/>
    <n v="224376"/>
    <n v="5.3119358172244079E-2"/>
  </r>
  <r>
    <x v="8"/>
    <x v="0"/>
    <x v="0"/>
    <n v="728965"/>
    <n v="1732886"/>
    <n v="148204"/>
    <n v="175839"/>
    <n v="32000"/>
    <n v="11565"/>
    <n v="3046"/>
    <n v="14476"/>
    <n v="3556"/>
    <n v="2454878"/>
    <n v="83263"/>
    <n v="49884"/>
    <n v="239149"/>
    <n v="5.6616756638562055E-2"/>
  </r>
  <r>
    <x v="1"/>
    <x v="1"/>
    <x v="1"/>
    <n v="173486"/>
    <n v="1802998"/>
    <n v="92507"/>
    <n v="239580"/>
    <n v="32000"/>
    <n v="12165"/>
    <n v="3116"/>
    <n v="12608"/>
    <n v="3846"/>
    <n v="898880"/>
    <n v="118012"/>
    <n v="55796"/>
    <n v="56447"/>
    <n v="1.3363409681733614E-2"/>
  </r>
  <r>
    <x v="2"/>
    <x v="1"/>
    <x v="1"/>
    <n v="639229"/>
    <n v="1864867"/>
    <n v="208025"/>
    <n v="238507"/>
    <n v="32000"/>
    <n v="10048"/>
    <n v="3124"/>
    <n v="10160"/>
    <n v="1434"/>
    <n v="1742508"/>
    <n v="90886"/>
    <n v="24970"/>
    <n v="241971"/>
    <n v="5.7284844262737868E-2"/>
  </r>
  <r>
    <x v="4"/>
    <x v="1"/>
    <x v="1"/>
    <n v="688866"/>
    <n v="2058166"/>
    <n v="186478"/>
    <n v="296319"/>
    <n v="32000"/>
    <n v="12120"/>
    <n v="3957"/>
    <n v="11304"/>
    <n v="1278"/>
    <n v="2736652"/>
    <n v="103548"/>
    <n v="57970"/>
    <n v="118780"/>
    <n v="2.8120286321617071E-2"/>
  </r>
  <r>
    <x v="0"/>
    <x v="2"/>
    <x v="2"/>
    <n v="463676"/>
    <n v="1022523"/>
    <n v="166667"/>
    <n v="273855"/>
    <n v="20000"/>
    <n v="11850"/>
    <n v="3051"/>
    <n v="11508"/>
    <n v="3500"/>
    <n v="1874162"/>
    <n v="54988"/>
    <n v="67857"/>
    <n v="197413"/>
    <n v="4.6736067381793152E-2"/>
  </r>
  <r>
    <x v="1"/>
    <x v="2"/>
    <x v="2"/>
    <n v="658525"/>
    <n v="1373800"/>
    <n v="121980"/>
    <n v="114276"/>
    <n v="25000"/>
    <n v="10536"/>
    <n v="2880"/>
    <n v="14900"/>
    <n v="2664"/>
    <n v="1504215"/>
    <n v="90586"/>
    <n v="54328"/>
    <n v="282012"/>
    <n v="6.6764254808316825E-2"/>
  </r>
  <r>
    <x v="5"/>
    <x v="1"/>
    <x v="1"/>
    <n v="406345"/>
    <n v="698334"/>
    <n v="194767"/>
    <n v="215557"/>
    <n v="22000"/>
    <n v="9591"/>
    <n v="3035"/>
    <n v="12407"/>
    <n v="4215"/>
    <n v="993681"/>
    <n v="60834"/>
    <n v="28763"/>
    <n v="292885"/>
    <n v="6.933835712499424E-2"/>
  </r>
  <r>
    <x v="0"/>
    <x v="0"/>
    <x v="0"/>
    <n v="129638"/>
    <n v="1721408"/>
    <n v="118102"/>
    <n v="208412"/>
    <n v="32000"/>
    <n v="11398"/>
    <n v="3738"/>
    <n v="13151"/>
    <n v="1371"/>
    <n v="2096271"/>
    <n v="124830"/>
    <n v="48996"/>
    <n v="183092"/>
    <n v="4.3345676571792495E-2"/>
  </r>
  <r>
    <x v="7"/>
    <x v="0"/>
    <x v="0"/>
    <n v="578093"/>
    <n v="710480"/>
    <n v="126998"/>
    <n v="185989"/>
    <n v="32000"/>
    <n v="9761"/>
    <n v="3525"/>
    <n v="11051"/>
    <n v="2314"/>
    <n v="1185392"/>
    <n v="49607"/>
    <n v="36223"/>
    <n v="320794"/>
    <n v="7.5945606417383613E-2"/>
  </r>
  <r>
    <x v="6"/>
    <x v="2"/>
    <x v="2"/>
    <n v="407417"/>
    <n v="1240440"/>
    <n v="170839"/>
    <n v="258082"/>
    <n v="32000"/>
    <n v="10694"/>
    <n v="3051"/>
    <n v="12113"/>
    <n v="3028"/>
    <n v="2872969"/>
    <n v="68156"/>
    <n v="27682"/>
    <n v="201752"/>
    <n v="4.77632935339189E-2"/>
  </r>
  <r>
    <x v="10"/>
    <x v="2"/>
    <x v="2"/>
    <n v="357844"/>
    <n v="1761729"/>
    <n v="121360"/>
    <n v="293974"/>
    <n v="32000"/>
    <n v="10644"/>
    <n v="3240"/>
    <n v="13938"/>
    <n v="2817"/>
    <n v="1006215"/>
    <n v="122248"/>
    <n v="42790"/>
    <n v="110235"/>
    <n v="2.6097320783494339E-2"/>
  </r>
  <r>
    <x v="5"/>
    <x v="1"/>
    <x v="1"/>
    <n v="568459"/>
    <n v="2067097"/>
    <n v="181009"/>
    <n v="173041"/>
    <n v="32000"/>
    <n v="11846"/>
    <n v="3724"/>
    <n v="11386"/>
    <n v="3121"/>
    <n v="843701"/>
    <n v="85937"/>
    <n v="36583"/>
    <n v="90993"/>
    <n v="2.1541919626729265E-2"/>
  </r>
  <r>
    <x v="5"/>
    <x v="0"/>
    <x v="0"/>
    <n v="630395"/>
    <n v="1513807"/>
    <n v="217444"/>
    <n v="247875"/>
    <n v="20000"/>
    <n v="11491"/>
    <n v="4079"/>
    <n v="12814"/>
    <n v="2159"/>
    <n v="1684128"/>
    <n v="60328"/>
    <n v="89720"/>
    <n v="172827"/>
    <n v="4.0915513757418025E-2"/>
  </r>
  <r>
    <x v="11"/>
    <x v="0"/>
    <x v="0"/>
    <n v="261431"/>
    <n v="2008983"/>
    <n v="215654"/>
    <n v="190916"/>
    <n v="32000"/>
    <n v="11205"/>
    <n v="3034"/>
    <n v="13067"/>
    <n v="2357"/>
    <n v="1511110"/>
    <n v="82305"/>
    <n v="50942"/>
    <n v="271678"/>
    <n v="6.4317756754371805E-2"/>
  </r>
  <r>
    <x v="3"/>
    <x v="2"/>
    <x v="2"/>
    <n v="160986"/>
    <n v="1691695"/>
    <n v="114126"/>
    <n v="279045"/>
    <n v="32000"/>
    <n v="10783"/>
    <n v="3361"/>
    <n v="13597"/>
    <n v="2781"/>
    <n v="1203877"/>
    <n v="77485"/>
    <n v="71827"/>
    <n v="178623"/>
    <n v="4.228767388134539E-2"/>
  </r>
  <r>
    <x v="11"/>
    <x v="1"/>
    <x v="1"/>
    <n v="138710"/>
    <n v="1903437"/>
    <n v="102988"/>
    <n v="197373"/>
    <n v="32000"/>
    <n v="9081"/>
    <n v="3160"/>
    <n v="14787"/>
    <n v="2091"/>
    <n v="2043013"/>
    <n v="125286"/>
    <n v="70768"/>
    <n v="151699"/>
    <n v="3.5913616052390872E-2"/>
  </r>
  <r>
    <x v="7"/>
    <x v="0"/>
    <x v="0"/>
    <n v="394295"/>
    <n v="1227150"/>
    <n v="172502"/>
    <n v="110725"/>
    <n v="32000"/>
    <n v="12199"/>
    <n v="3028"/>
    <n v="10594"/>
    <n v="3169"/>
    <n v="1879229"/>
    <n v="96498"/>
    <n v="69190"/>
    <n v="104894"/>
    <n v="2.4832878543691705E-2"/>
  </r>
  <r>
    <x v="10"/>
    <x v="1"/>
    <x v="1"/>
    <n v="189945"/>
    <n v="1910752"/>
    <n v="114566"/>
    <n v="74246"/>
    <n v="32000"/>
    <n v="11213"/>
    <n v="3116"/>
    <n v="10574"/>
    <n v="2814"/>
    <n v="981355"/>
    <n v="79196"/>
    <n v="89408"/>
    <n v="256226"/>
    <n v="6.065961006097538E-2"/>
  </r>
  <r>
    <x v="11"/>
    <x v="2"/>
    <x v="2"/>
    <n v="304823"/>
    <n v="1478021"/>
    <n v="112013"/>
    <n v="99450"/>
    <n v="32000"/>
    <n v="9105"/>
    <n v="3612"/>
    <n v="13001"/>
    <n v="2558"/>
    <n v="2342206"/>
    <n v="66217"/>
    <n v="82395"/>
    <n v="197864"/>
    <n v="4.6842838295507998E-2"/>
  </r>
  <r>
    <x v="10"/>
    <x v="1"/>
    <x v="1"/>
    <n v="598673"/>
    <n v="1930809"/>
    <n v="175083"/>
    <n v="284099"/>
    <n v="32000"/>
    <n v="12259"/>
    <n v="2999"/>
    <n v="10410"/>
    <n v="2852"/>
    <n v="1560519"/>
    <n v="51034"/>
    <n v="36717"/>
    <n v="335588"/>
    <n v="7.9447976478353499E-2"/>
  </r>
  <r>
    <x v="2"/>
    <x v="0"/>
    <x v="0"/>
    <n v="262158"/>
    <n v="1194197"/>
    <n v="152535"/>
    <n v="82586"/>
    <n v="32000"/>
    <n v="11331"/>
    <n v="3395"/>
    <n v="10681"/>
    <n v="2659"/>
    <n v="2268210"/>
    <n v="53090"/>
    <n v="62290"/>
    <n v="305741"/>
    <n v="7.2381920022373508E-2"/>
  </r>
  <r>
    <x v="11"/>
    <x v="1"/>
    <x v="1"/>
    <n v="281761"/>
    <n v="950061"/>
    <n v="105060"/>
    <n v="181334"/>
    <n v="25000"/>
    <n v="9834"/>
    <n v="3864"/>
    <n v="12342"/>
    <n v="3413"/>
    <n v="2850994"/>
    <n v="72395"/>
    <n v="64649"/>
    <n v="290070"/>
    <n v="6.8671926699035726E-2"/>
  </r>
  <r>
    <x v="10"/>
    <x v="2"/>
    <x v="2"/>
    <n v="315257"/>
    <n v="2010590"/>
    <n v="153999"/>
    <n v="187581"/>
    <n v="32000"/>
    <n v="8966"/>
    <n v="2825"/>
    <n v="13759"/>
    <n v="3960"/>
    <n v="2359742"/>
    <n v="80928"/>
    <n v="81116"/>
    <n v="221497"/>
    <n v="5.243777621972736E-2"/>
  </r>
  <r>
    <x v="1"/>
    <x v="2"/>
    <x v="2"/>
    <n v="477249"/>
    <n v="1623170"/>
    <n v="214001"/>
    <n v="192810"/>
    <n v="32000"/>
    <n v="9932"/>
    <n v="3508"/>
    <n v="10856"/>
    <n v="3626"/>
    <n v="2962132"/>
    <n v="81918"/>
    <n v="31222"/>
    <n v="57240"/>
    <n v="1.3551146565493864E-2"/>
  </r>
  <r>
    <x v="3"/>
    <x v="2"/>
    <x v="2"/>
    <n v="640409"/>
    <n v="758067"/>
    <n v="108681"/>
    <n v="135382"/>
    <n v="32000"/>
    <n v="11308"/>
    <n v="3739"/>
    <n v="14556"/>
    <n v="4164"/>
    <n v="2942658"/>
    <n v="102699"/>
    <n v="23139"/>
    <n v="58605"/>
    <n v="1.3874300217868061E-2"/>
  </r>
  <r>
    <x v="0"/>
    <x v="0"/>
    <x v="0"/>
    <n v="409968"/>
    <n v="867495"/>
    <n v="137400"/>
    <n v="258703"/>
    <n v="28000"/>
    <n v="9933"/>
    <n v="3962"/>
    <n v="10931"/>
    <n v="4208"/>
    <n v="1512770"/>
    <n v="53524"/>
    <n v="36331"/>
    <n v="247564"/>
    <n v="5.8608945638363427E-2"/>
  </r>
  <r>
    <x v="10"/>
    <x v="2"/>
    <x v="2"/>
    <n v="401251"/>
    <n v="1181775"/>
    <n v="158609"/>
    <n v="270823"/>
    <n v="32000"/>
    <n v="10644"/>
    <n v="3922"/>
    <n v="10149"/>
    <n v="1549"/>
    <n v="2119888"/>
    <n v="62274"/>
    <n v="88694"/>
    <n v="325264"/>
    <n v="7.7003845850433197E-2"/>
  </r>
  <r>
    <x v="10"/>
    <x v="1"/>
    <x v="1"/>
    <n v="377388"/>
    <n v="2195924"/>
    <n v="189402"/>
    <n v="213489"/>
    <n v="32000"/>
    <n v="9624"/>
    <n v="3753"/>
    <n v="13975"/>
    <n v="2313"/>
    <n v="1844840"/>
    <n v="54561"/>
    <n v="62519"/>
    <n v="71501"/>
    <n v="1.6927332819346205E-2"/>
  </r>
  <r>
    <x v="10"/>
    <x v="0"/>
    <x v="0"/>
    <n v="678840"/>
    <n v="2105977"/>
    <n v="158028"/>
    <n v="271730"/>
    <n v="32000"/>
    <n v="10959"/>
    <n v="3108"/>
    <n v="10128"/>
    <n v="2653"/>
    <n v="2271698"/>
    <n v="61160"/>
    <n v="45304"/>
    <n v="337255"/>
    <n v="7.9842626396674235E-2"/>
  </r>
  <r>
    <x v="8"/>
    <x v="1"/>
    <x v="1"/>
    <n v="675297"/>
    <n v="2078713"/>
    <n v="191427"/>
    <n v="313705"/>
    <n v="32000"/>
    <n v="12686"/>
    <n v="4015"/>
    <n v="14043"/>
    <n v="2816"/>
    <n v="1631136"/>
    <n v="100785"/>
    <n v="46470"/>
    <n v="224120"/>
    <n v="5.305875206601126E-2"/>
  </r>
  <r>
    <x v="8"/>
    <x v="1"/>
    <x v="1"/>
    <n v="458223"/>
    <n v="851672"/>
    <n v="200653"/>
    <n v="178847"/>
    <n v="32000"/>
    <n v="12268"/>
    <n v="3918"/>
    <n v="14593"/>
    <n v="3243"/>
    <n v="1027315"/>
    <n v="122494"/>
    <n v="56123"/>
    <n v="342084"/>
    <n v="8.0985856424011224E-2"/>
  </r>
  <r>
    <x v="3"/>
    <x v="2"/>
    <x v="2"/>
    <n v="640991"/>
    <n v="2290159"/>
    <n v="200896"/>
    <n v="229331"/>
    <n v="32000"/>
    <n v="10007"/>
    <n v="3352"/>
    <n v="14255"/>
    <n v="4402"/>
    <n v="2117381"/>
    <n v="67819"/>
    <n v="24455"/>
    <n v="90461"/>
    <n v="2.1415972562214194E-2"/>
  </r>
  <r>
    <x v="7"/>
    <x v="0"/>
    <x v="0"/>
    <n v="385106"/>
    <n v="1404123"/>
    <n v="195597"/>
    <n v="272176"/>
    <n v="28000"/>
    <n v="10149"/>
    <n v="3179"/>
    <n v="10306"/>
    <n v="2498"/>
    <n v="2634875"/>
    <n v="84618"/>
    <n v="46808"/>
    <n v="46495"/>
    <n v="1.1007347301932865E-2"/>
  </r>
  <r>
    <x v="8"/>
    <x v="2"/>
    <x v="2"/>
    <n v="640007"/>
    <n v="2353744"/>
    <n v="196462"/>
    <n v="81361"/>
    <n v="28000"/>
    <n v="12681"/>
    <n v="3928"/>
    <n v="11104"/>
    <n v="1542"/>
    <n v="1697915"/>
    <n v="87614"/>
    <n v="54889"/>
    <n v="63465"/>
    <n v="1.5024869265881691E-2"/>
  </r>
  <r>
    <x v="1"/>
    <x v="0"/>
    <x v="0"/>
    <n v="544862"/>
    <n v="967910"/>
    <n v="196817"/>
    <n v="177104"/>
    <n v="32000"/>
    <n v="9523"/>
    <n v="3878"/>
    <n v="12605"/>
    <n v="3170"/>
    <n v="2328897"/>
    <n v="127831"/>
    <n v="88822"/>
    <n v="182581"/>
    <n v="4.322470110192933E-2"/>
  </r>
  <r>
    <x v="8"/>
    <x v="0"/>
    <x v="0"/>
    <n v="497760"/>
    <n v="1404901"/>
    <n v="125178"/>
    <n v="325977"/>
    <n v="32000"/>
    <n v="10876"/>
    <n v="3979"/>
    <n v="13478"/>
    <n v="2640"/>
    <n v="2849850"/>
    <n v="118296"/>
    <n v="80362"/>
    <n v="269071"/>
    <n v="6.3700568789727449E-2"/>
  </r>
  <r>
    <x v="1"/>
    <x v="2"/>
    <x v="2"/>
    <n v="501931"/>
    <n v="1941046"/>
    <n v="195152"/>
    <n v="232806"/>
    <n v="32000"/>
    <n v="11929"/>
    <n v="2959"/>
    <n v="12423"/>
    <n v="1878"/>
    <n v="3109246"/>
    <n v="47730"/>
    <n v="72150"/>
    <n v="170822"/>
    <n v="4.0440844839461788E-2"/>
  </r>
  <r>
    <x v="1"/>
    <x v="2"/>
    <x v="2"/>
    <n v="472736"/>
    <n v="1434149"/>
    <n v="193738"/>
    <n v="162206"/>
    <n v="32000"/>
    <n v="10457"/>
    <n v="3482"/>
    <n v="11938"/>
    <n v="4130"/>
    <n v="2342840"/>
    <n v="60699"/>
    <n v="80275"/>
    <n v="61886"/>
    <n v="1.4651052696578497E-2"/>
  </r>
  <r>
    <x v="6"/>
    <x v="1"/>
    <x v="1"/>
    <n v="362952"/>
    <n v="1144098"/>
    <n v="178353"/>
    <n v="228987"/>
    <n v="20000"/>
    <n v="12663"/>
    <n v="3994"/>
    <n v="10652"/>
    <n v="3032"/>
    <n v="2184642"/>
    <n v="101588"/>
    <n v="55218"/>
    <n v="292205"/>
    <n v="6.9177372155313319E-2"/>
  </r>
  <r>
    <x v="6"/>
    <x v="1"/>
    <x v="1"/>
    <n v="611413"/>
    <n v="1547498"/>
    <n v="201571"/>
    <n v="215833"/>
    <n v="32000"/>
    <n v="9830"/>
    <n v="3897"/>
    <n v="12546"/>
    <n v="2161"/>
    <n v="3096118"/>
    <n v="60470"/>
    <n v="62075"/>
    <n v="261899"/>
    <n v="6.2002650844798696E-2"/>
  </r>
  <r>
    <x v="6"/>
    <x v="1"/>
    <x v="1"/>
    <n v="135102"/>
    <n v="1836351"/>
    <n v="210200"/>
    <n v="184256"/>
    <n v="32000"/>
    <n v="12375"/>
    <n v="2875"/>
    <n v="14527"/>
    <n v="1269"/>
    <n v="2977193"/>
    <n v="70729"/>
    <n v="58000"/>
    <n v="169482"/>
    <n v="4.0123609752149389E-2"/>
  </r>
  <r>
    <x v="5"/>
    <x v="0"/>
    <x v="0"/>
    <n v="434100"/>
    <n v="1343600"/>
    <n v="126580"/>
    <n v="75968"/>
    <n v="20000"/>
    <n v="11903"/>
    <n v="3207"/>
    <n v="14036"/>
    <n v="2072"/>
    <n v="916460"/>
    <n v="51921"/>
    <n v="86824"/>
    <n v="275395"/>
    <n v="6.5197729007759997E-2"/>
  </r>
  <r>
    <x v="8"/>
    <x v="0"/>
    <x v="0"/>
    <n v="247960"/>
    <n v="1720728"/>
    <n v="212962"/>
    <n v="327939"/>
    <n v="32000"/>
    <n v="10587"/>
    <n v="3102"/>
    <n v="11703"/>
    <n v="4385"/>
    <n v="2976036"/>
    <n v="109139"/>
    <n v="59295"/>
    <n v="125313"/>
    <n v="2.9666925743566257E-2"/>
  </r>
  <r>
    <x v="5"/>
    <x v="0"/>
    <x v="0"/>
    <n v="245472"/>
    <n v="1190146"/>
    <n v="106837"/>
    <n v="187425"/>
    <n v="32000"/>
    <n v="12659"/>
    <n v="3435"/>
    <n v="12794"/>
    <n v="3182"/>
    <n v="1469578"/>
    <n v="108408"/>
    <n v="87598"/>
    <n v="176621"/>
    <n v="4.1813715191196567E-2"/>
  </r>
  <r>
    <x v="6"/>
    <x v="2"/>
    <x v="2"/>
    <n v="449808"/>
    <n v="1034981"/>
    <n v="196872"/>
    <n v="314372"/>
    <n v="32000"/>
    <n v="10468"/>
    <n v="2976"/>
    <n v="12348"/>
    <n v="3112"/>
    <n v="1198638"/>
    <n v="125455"/>
    <n v="43944"/>
    <n v="55664"/>
    <n v="1.3178040223998086E-2"/>
  </r>
  <r>
    <x v="10"/>
    <x v="0"/>
    <x v="0"/>
    <n v="396417"/>
    <n v="2243391"/>
    <n v="143009"/>
    <n v="115662"/>
    <n v="32000"/>
    <n v="10346"/>
    <n v="3984"/>
    <n v="10425"/>
    <n v="1746"/>
    <n v="2476168"/>
    <n v="117687"/>
    <n v="53922"/>
    <n v="290739"/>
    <n v="6.8830307500089449E-2"/>
  </r>
  <r>
    <x v="7"/>
    <x v="2"/>
    <x v="2"/>
    <n v="534070"/>
    <n v="1489241"/>
    <n v="193932"/>
    <n v="285317"/>
    <n v="25000"/>
    <n v="12026"/>
    <n v="4185"/>
    <n v="10520"/>
    <n v="2931"/>
    <n v="1098025"/>
    <n v="115185"/>
    <n v="74888"/>
    <n v="210045"/>
    <n v="4.9726599936218703E-2"/>
  </r>
  <r>
    <x v="7"/>
    <x v="2"/>
    <x v="2"/>
    <n v="157122"/>
    <n v="2330164"/>
    <n v="150784"/>
    <n v="110438"/>
    <n v="25000"/>
    <n v="11227"/>
    <n v="3777"/>
    <n v="10520"/>
    <n v="3867"/>
    <n v="1824419"/>
    <n v="104880"/>
    <n v="26709"/>
    <n v="122059"/>
    <n v="2.8896565315122563E-2"/>
  </r>
  <r>
    <x v="1"/>
    <x v="2"/>
    <x v="2"/>
    <n v="169459"/>
    <n v="1765212"/>
    <n v="143226"/>
    <n v="314961"/>
    <n v="32000"/>
    <n v="10259"/>
    <n v="4004"/>
    <n v="12439"/>
    <n v="1558"/>
    <n v="1258302"/>
    <n v="110441"/>
    <n v="50271"/>
    <n v="254381"/>
    <n v="6.0222819959414649E-2"/>
  </r>
  <r>
    <x v="2"/>
    <x v="1"/>
    <x v="1"/>
    <n v="430640"/>
    <n v="1057624"/>
    <n v="211354"/>
    <n v="281351"/>
    <n v="32000"/>
    <n v="9562"/>
    <n v="4179"/>
    <n v="12486"/>
    <n v="4106"/>
    <n v="990881"/>
    <n v="94658"/>
    <n v="22182"/>
    <n v="262643"/>
    <n v="6.2178787341037815E-2"/>
  </r>
  <r>
    <x v="6"/>
    <x v="1"/>
    <x v="1"/>
    <n v="636092"/>
    <n v="735033"/>
    <n v="195918"/>
    <n v="325844"/>
    <n v="25000"/>
    <n v="10990"/>
    <n v="3322"/>
    <n v="11932"/>
    <n v="2661"/>
    <n v="2092837"/>
    <n v="94555"/>
    <n v="56632"/>
    <n v="185581"/>
    <n v="4.3934928909345153E-2"/>
  </r>
  <r>
    <x v="11"/>
    <x v="1"/>
    <x v="1"/>
    <n v="469021"/>
    <n v="2042286"/>
    <n v="209402"/>
    <n v="214767"/>
    <n v="32000"/>
    <n v="9098"/>
    <n v="2818"/>
    <n v="14308"/>
    <n v="2387"/>
    <n v="1708277"/>
    <n v="43859"/>
    <n v="75354"/>
    <n v="177009"/>
    <n v="4.1905571320955681E-2"/>
  </r>
  <r>
    <x v="8"/>
    <x v="2"/>
    <x v="2"/>
    <n v="269111"/>
    <n v="1555694"/>
    <n v="121337"/>
    <n v="247489"/>
    <n v="32000"/>
    <n v="11748"/>
    <n v="3431"/>
    <n v="13622"/>
    <n v="3348"/>
    <n v="2220993"/>
    <n v="53551"/>
    <n v="77539"/>
    <n v="175432"/>
    <n v="4.1532228236857434E-2"/>
  </r>
  <r>
    <x v="4"/>
    <x v="0"/>
    <x v="0"/>
    <n v="564361"/>
    <n v="750122"/>
    <n v="127454"/>
    <n v="188813"/>
    <n v="28000"/>
    <n v="12225"/>
    <n v="3151"/>
    <n v="10701"/>
    <n v="1717"/>
    <n v="2890213"/>
    <n v="67032"/>
    <n v="37021"/>
    <n v="126690"/>
    <n v="2.9992920307170119E-2"/>
  </r>
  <r>
    <x v="10"/>
    <x v="1"/>
    <x v="1"/>
    <n v="266704"/>
    <n v="1433242"/>
    <n v="180745"/>
    <n v="220984"/>
    <n v="32000"/>
    <n v="12436"/>
    <n v="3206"/>
    <n v="10709"/>
    <n v="2328"/>
    <n v="2015908"/>
    <n v="56395"/>
    <n v="27342"/>
    <n v="176982"/>
    <n v="4.1899179270688938E-2"/>
  </r>
  <r>
    <x v="0"/>
    <x v="2"/>
    <x v="2"/>
    <n v="505433"/>
    <n v="2113853"/>
    <n v="137054"/>
    <n v="251229"/>
    <n v="32000"/>
    <n v="11540"/>
    <n v="3574"/>
    <n v="14077"/>
    <n v="3772"/>
    <n v="2274028"/>
    <n v="46109"/>
    <n v="44523"/>
    <n v="269455"/>
    <n v="6.3791477949076678E-2"/>
  </r>
  <r>
    <x v="8"/>
    <x v="2"/>
    <x v="2"/>
    <n v="160196"/>
    <n v="1252737"/>
    <n v="172243"/>
    <n v="183404"/>
    <n v="32000"/>
    <n v="10662"/>
    <n v="3534"/>
    <n v="11396"/>
    <n v="4121"/>
    <n v="1800791"/>
    <n v="54099"/>
    <n v="40750"/>
    <n v="338628"/>
    <n v="8.0167673989868196E-2"/>
  </r>
  <r>
    <x v="0"/>
    <x v="1"/>
    <x v="1"/>
    <n v="246076"/>
    <n v="1929760"/>
    <n v="156715"/>
    <n v="175424"/>
    <n v="32000"/>
    <n v="11506"/>
    <n v="3475"/>
    <n v="12334"/>
    <n v="2269"/>
    <n v="1050714"/>
    <n v="83053"/>
    <n v="87938"/>
    <n v="79890"/>
    <n v="1.8913366511483311E-2"/>
  </r>
  <r>
    <x v="0"/>
    <x v="0"/>
    <x v="0"/>
    <n v="591616"/>
    <n v="1210350"/>
    <n v="148877"/>
    <n v="277278"/>
    <n v="32000"/>
    <n v="10341"/>
    <n v="3078"/>
    <n v="13841"/>
    <n v="2822"/>
    <n v="1094337"/>
    <n v="90226"/>
    <n v="72251"/>
    <n v="318840"/>
    <n v="7.548301137215345E-2"/>
  </r>
  <r>
    <x v="10"/>
    <x v="1"/>
    <x v="1"/>
    <n v="713899"/>
    <n v="1400368"/>
    <n v="188789"/>
    <n v="135608"/>
    <n v="20000"/>
    <n v="11789"/>
    <n v="3693"/>
    <n v="12899"/>
    <n v="1952"/>
    <n v="1471332"/>
    <n v="55351"/>
    <n v="62539"/>
    <n v="277400"/>
    <n v="6.5672397925716247E-2"/>
  </r>
  <r>
    <x v="0"/>
    <x v="0"/>
    <x v="0"/>
    <n v="317450"/>
    <n v="956752"/>
    <n v="188198"/>
    <n v="104972"/>
    <n v="32000"/>
    <n v="10097"/>
    <n v="3744"/>
    <n v="11889"/>
    <n v="3908"/>
    <n v="2343175"/>
    <n v="78790"/>
    <n v="37023"/>
    <n v="124611"/>
    <n v="2.9500732436630955E-2"/>
  </r>
  <r>
    <x v="9"/>
    <x v="0"/>
    <x v="0"/>
    <n v="185446"/>
    <n v="1386349"/>
    <n v="132340"/>
    <n v="164974"/>
    <n v="32000"/>
    <n v="9349"/>
    <n v="2878"/>
    <n v="10813"/>
    <n v="4426"/>
    <n v="1815568"/>
    <n v="73593"/>
    <n v="75287"/>
    <n v="216660"/>
    <n v="5.1292652251570585E-2"/>
  </r>
  <r>
    <x v="8"/>
    <x v="2"/>
    <x v="2"/>
    <n v="259408"/>
    <n v="2215582"/>
    <n v="112440"/>
    <n v="120261"/>
    <n v="32000"/>
    <n v="12652"/>
    <n v="3787"/>
    <n v="10982"/>
    <n v="3910"/>
    <n v="2269953"/>
    <n v="91411"/>
    <n v="23213"/>
    <n v="84398"/>
    <n v="1.9980602163426817E-2"/>
  </r>
  <r>
    <x v="3"/>
    <x v="0"/>
    <x v="0"/>
    <n v="473735"/>
    <n v="2148631"/>
    <n v="195761"/>
    <n v="291434"/>
    <n v="32000"/>
    <n v="11405"/>
    <n v="4068"/>
    <n v="11083"/>
    <n v="3734"/>
    <n v="2393814"/>
    <n v="64217"/>
    <n v="34432"/>
    <n v="192611"/>
    <n v="4.5599229404722892E-2"/>
  </r>
  <r>
    <x v="2"/>
    <x v="0"/>
    <x v="0"/>
    <n v="118857"/>
    <n v="1456822"/>
    <n v="147946"/>
    <n v="137369"/>
    <n v="32000"/>
    <n v="11300"/>
    <n v="3110"/>
    <n v="10110"/>
    <n v="2892"/>
    <n v="2508295"/>
    <n v="72738"/>
    <n v="42766"/>
    <n v="267987"/>
    <n v="6.3443939808647862E-2"/>
  </r>
  <r>
    <x v="3"/>
    <x v="1"/>
    <x v="1"/>
    <n v="341617"/>
    <n v="2086790"/>
    <n v="115737"/>
    <n v="284260"/>
    <n v="25000"/>
    <n v="8972"/>
    <n v="3140"/>
    <n v="14103"/>
    <n v="1369"/>
    <n v="2388639"/>
    <n v="94960"/>
    <n v="77296"/>
    <n v="62802"/>
    <n v="1.4867908920442796E-2"/>
  </r>
  <r>
    <x v="4"/>
    <x v="0"/>
    <x v="0"/>
    <n v="233541"/>
    <n v="1796554"/>
    <n v="147568"/>
    <n v="117165"/>
    <n v="32000"/>
    <n v="11984"/>
    <n v="3494"/>
    <n v="14095"/>
    <n v="3509"/>
    <n v="1388570"/>
    <n v="109572"/>
    <n v="50580"/>
    <n v="307655"/>
    <n v="7.2835045363504797E-2"/>
  </r>
  <r>
    <x v="1"/>
    <x v="0"/>
    <x v="0"/>
    <n v="623163"/>
    <n v="1443833"/>
    <n v="94991"/>
    <n v="200302"/>
    <n v="32000"/>
    <n v="11549"/>
    <n v="3542"/>
    <n v="11848"/>
    <n v="2632"/>
    <n v="1044496"/>
    <n v="73541"/>
    <n v="77324"/>
    <n v="204398"/>
    <n v="4.8389714460059657E-2"/>
  </r>
  <r>
    <x v="2"/>
    <x v="0"/>
    <x v="0"/>
    <n v="454864"/>
    <n v="1799728"/>
    <n v="185642"/>
    <n v="193031"/>
    <n v="25000"/>
    <n v="9438"/>
    <n v="3374"/>
    <n v="10038"/>
    <n v="4183"/>
    <n v="2803910"/>
    <n v="50049"/>
    <n v="31775"/>
    <n v="213376"/>
    <n v="5.0515189545052734E-2"/>
  </r>
  <r>
    <x v="10"/>
    <x v="2"/>
    <x v="2"/>
    <n v="704063"/>
    <n v="1052142"/>
    <n v="100338"/>
    <n v="220634"/>
    <n v="30000"/>
    <n v="9637"/>
    <n v="3282"/>
    <n v="13622"/>
    <n v="2471"/>
    <n v="2991397"/>
    <n v="118250"/>
    <n v="49232"/>
    <n v="185656"/>
    <n v="4.3952684604530549E-2"/>
  </r>
  <r>
    <x v="3"/>
    <x v="2"/>
    <x v="2"/>
    <n v="530825"/>
    <n v="1712354"/>
    <n v="130644"/>
    <n v="274490"/>
    <n v="20000"/>
    <n v="9988"/>
    <n v="3130"/>
    <n v="11051"/>
    <n v="3476"/>
    <n v="1403677"/>
    <n v="125824"/>
    <n v="65405"/>
    <n v="331607"/>
    <n v="7.8505504177912716E-2"/>
  </r>
  <r>
    <x v="6"/>
    <x v="1"/>
    <x v="1"/>
    <n v="236537"/>
    <n v="1328880"/>
    <n v="112825"/>
    <n v="77051"/>
    <n v="20000"/>
    <n v="9510"/>
    <n v="3127"/>
    <n v="14745"/>
    <n v="1330"/>
    <n v="1555205"/>
    <n v="84648"/>
    <n v="76842"/>
    <n v="168494"/>
    <n v="3.9889708060907109E-2"/>
  </r>
  <r>
    <x v="11"/>
    <x v="0"/>
    <x v="0"/>
    <n v="631418"/>
    <n v="2345665"/>
    <n v="125643"/>
    <n v="277451"/>
    <n v="20000"/>
    <n v="11586"/>
    <n v="3790"/>
    <n v="14508"/>
    <n v="2318"/>
    <n v="2578834"/>
    <n v="68775"/>
    <n v="71259"/>
    <n v="332526"/>
    <n v="7.8723070629584418E-2"/>
  </r>
  <r>
    <x v="6"/>
    <x v="2"/>
    <x v="2"/>
    <n v="616588"/>
    <n v="722897"/>
    <n v="169112"/>
    <n v="92577"/>
    <n v="32000"/>
    <n v="10235"/>
    <n v="3483"/>
    <n v="12944"/>
    <n v="1552"/>
    <n v="2619942"/>
    <n v="73011"/>
    <n v="87293"/>
    <n v="260584"/>
    <n v="6.1691334322548093E-2"/>
  </r>
  <r>
    <x v="4"/>
    <x v="2"/>
    <x v="2"/>
    <n v="552504"/>
    <n v="655735"/>
    <n v="101383"/>
    <n v="81688"/>
    <n v="32000"/>
    <n v="10564"/>
    <n v="4098"/>
    <n v="14755"/>
    <n v="2260"/>
    <n v="2936106"/>
    <n v="59700"/>
    <n v="86781"/>
    <n v="60689"/>
    <n v="1.4367671801419585E-2"/>
  </r>
  <r>
    <x v="1"/>
    <x v="0"/>
    <x v="0"/>
    <n v="325149"/>
    <n v="800546"/>
    <n v="145018"/>
    <n v="278563"/>
    <n v="32000"/>
    <n v="9478"/>
    <n v="3400"/>
    <n v="13714"/>
    <n v="3077"/>
    <n v="1920220"/>
    <n v="47722"/>
    <n v="87661"/>
    <n v="88484"/>
    <n v="2.0947932437127167E-2"/>
  </r>
  <r>
    <x v="2"/>
    <x v="1"/>
    <x v="1"/>
    <n v="326720"/>
    <n v="2338003"/>
    <n v="106129"/>
    <n v="88861"/>
    <n v="25000"/>
    <n v="11658"/>
    <n v="3827"/>
    <n v="14801"/>
    <n v="3780"/>
    <n v="917052"/>
    <n v="93844"/>
    <n v="49654"/>
    <n v="204694"/>
    <n v="4.8459790270391351E-2"/>
  </r>
  <r>
    <x v="9"/>
    <x v="1"/>
    <x v="1"/>
    <n v="330905"/>
    <n v="1073019"/>
    <n v="97464"/>
    <n v="157699"/>
    <n v="25000"/>
    <n v="9269"/>
    <n v="4110"/>
    <n v="12927"/>
    <n v="4372"/>
    <n v="2716569"/>
    <n v="116988"/>
    <n v="83506"/>
    <n v="195615"/>
    <n v="4.6310404182548601E-2"/>
  </r>
  <r>
    <x v="10"/>
    <x v="1"/>
    <x v="1"/>
    <n v="415071"/>
    <n v="1484419"/>
    <n v="210638"/>
    <n v="305642"/>
    <n v="30000"/>
    <n v="11889"/>
    <n v="3413"/>
    <n v="12169"/>
    <n v="1947"/>
    <n v="1482195"/>
    <n v="75436"/>
    <n v="35811"/>
    <n v="260127"/>
    <n v="6.1583142953218414E-2"/>
  </r>
  <r>
    <x v="5"/>
    <x v="0"/>
    <x v="0"/>
    <n v="425255"/>
    <n v="1621546"/>
    <n v="167809"/>
    <n v="303603"/>
    <n v="32000"/>
    <n v="12091"/>
    <n v="2937"/>
    <n v="13465"/>
    <n v="4275"/>
    <n v="1310626"/>
    <n v="44149"/>
    <n v="73486"/>
    <n v="248599"/>
    <n v="5.8853974231921888E-2"/>
  </r>
  <r>
    <x v="8"/>
    <x v="2"/>
    <x v="2"/>
    <n v="350044"/>
    <n v="1518303"/>
    <n v="206243"/>
    <n v="73396"/>
    <n v="32000"/>
    <n v="12175"/>
    <n v="3531"/>
    <n v="11984"/>
    <n v="2376"/>
    <n v="2037532"/>
    <n v="105354"/>
    <n v="32633"/>
    <n v="173339"/>
    <n v="4.1036725969883663E-2"/>
  </r>
  <r>
    <x v="3"/>
    <x v="1"/>
    <x v="1"/>
    <n v="272478"/>
    <n v="1270882"/>
    <n v="150189"/>
    <n v="116135"/>
    <n v="20000"/>
    <n v="12670"/>
    <n v="3387"/>
    <n v="13477"/>
    <n v="2730"/>
    <n v="2532235"/>
    <n v="65242"/>
    <n v="71734"/>
    <n v="86429"/>
    <n v="2.046142638904733E-2"/>
  </r>
  <r>
    <x v="4"/>
    <x v="2"/>
    <x v="2"/>
    <n v="362336"/>
    <n v="1078757"/>
    <n v="203298"/>
    <n v="208848"/>
    <n v="25000"/>
    <n v="9043"/>
    <n v="2868"/>
    <n v="13385"/>
    <n v="3555"/>
    <n v="2891598"/>
    <n v="99303"/>
    <n v="84119"/>
    <n v="262635"/>
    <n v="6.2176893400218043E-2"/>
  </r>
  <r>
    <x v="0"/>
    <x v="2"/>
    <x v="2"/>
    <n v="192229"/>
    <n v="1023286"/>
    <n v="129057"/>
    <n v="129963"/>
    <n v="32000"/>
    <n v="9524"/>
    <n v="2927"/>
    <n v="12618"/>
    <n v="3235"/>
    <n v="2963474"/>
    <n v="61143"/>
    <n v="74022"/>
    <n v="318313"/>
    <n v="7.5358248020650734E-2"/>
  </r>
  <r>
    <x v="4"/>
    <x v="1"/>
    <x v="1"/>
    <n v="625638"/>
    <n v="1898293"/>
    <n v="183027"/>
    <n v="268227"/>
    <n v="20000"/>
    <n v="11690"/>
    <n v="3332"/>
    <n v="10386"/>
    <n v="4222"/>
    <n v="1330702"/>
    <n v="98269"/>
    <n v="50738"/>
    <n v="263368"/>
    <n v="6.2350425727829978E-2"/>
  </r>
  <r>
    <x v="9"/>
    <x v="1"/>
    <x v="1"/>
    <n v="356045"/>
    <n v="1593529"/>
    <n v="123683"/>
    <n v="240450"/>
    <n v="32000"/>
    <n v="9345"/>
    <n v="2984"/>
    <n v="13595"/>
    <n v="2452"/>
    <n v="2001617"/>
    <n v="90483"/>
    <n v="57940"/>
    <n v="168128"/>
    <n v="3.9803060268402378E-2"/>
  </r>
  <r>
    <x v="6"/>
    <x v="0"/>
    <x v="0"/>
    <n v="690796"/>
    <n v="2305517"/>
    <n v="110132"/>
    <n v="278502"/>
    <n v="32000"/>
    <n v="10111"/>
    <n v="3308"/>
    <n v="11656"/>
    <n v="1469"/>
    <n v="1241859"/>
    <n v="52611"/>
    <n v="38294"/>
    <n v="42977"/>
    <n v="1.0174486826436579E-2"/>
  </r>
  <r>
    <x v="4"/>
    <x v="0"/>
    <x v="0"/>
    <n v="283360"/>
    <n v="685332"/>
    <n v="117758"/>
    <n v="145377"/>
    <n v="32000"/>
    <n v="11960"/>
    <n v="3614"/>
    <n v="10923"/>
    <n v="1752"/>
    <n v="1438973"/>
    <n v="89407"/>
    <n v="85987"/>
    <n v="214675"/>
    <n v="5.0822718185663786E-2"/>
  </r>
  <r>
    <x v="6"/>
    <x v="0"/>
    <x v="0"/>
    <n v="710770"/>
    <n v="852942"/>
    <n v="182255"/>
    <n v="121943"/>
    <n v="32000"/>
    <n v="11943"/>
    <n v="2853"/>
    <n v="11709"/>
    <n v="1562"/>
    <n v="1129386"/>
    <n v="44736"/>
    <n v="40116"/>
    <n v="137129"/>
    <n v="3.2464276334374702E-2"/>
  </r>
  <r>
    <x v="10"/>
    <x v="2"/>
    <x v="2"/>
    <n v="279697"/>
    <n v="1515112"/>
    <n v="157368"/>
    <n v="76150"/>
    <n v="32000"/>
    <n v="12540"/>
    <n v="2917"/>
    <n v="14136"/>
    <n v="3910"/>
    <n v="1722238"/>
    <n v="100534"/>
    <n v="89979"/>
    <n v="115699"/>
    <n v="2.7390882363401023E-2"/>
  </r>
  <r>
    <x v="7"/>
    <x v="0"/>
    <x v="0"/>
    <n v="266314"/>
    <n v="694138"/>
    <n v="92548"/>
    <n v="122740"/>
    <n v="32000"/>
    <n v="11174"/>
    <n v="4160"/>
    <n v="14844"/>
    <n v="1234"/>
    <n v="1973592"/>
    <n v="106255"/>
    <n v="71965"/>
    <n v="265363"/>
    <n v="6.2822727219761496E-2"/>
  </r>
  <r>
    <x v="8"/>
    <x v="2"/>
    <x v="2"/>
    <n v="177256"/>
    <n v="1949120"/>
    <n v="193902"/>
    <n v="298157"/>
    <n v="32000"/>
    <n v="9027"/>
    <n v="2925"/>
    <n v="12895"/>
    <n v="2914"/>
    <n v="1785627"/>
    <n v="49824"/>
    <n v="40410"/>
    <n v="159719"/>
    <n v="3.7812291724215831E-2"/>
  </r>
  <r>
    <x v="2"/>
    <x v="0"/>
    <x v="0"/>
    <n v="119378"/>
    <n v="782936"/>
    <n v="214888"/>
    <n v="258513"/>
    <n v="32000"/>
    <n v="9186"/>
    <n v="3697"/>
    <n v="14667"/>
    <n v="2593"/>
    <n v="1837157"/>
    <n v="74345"/>
    <n v="57314"/>
    <n v="328830"/>
    <n v="7.784806997084813E-2"/>
  </r>
  <r>
    <x v="5"/>
    <x v="0"/>
    <x v="0"/>
    <n v="476366"/>
    <n v="819531"/>
    <n v="116315"/>
    <n v="209728"/>
    <n v="32000"/>
    <n v="9504"/>
    <n v="4152"/>
    <n v="12479"/>
    <n v="1806"/>
    <n v="1905129"/>
    <n v="119179"/>
    <n v="45600"/>
    <n v="273905"/>
    <n v="6.4844982530076811E-2"/>
  </r>
  <r>
    <x v="9"/>
    <x v="2"/>
    <x v="2"/>
    <n v="403717"/>
    <n v="1287499"/>
    <n v="195755"/>
    <n v="213891"/>
    <n v="32000"/>
    <n v="9761"/>
    <n v="2971"/>
    <n v="12393"/>
    <n v="3933"/>
    <n v="2265273"/>
    <n v="60655"/>
    <n v="87633"/>
    <n v="72225"/>
    <n v="1.7098734463535888E-2"/>
  </r>
  <r>
    <x v="0"/>
    <x v="2"/>
    <x v="2"/>
    <n v="661807"/>
    <n v="1821947"/>
    <n v="94968"/>
    <n v="169776"/>
    <n v="32000"/>
    <n v="9008"/>
    <n v="3129"/>
    <n v="11397"/>
    <n v="2681"/>
    <n v="2973061"/>
    <n v="94956"/>
    <n v="39229"/>
    <n v="234951"/>
    <n v="5.5622911193384847E-2"/>
  </r>
  <r>
    <x v="8"/>
    <x v="2"/>
    <x v="2"/>
    <n v="173545"/>
    <n v="1463203"/>
    <n v="156220"/>
    <n v="248608"/>
    <n v="32000"/>
    <n v="10815"/>
    <n v="3933"/>
    <n v="12394"/>
    <n v="4250"/>
    <n v="2680430"/>
    <n v="76816"/>
    <n v="29274"/>
    <n v="274148"/>
    <n v="6.4902510982477485E-2"/>
  </r>
  <r>
    <x v="6"/>
    <x v="2"/>
    <x v="2"/>
    <n v="693041"/>
    <n v="2062198"/>
    <n v="194876"/>
    <n v="313592"/>
    <n v="32000"/>
    <n v="12492"/>
    <n v="3328"/>
    <n v="14704"/>
    <n v="2615"/>
    <n v="866185"/>
    <n v="111895"/>
    <n v="38955"/>
    <n v="274229"/>
    <n v="6.4921687133277714E-2"/>
  </r>
  <r>
    <x v="2"/>
    <x v="0"/>
    <x v="0"/>
    <n v="308693"/>
    <n v="2240982"/>
    <n v="110401"/>
    <n v="140146"/>
    <n v="25000"/>
    <n v="9788"/>
    <n v="3153"/>
    <n v="10917"/>
    <n v="3965"/>
    <n v="1213961"/>
    <n v="116564"/>
    <n v="68760"/>
    <n v="208895"/>
    <n v="4.9454345943375971E-2"/>
  </r>
  <r>
    <x v="3"/>
    <x v="2"/>
    <x v="2"/>
    <n v="661558"/>
    <n v="778174"/>
    <n v="165867"/>
    <n v="189771"/>
    <n v="32000"/>
    <n v="9897"/>
    <n v="3402"/>
    <n v="10512"/>
    <n v="1614"/>
    <n v="1123755"/>
    <n v="94512"/>
    <n v="72891"/>
    <n v="65078"/>
    <n v="1.5406735083668931E-2"/>
  </r>
  <r>
    <x v="3"/>
    <x v="2"/>
    <x v="2"/>
    <n v="492996"/>
    <n v="1366926"/>
    <n v="197817"/>
    <n v="162110"/>
    <n v="32000"/>
    <n v="10501"/>
    <n v="3032"/>
    <n v="14399"/>
    <n v="1412"/>
    <n v="1424491"/>
    <n v="59681"/>
    <n v="89894"/>
    <n v="272760"/>
    <n v="6.4573912250246432E-2"/>
  </r>
  <r>
    <x v="8"/>
    <x v="0"/>
    <x v="0"/>
    <n v="244908"/>
    <n v="1627929"/>
    <n v="156745"/>
    <n v="276679"/>
    <n v="32000"/>
    <n v="12342"/>
    <n v="3976"/>
    <n v="13360"/>
    <n v="2857"/>
    <n v="3002569"/>
    <n v="59473"/>
    <n v="25680"/>
    <n v="198564"/>
    <n v="4.7008558117238357E-2"/>
  </r>
  <r>
    <x v="6"/>
    <x v="1"/>
    <x v="1"/>
    <n v="428769"/>
    <n v="1387342"/>
    <n v="182341"/>
    <n v="75901"/>
    <n v="32000"/>
    <n v="11398"/>
    <n v="3204"/>
    <n v="11079"/>
    <n v="2422"/>
    <n v="1207666"/>
    <n v="71675"/>
    <n v="61968"/>
    <n v="283090"/>
    <n v="6.7019463333781587E-2"/>
  </r>
  <r>
    <x v="0"/>
    <x v="2"/>
    <x v="2"/>
    <n v="358480"/>
    <n v="1384272"/>
    <n v="94065"/>
    <n v="167571"/>
    <n v="25000"/>
    <n v="8957"/>
    <n v="4059"/>
    <n v="14921"/>
    <n v="1355"/>
    <n v="1083604"/>
    <n v="94054"/>
    <n v="83941"/>
    <n v="53191"/>
    <n v="1.2592575768084978E-2"/>
  </r>
  <r>
    <x v="5"/>
    <x v="1"/>
    <x v="1"/>
    <n v="227842"/>
    <n v="1790049"/>
    <n v="148446"/>
    <n v="250132"/>
    <n v="32000"/>
    <n v="9002"/>
    <n v="3399"/>
    <n v="12188"/>
    <n v="2351"/>
    <n v="2926446"/>
    <n v="119174"/>
    <n v="42073"/>
    <n v="248447"/>
    <n v="5.8817989356346155E-2"/>
  </r>
  <r>
    <x v="9"/>
    <x v="2"/>
    <x v="2"/>
    <n v="663695"/>
    <n v="2321634"/>
    <n v="185504"/>
    <n v="265965"/>
    <n v="32000"/>
    <n v="12584"/>
    <n v="3284"/>
    <n v="11899"/>
    <n v="3908"/>
    <n v="1025102"/>
    <n v="74876"/>
    <n v="54976"/>
    <n v="172216"/>
    <n v="4.0770864027307674E-2"/>
  </r>
  <r>
    <x v="11"/>
    <x v="1"/>
    <x v="1"/>
    <n v="235930"/>
    <n v="2111349"/>
    <n v="119655"/>
    <n v="128974"/>
    <n v="20000"/>
    <n v="9549"/>
    <n v="2856"/>
    <n v="11441"/>
    <n v="2738"/>
    <n v="829990"/>
    <n v="63924"/>
    <n v="73181"/>
    <n v="319067"/>
    <n v="7.5536751942914579E-2"/>
  </r>
  <r>
    <x v="3"/>
    <x v="1"/>
    <x v="1"/>
    <n v="142657"/>
    <n v="1259312"/>
    <n v="175221"/>
    <n v="290505"/>
    <n v="32000"/>
    <n v="10485"/>
    <n v="3909"/>
    <n v="14384"/>
    <n v="2782"/>
    <n v="2517223"/>
    <n v="44198"/>
    <n v="46543"/>
    <n v="132673"/>
    <n v="3.1409351297759736E-2"/>
  </r>
  <r>
    <x v="11"/>
    <x v="0"/>
    <x v="0"/>
    <n v="745693"/>
    <n v="739180"/>
    <n v="133000"/>
    <n v="173386"/>
    <n v="32000"/>
    <n v="11122"/>
    <n v="3022"/>
    <n v="14548"/>
    <n v="2170"/>
    <n v="1374800"/>
    <n v="79206"/>
    <n v="66069"/>
    <n v="70221"/>
    <n v="1.6624302288182121E-2"/>
  </r>
  <r>
    <x v="9"/>
    <x v="0"/>
    <x v="0"/>
    <n v="597571"/>
    <n v="1926956"/>
    <n v="206116"/>
    <n v="260765"/>
    <n v="32000"/>
    <n v="10276"/>
    <n v="3870"/>
    <n v="11699"/>
    <n v="3481"/>
    <n v="2674612"/>
    <n v="50036"/>
    <n v="55029"/>
    <n v="138251"/>
    <n v="3.2729901534348217E-2"/>
  </r>
  <r>
    <x v="2"/>
    <x v="2"/>
    <x v="2"/>
    <n v="495219"/>
    <n v="1583495"/>
    <n v="136364"/>
    <n v="224812"/>
    <n v="32000"/>
    <n v="11497"/>
    <n v="3143"/>
    <n v="12651"/>
    <n v="3105"/>
    <n v="2811528"/>
    <n v="59834"/>
    <n v="35796"/>
    <n v="231816"/>
    <n v="5.4880723134635316E-2"/>
  </r>
  <r>
    <x v="11"/>
    <x v="0"/>
    <x v="0"/>
    <n v="625297"/>
    <n v="2331292"/>
    <n v="143858"/>
    <n v="294865"/>
    <n v="20000"/>
    <n v="9293"/>
    <n v="4116"/>
    <n v="12024"/>
    <n v="2098"/>
    <n v="3005492"/>
    <n v="118990"/>
    <n v="69843"/>
    <n v="229618"/>
    <n v="5.4360362894401992E-2"/>
  </r>
  <r>
    <x v="10"/>
    <x v="2"/>
    <x v="2"/>
    <n v="605433"/>
    <n v="1800537"/>
    <n v="187224"/>
    <n v="126005"/>
    <n v="32000"/>
    <n v="11987"/>
    <n v="3181"/>
    <n v="13557"/>
    <n v="1356"/>
    <n v="1643139"/>
    <n v="90799"/>
    <n v="88700"/>
    <n v="172824"/>
    <n v="4.0914803529610612E-2"/>
  </r>
  <r>
    <x v="7"/>
    <x v="0"/>
    <x v="0"/>
    <n v="741770"/>
    <n v="1069749"/>
    <n v="99610"/>
    <n v="98073"/>
    <n v="20000"/>
    <n v="11346"/>
    <n v="3851"/>
    <n v="11870"/>
    <n v="1702"/>
    <n v="830807"/>
    <n v="105145"/>
    <n v="55272"/>
    <n v="255791"/>
    <n v="6.0556627028900085E-2"/>
  </r>
  <r>
    <x v="8"/>
    <x v="1"/>
    <x v="1"/>
    <n v="652136"/>
    <n v="1127788"/>
    <n v="182751"/>
    <n v="296139"/>
    <n v="32000"/>
    <n v="9462"/>
    <n v="3022"/>
    <n v="11923"/>
    <n v="2685"/>
    <n v="2295665"/>
    <n v="63505"/>
    <n v="84876"/>
    <n v="172396"/>
    <n v="4.0813477695752623E-2"/>
  </r>
  <r>
    <x v="7"/>
    <x v="0"/>
    <x v="0"/>
    <n v="703065"/>
    <n v="1597899"/>
    <n v="145539"/>
    <n v="265926"/>
    <n v="32000"/>
    <n v="9266"/>
    <n v="3882"/>
    <n v="10538"/>
    <n v="3042"/>
    <n v="3088060"/>
    <n v="103903"/>
    <n v="42525"/>
    <n v="312057"/>
    <n v="7.387718629958627E-2"/>
  </r>
  <r>
    <x v="7"/>
    <x v="1"/>
    <x v="1"/>
    <n v="380256"/>
    <n v="745638"/>
    <n v="129199"/>
    <n v="144957"/>
    <n v="20000"/>
    <n v="11746"/>
    <n v="4004"/>
    <n v="12214"/>
    <n v="4251"/>
    <n v="1689433"/>
    <n v="52483"/>
    <n v="41533"/>
    <n v="158608"/>
    <n v="3.7549270692869507E-2"/>
  </r>
  <r>
    <x v="7"/>
    <x v="2"/>
    <x v="2"/>
    <n v="390964"/>
    <n v="2269797"/>
    <n v="177476"/>
    <n v="174620"/>
    <n v="32000"/>
    <n v="12117"/>
    <n v="3797"/>
    <n v="12700"/>
    <n v="1919"/>
    <n v="1756311"/>
    <n v="108121"/>
    <n v="57585"/>
    <n v="187390"/>
    <n v="4.4363196277216896E-2"/>
  </r>
  <r>
    <x v="10"/>
    <x v="1"/>
    <x v="1"/>
    <n v="603531"/>
    <n v="2006897"/>
    <n v="174437"/>
    <n v="214850"/>
    <n v="25000"/>
    <n v="12473"/>
    <n v="3065"/>
    <n v="11319"/>
    <n v="2053"/>
    <n v="1521036"/>
    <n v="88057"/>
    <n v="21908"/>
    <n v="338386"/>
    <n v="8.0110382280069989E-2"/>
  </r>
  <r>
    <x v="7"/>
    <x v="1"/>
    <x v="1"/>
    <n v="123181"/>
    <n v="1021637"/>
    <n v="182299"/>
    <n v="152348"/>
    <n v="32000"/>
    <n v="12072"/>
    <n v="3905"/>
    <n v="11714"/>
    <n v="3750"/>
    <n v="1117020"/>
    <n v="107397"/>
    <n v="65514"/>
    <n v="319019"/>
    <n v="7.5525388297995918E-2"/>
  </r>
  <r>
    <x v="10"/>
    <x v="2"/>
    <x v="2"/>
    <n v="711697"/>
    <n v="957725"/>
    <n v="167537"/>
    <n v="320875"/>
    <n v="32000"/>
    <n v="12194"/>
    <n v="4075"/>
    <n v="13290"/>
    <n v="2123"/>
    <n v="2364204"/>
    <n v="105502"/>
    <n v="29449"/>
    <n v="73293"/>
    <n v="1.735157556297592E-2"/>
  </r>
  <r>
    <x v="3"/>
    <x v="2"/>
    <x v="2"/>
    <n v="609822"/>
    <n v="2123447"/>
    <n v="195951"/>
    <n v="141024"/>
    <n v="32000"/>
    <n v="11753"/>
    <n v="3475"/>
    <n v="11505"/>
    <n v="3445"/>
    <n v="2147228"/>
    <n v="95201"/>
    <n v="60178"/>
    <n v="194812"/>
    <n v="4.6120299872763636E-2"/>
  </r>
  <r>
    <x v="5"/>
    <x v="2"/>
    <x v="2"/>
    <n v="439931"/>
    <n v="1738525"/>
    <n v="135816"/>
    <n v="238750"/>
    <n v="32000"/>
    <n v="10100"/>
    <n v="3558"/>
    <n v="11041"/>
    <n v="2865"/>
    <n v="983999"/>
    <n v="107639"/>
    <n v="30626"/>
    <n v="332620"/>
    <n v="7.8745324434216779E-2"/>
  </r>
  <r>
    <x v="10"/>
    <x v="1"/>
    <x v="1"/>
    <n v="589857"/>
    <n v="2356890"/>
    <n v="102548"/>
    <n v="304568"/>
    <n v="32000"/>
    <n v="9832"/>
    <n v="3476"/>
    <n v="11816"/>
    <n v="1772"/>
    <n v="1739739"/>
    <n v="81182"/>
    <n v="46361"/>
    <n v="179876"/>
    <n v="4.2584312362242735E-2"/>
  </r>
  <r>
    <x v="1"/>
    <x v="2"/>
    <x v="2"/>
    <n v="192379"/>
    <n v="1631092"/>
    <n v="195307"/>
    <n v="241596"/>
    <n v="32000"/>
    <n v="12569"/>
    <n v="4047"/>
    <n v="10009"/>
    <n v="3865"/>
    <n v="2209767"/>
    <n v="101695"/>
    <n v="37269"/>
    <n v="68310"/>
    <n v="1.6171887174858242E-2"/>
  </r>
  <r>
    <x v="10"/>
    <x v="2"/>
    <x v="2"/>
    <n v="416800"/>
    <n v="1491868"/>
    <n v="127822"/>
    <n v="252105"/>
    <n v="25000"/>
    <n v="9223"/>
    <n v="3405"/>
    <n v="10296"/>
    <n v="2635"/>
    <n v="830445"/>
    <n v="51756"/>
    <n v="40921"/>
    <n v="335786"/>
    <n v="7.9494851513642953E-2"/>
  </r>
  <r>
    <x v="11"/>
    <x v="2"/>
    <x v="2"/>
    <n v="125820"/>
    <n v="710887"/>
    <n v="150042"/>
    <n v="167552"/>
    <n v="32000"/>
    <n v="11540"/>
    <n v="3057"/>
    <n v="10251"/>
    <n v="3946"/>
    <n v="1760418"/>
    <n v="59575"/>
    <n v="57933"/>
    <n v="254459"/>
    <n v="6.0241285882407458E-2"/>
  </r>
  <r>
    <x v="2"/>
    <x v="0"/>
    <x v="0"/>
    <n v="706571"/>
    <n v="875509"/>
    <n v="194517"/>
    <n v="226207"/>
    <n v="28000"/>
    <n v="9963"/>
    <n v="3569"/>
    <n v="12228"/>
    <n v="1917"/>
    <n v="2505153"/>
    <n v="78225"/>
    <n v="33356"/>
    <n v="126632"/>
    <n v="2.9979189236226746E-2"/>
  </r>
  <r>
    <x v="4"/>
    <x v="1"/>
    <x v="1"/>
    <n v="401790"/>
    <n v="1893397"/>
    <n v="137482"/>
    <n v="233413"/>
    <n v="32000"/>
    <n v="12257"/>
    <n v="3680"/>
    <n v="13109"/>
    <n v="4179"/>
    <n v="2955694"/>
    <n v="52195"/>
    <n v="24223"/>
    <n v="304428"/>
    <n v="7.2071076985327845E-2"/>
  </r>
  <r>
    <x v="8"/>
    <x v="2"/>
    <x v="2"/>
    <n v="552895"/>
    <n v="1521403"/>
    <n v="125242"/>
    <n v="124111"/>
    <n v="25000"/>
    <n v="11994"/>
    <n v="2983"/>
    <n v="12875"/>
    <n v="3386"/>
    <n v="2026674"/>
    <n v="101280"/>
    <n v="77356"/>
    <n v="271551"/>
    <n v="6.4287690443857862E-2"/>
  </r>
  <r>
    <x v="5"/>
    <x v="2"/>
    <x v="2"/>
    <n v="394888"/>
    <n v="2106822"/>
    <n v="165891"/>
    <n v="285963"/>
    <n v="32000"/>
    <n v="9741"/>
    <n v="3832"/>
    <n v="13944"/>
    <n v="2830"/>
    <n v="2436619"/>
    <n v="118857"/>
    <n v="41252"/>
    <n v="145999"/>
    <n v="3.4564183218300813E-2"/>
  </r>
  <r>
    <x v="7"/>
    <x v="2"/>
    <x v="2"/>
    <n v="430444"/>
    <n v="1339427"/>
    <n v="143315"/>
    <n v="266937"/>
    <n v="25000"/>
    <n v="11821"/>
    <n v="4146"/>
    <n v="13117"/>
    <n v="2454"/>
    <n v="932843"/>
    <n v="49726"/>
    <n v="46843"/>
    <n v="189064"/>
    <n v="4.4759503393754924E-2"/>
  </r>
  <r>
    <x v="11"/>
    <x v="1"/>
    <x v="1"/>
    <n v="198889"/>
    <n v="1270965"/>
    <n v="97246"/>
    <n v="122547"/>
    <n v="28000"/>
    <n v="12587"/>
    <n v="3165"/>
    <n v="11788"/>
    <n v="3805"/>
    <n v="1349484"/>
    <n v="62188"/>
    <n v="31726"/>
    <n v="233109"/>
    <n v="5.5186831319631535E-2"/>
  </r>
  <r>
    <x v="4"/>
    <x v="1"/>
    <x v="1"/>
    <n v="544869"/>
    <n v="1171351"/>
    <n v="136538"/>
    <n v="297154"/>
    <n v="20000"/>
    <n v="10136"/>
    <n v="3337"/>
    <n v="11892"/>
    <n v="2012"/>
    <n v="2374436"/>
    <n v="101571"/>
    <n v="61860"/>
    <n v="251871"/>
    <n v="5.962859602721008E-2"/>
  </r>
  <r>
    <x v="11"/>
    <x v="2"/>
    <x v="2"/>
    <n v="465501"/>
    <n v="2236158"/>
    <n v="168946"/>
    <n v="168258"/>
    <n v="32000"/>
    <n v="12155"/>
    <n v="3543"/>
    <n v="11757"/>
    <n v="2105"/>
    <n v="2232884"/>
    <n v="100110"/>
    <n v="56776"/>
    <n v="118198"/>
    <n v="2.7982502126978399E-2"/>
  </r>
  <r>
    <x v="10"/>
    <x v="0"/>
    <x v="0"/>
    <n v="595916"/>
    <n v="1903870"/>
    <n v="143567"/>
    <n v="307399"/>
    <n v="28000"/>
    <n v="8923"/>
    <n v="3823"/>
    <n v="14226"/>
    <n v="2034"/>
    <n v="2942589"/>
    <n v="109089"/>
    <n v="50463"/>
    <n v="297190"/>
    <n v="7.035753402863594E-2"/>
  </r>
  <r>
    <x v="5"/>
    <x v="2"/>
    <x v="2"/>
    <n v="594262"/>
    <n v="1458817"/>
    <n v="109330"/>
    <n v="104187"/>
    <n v="32000"/>
    <n v="11869"/>
    <n v="4022"/>
    <n v="11916"/>
    <n v="3442"/>
    <n v="2904092"/>
    <n v="47707"/>
    <n v="53204"/>
    <n v="226484"/>
    <n v="5.3618411578254928E-2"/>
  </r>
  <r>
    <x v="9"/>
    <x v="0"/>
    <x v="0"/>
    <n v="631991"/>
    <n v="748080"/>
    <n v="206040"/>
    <n v="178270"/>
    <n v="25000"/>
    <n v="10245"/>
    <n v="3507"/>
    <n v="14750"/>
    <n v="3355"/>
    <n v="1932512"/>
    <n v="123849"/>
    <n v="61072"/>
    <n v="157845"/>
    <n v="3.7368636087183417E-2"/>
  </r>
  <r>
    <x v="0"/>
    <x v="1"/>
    <x v="1"/>
    <n v="446060"/>
    <n v="1216484"/>
    <n v="131568"/>
    <n v="209290"/>
    <n v="20000"/>
    <n v="10443"/>
    <n v="3639"/>
    <n v="13646"/>
    <n v="2012"/>
    <n v="2401808"/>
    <n v="94532"/>
    <n v="40462"/>
    <n v="236780"/>
    <n v="5.6055913413306027E-2"/>
  </r>
  <r>
    <x v="6"/>
    <x v="1"/>
    <x v="1"/>
    <n v="324797"/>
    <n v="1026648"/>
    <n v="117453"/>
    <n v="210705"/>
    <n v="32000"/>
    <n v="11717"/>
    <n v="4110"/>
    <n v="12292"/>
    <n v="1397"/>
    <n v="852724"/>
    <n v="75770"/>
    <n v="56071"/>
    <n v="239223"/>
    <n v="5.6634275591144978E-2"/>
  </r>
  <r>
    <x v="3"/>
    <x v="2"/>
    <x v="2"/>
    <n v="616989"/>
    <n v="1164689"/>
    <n v="121328"/>
    <n v="141690"/>
    <n v="32000"/>
    <n v="12598"/>
    <n v="3486"/>
    <n v="14918"/>
    <n v="1621"/>
    <n v="2044275"/>
    <n v="65798"/>
    <n v="58236"/>
    <n v="329322"/>
    <n v="7.7964547331264331E-2"/>
  </r>
  <r>
    <x v="8"/>
    <x v="0"/>
    <x v="0"/>
    <n v="342835"/>
    <n v="2305801"/>
    <n v="174926"/>
    <n v="85393"/>
    <n v="32000"/>
    <n v="12225"/>
    <n v="3344"/>
    <n v="11693"/>
    <n v="2180"/>
    <n v="938691"/>
    <n v="125945"/>
    <n v="51110"/>
    <n v="110912"/>
    <n v="2.6257595525367845E-2"/>
  </r>
  <r>
    <x v="1"/>
    <x v="0"/>
    <x v="0"/>
    <n v="549335"/>
    <n v="1883665"/>
    <n v="99786"/>
    <n v="112947"/>
    <n v="32000"/>
    <n v="10590"/>
    <n v="3190"/>
    <n v="11003"/>
    <n v="4452"/>
    <n v="3096129"/>
    <n v="73179"/>
    <n v="41241"/>
    <n v="129245"/>
    <n v="3.0597797656485924E-2"/>
  </r>
  <r>
    <x v="3"/>
    <x v="1"/>
    <x v="1"/>
    <n v="427577"/>
    <n v="1866461"/>
    <n v="109288"/>
    <n v="76515"/>
    <n v="32000"/>
    <n v="9182"/>
    <n v="4108"/>
    <n v="14391"/>
    <n v="3891"/>
    <n v="2482578"/>
    <n v="81085"/>
    <n v="23014"/>
    <n v="207498"/>
    <n v="4.9123616527722673E-2"/>
  </r>
  <r>
    <x v="6"/>
    <x v="1"/>
    <x v="1"/>
    <n v="166271"/>
    <n v="2130903"/>
    <n v="117179"/>
    <n v="140358"/>
    <n v="32000"/>
    <n v="11975"/>
    <n v="3394"/>
    <n v="14720"/>
    <n v="3225"/>
    <n v="2526787"/>
    <n v="89080"/>
    <n v="28856"/>
    <n v="252920"/>
    <n v="5.9876939017203146E-2"/>
  </r>
  <r>
    <x v="4"/>
    <x v="0"/>
    <x v="0"/>
    <n v="196035"/>
    <n v="1339775"/>
    <n v="185551"/>
    <n v="142718"/>
    <n v="32000"/>
    <n v="9577"/>
    <n v="2980"/>
    <n v="14518"/>
    <n v="3756"/>
    <n v="956681"/>
    <n v="120598"/>
    <n v="81738"/>
    <n v="155709"/>
    <n v="3.6862953888303351E-2"/>
  </r>
  <r>
    <x v="6"/>
    <x v="2"/>
    <x v="2"/>
    <n v="586786"/>
    <n v="1369945"/>
    <n v="188670"/>
    <n v="148227"/>
    <n v="20000"/>
    <n v="12617"/>
    <n v="3266"/>
    <n v="11333"/>
    <n v="2629"/>
    <n v="2880906"/>
    <n v="103207"/>
    <n v="66452"/>
    <n v="290987"/>
    <n v="6.8889019665502496E-2"/>
  </r>
  <r>
    <x v="11"/>
    <x v="1"/>
    <x v="1"/>
    <n v="363917"/>
    <n v="946091"/>
    <n v="133044"/>
    <n v="102054"/>
    <n v="32000"/>
    <n v="11714"/>
    <n v="3742"/>
    <n v="11071"/>
    <n v="2876"/>
    <n v="2432978"/>
    <n v="124106"/>
    <n v="88973"/>
    <n v="202051"/>
    <n v="4.7834079572058014E-2"/>
  </r>
  <r>
    <x v="9"/>
    <x v="2"/>
    <x v="2"/>
    <n v="520098"/>
    <n v="2118451"/>
    <n v="110495"/>
    <n v="279661"/>
    <n v="32000"/>
    <n v="11349"/>
    <n v="3483"/>
    <n v="14564"/>
    <n v="4177"/>
    <n v="2233036"/>
    <n v="115520"/>
    <n v="37236"/>
    <n v="88794"/>
    <n v="2.1021322643893468E-2"/>
  </r>
  <r>
    <x v="11"/>
    <x v="2"/>
    <x v="2"/>
    <n v="455450"/>
    <n v="1683321"/>
    <n v="125503"/>
    <n v="322533"/>
    <n v="20000"/>
    <n v="10986"/>
    <n v="3405"/>
    <n v="12988"/>
    <n v="2636"/>
    <n v="2340225"/>
    <n v="116254"/>
    <n v="60930"/>
    <n v="81733"/>
    <n v="1.9349683127839096E-2"/>
  </r>
  <r>
    <x v="1"/>
    <x v="0"/>
    <x v="0"/>
    <n v="168744"/>
    <n v="2300514"/>
    <n v="211663"/>
    <n v="121307"/>
    <n v="30000"/>
    <n v="10720"/>
    <n v="3109"/>
    <n v="12426"/>
    <n v="2341"/>
    <n v="2196304"/>
    <n v="78935"/>
    <n v="26255"/>
    <n v="223345"/>
    <n v="5.2875276549095511E-2"/>
  </r>
  <r>
    <x v="5"/>
    <x v="0"/>
    <x v="0"/>
    <n v="513009"/>
    <n v="1945454"/>
    <n v="102632"/>
    <n v="144066"/>
    <n v="32000"/>
    <n v="10055"/>
    <n v="3308"/>
    <n v="10373"/>
    <n v="2565"/>
    <n v="1639752"/>
    <n v="47664"/>
    <n v="60334"/>
    <n v="201262"/>
    <n v="4.7647289658707653E-2"/>
  </r>
  <r>
    <x v="10"/>
    <x v="0"/>
    <x v="0"/>
    <n v="531045"/>
    <n v="1031243"/>
    <n v="201844"/>
    <n v="303046"/>
    <n v="32000"/>
    <n v="9060"/>
    <n v="4170"/>
    <n v="14849"/>
    <n v="1475"/>
    <n v="2034792"/>
    <n v="93029"/>
    <n v="59804"/>
    <n v="215692"/>
    <n v="5.1063485412377749E-2"/>
  </r>
  <r>
    <x v="11"/>
    <x v="2"/>
    <x v="2"/>
    <n v="582322"/>
    <n v="1362824"/>
    <n v="194960"/>
    <n v="124160"/>
    <n v="32000"/>
    <n v="10702"/>
    <n v="3756"/>
    <n v="14136"/>
    <n v="4203"/>
    <n v="1620888"/>
    <n v="70793"/>
    <n v="58842"/>
    <n v="210370"/>
    <n v="4.9803541282022086E-2"/>
  </r>
  <r>
    <x v="6"/>
    <x v="2"/>
    <x v="2"/>
    <n v="570715"/>
    <n v="1645699"/>
    <n v="112549"/>
    <n v="208404"/>
    <n v="32000"/>
    <n v="12357"/>
    <n v="4042"/>
    <n v="10415"/>
    <n v="3467"/>
    <n v="1300236"/>
    <n v="52162"/>
    <n v="43576"/>
    <n v="172164"/>
    <n v="4.0758553411979134E-2"/>
  </r>
  <r>
    <x v="7"/>
    <x v="1"/>
    <x v="1"/>
    <n v="731713"/>
    <n v="1004704"/>
    <n v="173210"/>
    <n v="120728"/>
    <n v="30000"/>
    <n v="9428"/>
    <n v="3613"/>
    <n v="10517"/>
    <n v="1528"/>
    <n v="822167"/>
    <n v="116071"/>
    <n v="88336"/>
    <n v="327449"/>
    <n v="7.7521128436834383E-2"/>
  </r>
  <r>
    <x v="7"/>
    <x v="1"/>
    <x v="1"/>
    <n v="417716"/>
    <n v="790979"/>
    <n v="108201"/>
    <n v="93135"/>
    <n v="32000"/>
    <n v="11567"/>
    <n v="3522"/>
    <n v="14038"/>
    <n v="4165"/>
    <n v="2631891"/>
    <n v="121500"/>
    <n v="34111"/>
    <n v="317595"/>
    <n v="7.5188266832075884E-2"/>
  </r>
  <r>
    <x v="9"/>
    <x v="2"/>
    <x v="2"/>
    <n v="245360"/>
    <n v="1261939"/>
    <n v="190399"/>
    <n v="225216"/>
    <n v="32000"/>
    <n v="11840"/>
    <n v="3131"/>
    <n v="10864"/>
    <n v="3330"/>
    <n v="1488360"/>
    <n v="71065"/>
    <n v="42793"/>
    <n v="270072"/>
    <n v="6.3937548134801861E-2"/>
  </r>
  <r>
    <x v="10"/>
    <x v="0"/>
    <x v="0"/>
    <n v="459021"/>
    <n v="1897079"/>
    <n v="173888"/>
    <n v="80667"/>
    <n v="32000"/>
    <n v="11452"/>
    <n v="3787"/>
    <n v="14785"/>
    <n v="3013"/>
    <n v="858231"/>
    <n v="84069"/>
    <n v="44121"/>
    <n v="119687"/>
    <n v="2.8335011862059119E-2"/>
  </r>
  <r>
    <x v="0"/>
    <x v="1"/>
    <x v="1"/>
    <n v="255157"/>
    <n v="1727360"/>
    <n v="105103"/>
    <n v="258337"/>
    <n v="32000"/>
    <n v="11249"/>
    <n v="3162"/>
    <n v="14858"/>
    <n v="1829"/>
    <n v="2216178"/>
    <n v="56668"/>
    <n v="69743"/>
    <n v="218587"/>
    <n v="5.1748855246534019E-2"/>
  </r>
  <r>
    <x v="1"/>
    <x v="2"/>
    <x v="2"/>
    <n v="345458"/>
    <n v="769048"/>
    <n v="125559"/>
    <n v="296354"/>
    <n v="32000"/>
    <n v="12275"/>
    <n v="2965"/>
    <n v="10859"/>
    <n v="2578"/>
    <n v="1381329"/>
    <n v="68078"/>
    <n v="82152"/>
    <n v="237339"/>
    <n v="5.6188252528087838E-2"/>
  </r>
  <r>
    <x v="3"/>
    <x v="0"/>
    <x v="0"/>
    <n v="657030"/>
    <n v="1288610"/>
    <n v="161246"/>
    <n v="259045"/>
    <n v="32000"/>
    <n v="11031"/>
    <n v="2806"/>
    <n v="10443"/>
    <n v="3631"/>
    <n v="1041462"/>
    <n v="68099"/>
    <n v="43351"/>
    <n v="295617"/>
    <n v="6.9985137914947579E-2"/>
  </r>
  <r>
    <x v="9"/>
    <x v="0"/>
    <x v="0"/>
    <n v="272182"/>
    <n v="2321209"/>
    <n v="156701"/>
    <n v="121602"/>
    <n v="20000"/>
    <n v="11456"/>
    <n v="4023"/>
    <n v="11403"/>
    <n v="3241"/>
    <n v="1631981"/>
    <n v="66915"/>
    <n v="82436"/>
    <n v="324157"/>
    <n v="7.674177178949676E-2"/>
  </r>
  <r>
    <x v="7"/>
    <x v="0"/>
    <x v="0"/>
    <n v="524676"/>
    <n v="1220864"/>
    <n v="197970"/>
    <n v="231981"/>
    <n v="32000"/>
    <n v="10995"/>
    <n v="2833"/>
    <n v="13086"/>
    <n v="1786"/>
    <n v="925155"/>
    <n v="100060"/>
    <n v="64766"/>
    <n v="222073"/>
    <n v="5.2574139958751202E-2"/>
  </r>
  <r>
    <x v="2"/>
    <x v="2"/>
    <x v="2"/>
    <n v="458289"/>
    <n v="1461372"/>
    <n v="146758"/>
    <n v="125032"/>
    <n v="32000"/>
    <n v="11945"/>
    <n v="3454"/>
    <n v="10735"/>
    <n v="3864"/>
    <n v="1308521"/>
    <n v="97239"/>
    <n v="70505"/>
    <n v="189064"/>
    <n v="4.4759503393754924E-2"/>
  </r>
  <r>
    <x v="9"/>
    <x v="1"/>
    <x v="1"/>
    <n v="739015"/>
    <n v="1627400"/>
    <n v="165040"/>
    <n v="210676"/>
    <n v="32000"/>
    <n v="9576"/>
    <n v="4025"/>
    <n v="12802"/>
    <n v="2412"/>
    <n v="1699345"/>
    <n v="87852"/>
    <n v="83180"/>
    <n v="142654"/>
    <n v="3.3772279213032171E-2"/>
  </r>
  <r>
    <x v="2"/>
    <x v="0"/>
    <x v="0"/>
    <n v="206981"/>
    <n v="1033454"/>
    <n v="154149"/>
    <n v="74230"/>
    <n v="32000"/>
    <n v="9024"/>
    <n v="2800"/>
    <n v="12029"/>
    <n v="2875"/>
    <n v="1564382"/>
    <n v="94418"/>
    <n v="46711"/>
    <n v="134542"/>
    <n v="3.185182322177979E-2"/>
  </r>
  <r>
    <x v="8"/>
    <x v="0"/>
    <x v="0"/>
    <n v="649024"/>
    <n v="738368"/>
    <n v="170264"/>
    <n v="93073"/>
    <n v="32000"/>
    <n v="9792"/>
    <n v="3130"/>
    <n v="14373"/>
    <n v="1261"/>
    <n v="3034981"/>
    <n v="74982"/>
    <n v="81623"/>
    <n v="129863"/>
    <n v="3.0744104584813584E-2"/>
  </r>
  <r>
    <x v="3"/>
    <x v="0"/>
    <x v="0"/>
    <n v="169150"/>
    <n v="697843"/>
    <n v="202252"/>
    <n v="81226"/>
    <n v="32000"/>
    <n v="9718"/>
    <n v="3929"/>
    <n v="14072"/>
    <n v="2319"/>
    <n v="1047051"/>
    <n v="122687"/>
    <n v="86819"/>
    <n v="264005"/>
    <n v="6.2501230765604598E-2"/>
  </r>
  <r>
    <x v="7"/>
    <x v="1"/>
    <x v="1"/>
    <n v="189334"/>
    <n v="1299463"/>
    <n v="95982"/>
    <n v="107974"/>
    <n v="32000"/>
    <n v="12362"/>
    <n v="4166"/>
    <n v="12128"/>
    <n v="1763"/>
    <n v="3091736"/>
    <n v="58379"/>
    <n v="75146"/>
    <n v="200716"/>
    <n v="4.7518028197757974E-2"/>
  </r>
  <r>
    <x v="11"/>
    <x v="2"/>
    <x v="2"/>
    <n v="191717"/>
    <n v="1514525"/>
    <n v="104558"/>
    <n v="168565"/>
    <n v="32000"/>
    <n v="11731"/>
    <n v="3170"/>
    <n v="10840"/>
    <n v="4360"/>
    <n v="2246492"/>
    <n v="52784"/>
    <n v="70333"/>
    <n v="327215"/>
    <n v="7.7465730667855948E-2"/>
  </r>
  <r>
    <x v="6"/>
    <x v="1"/>
    <x v="1"/>
    <n v="658408"/>
    <n v="1119576"/>
    <n v="201396"/>
    <n v="81615"/>
    <n v="32000"/>
    <n v="9927"/>
    <n v="4096"/>
    <n v="13302"/>
    <n v="3739"/>
    <n v="1712683"/>
    <n v="80156"/>
    <n v="67330"/>
    <n v="313163"/>
    <n v="7.4139023617920241E-2"/>
  </r>
  <r>
    <x v="9"/>
    <x v="0"/>
    <x v="0"/>
    <n v="466704"/>
    <n v="2327523"/>
    <n v="167937"/>
    <n v="109896"/>
    <n v="32000"/>
    <n v="9159"/>
    <n v="3171"/>
    <n v="11381"/>
    <n v="3610"/>
    <n v="1358647"/>
    <n v="75513"/>
    <n v="27955"/>
    <n v="160913"/>
    <n v="3.809496239156733E-2"/>
  </r>
  <r>
    <x v="6"/>
    <x v="2"/>
    <x v="2"/>
    <n v="430338"/>
    <n v="936518"/>
    <n v="166948"/>
    <n v="283101"/>
    <n v="32000"/>
    <n v="9307"/>
    <n v="3357"/>
    <n v="11215"/>
    <n v="1383"/>
    <n v="836396"/>
    <n v="100981"/>
    <n v="86756"/>
    <n v="266823"/>
    <n v="6.3168371419370525E-2"/>
  </r>
  <r>
    <x v="4"/>
    <x v="2"/>
    <x v="2"/>
    <n v="459760"/>
    <n v="1231240"/>
    <n v="122582"/>
    <n v="243216"/>
    <n v="20000"/>
    <n v="9540"/>
    <n v="2973"/>
    <n v="14056"/>
    <n v="1386"/>
    <n v="1633870"/>
    <n v="106242"/>
    <n v="30343"/>
    <n v="200134"/>
    <n v="4.7380244003119298E-2"/>
  </r>
  <r>
    <x v="8"/>
    <x v="2"/>
    <x v="2"/>
    <n v="457686"/>
    <n v="2184862"/>
    <n v="148280"/>
    <n v="107807"/>
    <n v="32000"/>
    <n v="12592"/>
    <n v="4028"/>
    <n v="13062"/>
    <n v="1846"/>
    <n v="3019224"/>
    <n v="119218"/>
    <n v="37469"/>
    <n v="192454"/>
    <n v="4.55620608161348E-2"/>
  </r>
  <r>
    <x v="5"/>
    <x v="2"/>
    <x v="2"/>
    <n v="321007"/>
    <n v="689551"/>
    <n v="190896"/>
    <n v="206742"/>
    <n v="32000"/>
    <n v="12406"/>
    <n v="3899"/>
    <n v="13372"/>
    <n v="1234"/>
    <n v="1021321"/>
    <n v="71962"/>
    <n v="47017"/>
    <n v="70797"/>
    <n v="1.6760666027205957E-2"/>
  </r>
  <r>
    <x v="6"/>
    <x v="1"/>
    <x v="1"/>
    <n v="301844"/>
    <n v="2155886"/>
    <n v="116993"/>
    <n v="311763"/>
    <n v="20000"/>
    <n v="9608"/>
    <n v="3927"/>
    <n v="14782"/>
    <n v="1372"/>
    <n v="1706713"/>
    <n v="57381"/>
    <n v="47264"/>
    <n v="250862"/>
    <n v="5.938972274131589E-2"/>
  </r>
  <r>
    <x v="7"/>
    <x v="1"/>
    <x v="1"/>
    <n v="139971"/>
    <n v="1449682"/>
    <n v="179473"/>
    <n v="311957"/>
    <n v="32000"/>
    <n v="10197"/>
    <n v="3890"/>
    <n v="12097"/>
    <n v="1883"/>
    <n v="2463443"/>
    <n v="126319"/>
    <n v="21829"/>
    <n v="312736"/>
    <n v="7.4037934526664725E-2"/>
  </r>
  <r>
    <x v="6"/>
    <x v="1"/>
    <x v="1"/>
    <n v="381092"/>
    <n v="1405290"/>
    <n v="175623"/>
    <n v="126891"/>
    <n v="25000"/>
    <n v="10285"/>
    <n v="3898"/>
    <n v="10681"/>
    <n v="2163"/>
    <n v="2003036"/>
    <n v="91693"/>
    <n v="41642"/>
    <n v="40034"/>
    <n v="9.4777533473616588E-3"/>
  </r>
  <r>
    <x v="4"/>
    <x v="0"/>
    <x v="0"/>
    <n v="457674"/>
    <n v="924761"/>
    <n v="107357"/>
    <n v="313483"/>
    <n v="30000"/>
    <n v="10811"/>
    <n v="3216"/>
    <n v="10271"/>
    <n v="4435"/>
    <n v="2404361"/>
    <n v="96856"/>
    <n v="66817"/>
    <n v="269859"/>
    <n v="6.3887121960475343E-2"/>
  </r>
  <r>
    <x v="0"/>
    <x v="2"/>
    <x v="2"/>
    <n v="713948"/>
    <n v="1551971"/>
    <n v="128480"/>
    <n v="138983"/>
    <n v="32000"/>
    <n v="11156"/>
    <n v="3084"/>
    <n v="10553"/>
    <n v="3144"/>
    <n v="2619440"/>
    <n v="69839"/>
    <n v="87939"/>
    <n v="317555"/>
    <n v="7.517879712797701E-2"/>
  </r>
  <r>
    <x v="2"/>
    <x v="0"/>
    <x v="0"/>
    <n v="642180"/>
    <n v="826182"/>
    <n v="122912"/>
    <n v="119276"/>
    <n v="20000"/>
    <n v="9860"/>
    <n v="2816"/>
    <n v="12131"/>
    <n v="4401"/>
    <n v="951476"/>
    <n v="53020"/>
    <n v="85038"/>
    <n v="101513"/>
    <n v="2.4032451804734078E-2"/>
  </r>
  <r>
    <x v="3"/>
    <x v="2"/>
    <x v="2"/>
    <n v="147769"/>
    <n v="1702417"/>
    <n v="124398"/>
    <n v="173934"/>
    <n v="32000"/>
    <n v="11332"/>
    <n v="4019"/>
    <n v="14981"/>
    <n v="3841"/>
    <n v="2597387"/>
    <n v="120949"/>
    <n v="22511"/>
    <n v="313876"/>
    <n v="7.4307821093482732E-2"/>
  </r>
  <r>
    <x v="5"/>
    <x v="0"/>
    <x v="0"/>
    <n v="237991"/>
    <n v="839034"/>
    <n v="134306"/>
    <n v="119169"/>
    <n v="32000"/>
    <n v="12302"/>
    <n v="3971"/>
    <n v="12760"/>
    <n v="1945"/>
    <n v="3033403"/>
    <n v="105224"/>
    <n v="77699"/>
    <n v="319452"/>
    <n v="7.5627897844866274E-2"/>
  </r>
  <r>
    <x v="7"/>
    <x v="1"/>
    <x v="1"/>
    <n v="248630"/>
    <n v="1276348"/>
    <n v="135623"/>
    <n v="139107"/>
    <n v="32000"/>
    <n v="9853"/>
    <n v="2832"/>
    <n v="12008"/>
    <n v="1897"/>
    <n v="1796200"/>
    <n v="97601"/>
    <n v="61619"/>
    <n v="307215"/>
    <n v="7.2730878618417136E-2"/>
  </r>
  <r>
    <x v="5"/>
    <x v="1"/>
    <x v="1"/>
    <n v="374801"/>
    <n v="1887969"/>
    <n v="160096"/>
    <n v="97927"/>
    <n v="20000"/>
    <n v="10207"/>
    <n v="4091"/>
    <n v="14386"/>
    <n v="4387"/>
    <n v="1470167"/>
    <n v="84765"/>
    <n v="21008"/>
    <n v="310033"/>
    <n v="7.3398019272183063E-2"/>
  </r>
  <r>
    <x v="0"/>
    <x v="2"/>
    <x v="2"/>
    <n v="280630"/>
    <n v="833942"/>
    <n v="122424"/>
    <n v="196807"/>
    <n v="32000"/>
    <n v="9730"/>
    <n v="3962"/>
    <n v="14050"/>
    <n v="1234"/>
    <n v="1322560"/>
    <n v="61329"/>
    <n v="67146"/>
    <n v="249765"/>
    <n v="5.9130016106404171E-2"/>
  </r>
  <r>
    <x v="4"/>
    <x v="1"/>
    <x v="1"/>
    <n v="223526"/>
    <n v="2334093"/>
    <n v="192611"/>
    <n v="310672"/>
    <n v="32000"/>
    <n v="12562"/>
    <n v="4183"/>
    <n v="14894"/>
    <n v="4449"/>
    <n v="1967299"/>
    <n v="111385"/>
    <n v="81528"/>
    <n v="286485"/>
    <n v="6.7823204469173823E-2"/>
  </r>
  <r>
    <x v="5"/>
    <x v="0"/>
    <x v="0"/>
    <n v="417774"/>
    <n v="783822"/>
    <n v="167433"/>
    <n v="253366"/>
    <n v="32000"/>
    <n v="9556"/>
    <n v="2958"/>
    <n v="12143"/>
    <n v="1762"/>
    <n v="838197"/>
    <n v="54624"/>
    <n v="60060"/>
    <n v="239600"/>
    <n v="5.6723527552276901E-2"/>
  </r>
  <r>
    <x v="10"/>
    <x v="0"/>
    <x v="0"/>
    <n v="653914"/>
    <n v="1915744"/>
    <n v="145791"/>
    <n v="289344"/>
    <n v="32000"/>
    <n v="11501"/>
    <n v="3047"/>
    <n v="12279"/>
    <n v="3037"/>
    <n v="2547347"/>
    <n v="86221"/>
    <n v="44455"/>
    <n v="339264"/>
    <n v="8.031824228504035E-2"/>
  </r>
  <r>
    <x v="7"/>
    <x v="0"/>
    <x v="0"/>
    <n v="490470"/>
    <n v="841871"/>
    <n v="132764"/>
    <n v="184788"/>
    <n v="32000"/>
    <n v="9993"/>
    <n v="2976"/>
    <n v="13712"/>
    <n v="4467"/>
    <n v="1722135"/>
    <n v="102286"/>
    <n v="86140"/>
    <n v="167613"/>
    <n v="3.9681137828129334E-2"/>
  </r>
  <r>
    <x v="4"/>
    <x v="1"/>
    <x v="1"/>
    <n v="486327"/>
    <n v="1557444"/>
    <n v="148667"/>
    <n v="294719"/>
    <n v="32000"/>
    <n v="11003"/>
    <n v="3581"/>
    <n v="11767"/>
    <n v="3091"/>
    <n v="2429312"/>
    <n v="111755"/>
    <n v="71153"/>
    <n v="245986"/>
    <n v="5.8235365811662707E-2"/>
  </r>
  <r>
    <x v="10"/>
    <x v="1"/>
    <x v="1"/>
    <n v="251836"/>
    <n v="1557963"/>
    <n v="139438"/>
    <n v="83510"/>
    <n v="25000"/>
    <n v="10640"/>
    <n v="4013"/>
    <n v="12136"/>
    <n v="1966"/>
    <n v="2389466"/>
    <n v="121530"/>
    <n v="69982"/>
    <n v="94908"/>
    <n v="2.2468766915406911E-2"/>
  </r>
  <r>
    <x v="4"/>
    <x v="1"/>
    <x v="1"/>
    <n v="567154"/>
    <n v="1028012"/>
    <n v="110748"/>
    <n v="145136"/>
    <n v="32000"/>
    <n v="11752"/>
    <n v="3878"/>
    <n v="13563"/>
    <n v="1566"/>
    <n v="2144671"/>
    <n v="43748"/>
    <n v="61276"/>
    <n v="278981"/>
    <n v="6.6046687980224381E-2"/>
  </r>
  <r>
    <x v="4"/>
    <x v="2"/>
    <x v="2"/>
    <n v="638508"/>
    <n v="852515"/>
    <n v="167333"/>
    <n v="245402"/>
    <n v="25000"/>
    <n v="10664"/>
    <n v="3402"/>
    <n v="10594"/>
    <n v="2656"/>
    <n v="1128015"/>
    <n v="76298"/>
    <n v="82603"/>
    <n v="299427"/>
    <n v="7.0887127230365665E-2"/>
  </r>
  <r>
    <x v="4"/>
    <x v="2"/>
    <x v="2"/>
    <n v="495424"/>
    <n v="1949697"/>
    <n v="201172"/>
    <n v="155875"/>
    <n v="25000"/>
    <n v="9943"/>
    <n v="3633"/>
    <n v="10039"/>
    <n v="3270"/>
    <n v="1278642"/>
    <n v="106010"/>
    <n v="35886"/>
    <n v="321774"/>
    <n v="7.6177614167806121E-2"/>
  </r>
  <r>
    <x v="2"/>
    <x v="2"/>
    <x v="2"/>
    <n v="593632"/>
    <n v="1377373"/>
    <n v="128192"/>
    <n v="212550"/>
    <n v="28000"/>
    <n v="8900"/>
    <n v="3109"/>
    <n v="13888"/>
    <n v="4297"/>
    <n v="1580214"/>
    <n v="127745"/>
    <n v="74855"/>
    <n v="97621"/>
    <n v="2.3111049595913286E-2"/>
  </r>
  <r>
    <x v="2"/>
    <x v="2"/>
    <x v="2"/>
    <n v="535445"/>
    <n v="1497360"/>
    <n v="165015"/>
    <n v="265431"/>
    <n v="32000"/>
    <n v="9136"/>
    <n v="3394"/>
    <n v="13487"/>
    <n v="2640"/>
    <n v="2117705"/>
    <n v="123141"/>
    <n v="51704"/>
    <n v="163555"/>
    <n v="3.8720436347298194E-2"/>
  </r>
  <r>
    <x v="7"/>
    <x v="1"/>
    <x v="1"/>
    <n v="136362"/>
    <n v="2249955"/>
    <n v="208604"/>
    <n v="180675"/>
    <n v="32000"/>
    <n v="10047"/>
    <n v="3029"/>
    <n v="10973"/>
    <n v="1541"/>
    <n v="1343759"/>
    <n v="49786"/>
    <n v="66383"/>
    <n v="65426"/>
    <n v="1.5489121509329167E-2"/>
  </r>
  <r>
    <x v="8"/>
    <x v="0"/>
    <x v="0"/>
    <n v="233486"/>
    <n v="1420879"/>
    <n v="193265"/>
    <n v="111311"/>
    <n v="32000"/>
    <n v="9367"/>
    <n v="3671"/>
    <n v="11778"/>
    <n v="3601"/>
    <n v="2887959"/>
    <n v="99963"/>
    <n v="22163"/>
    <n v="88751"/>
    <n v="2.1011142711987174E-2"/>
  </r>
  <r>
    <x v="3"/>
    <x v="2"/>
    <x v="2"/>
    <n v="681172"/>
    <n v="983418"/>
    <n v="202955"/>
    <n v="90782"/>
    <n v="32000"/>
    <n v="9364"/>
    <n v="2952"/>
    <n v="12932"/>
    <n v="4086"/>
    <n v="1019685"/>
    <n v="43755"/>
    <n v="58396"/>
    <n v="101663"/>
    <n v="2.4067963195104868E-2"/>
  </r>
  <r>
    <x v="3"/>
    <x v="2"/>
    <x v="2"/>
    <n v="446512"/>
    <n v="886110"/>
    <n v="96392"/>
    <n v="147976"/>
    <n v="32000"/>
    <n v="9247"/>
    <n v="3388"/>
    <n v="13899"/>
    <n v="3397"/>
    <n v="1673037"/>
    <n v="127106"/>
    <n v="41800"/>
    <n v="323032"/>
    <n v="7.6475436361715818E-2"/>
  </r>
  <r>
    <x v="8"/>
    <x v="0"/>
    <x v="0"/>
    <n v="499194"/>
    <n v="1164181"/>
    <n v="114363"/>
    <n v="153530"/>
    <n v="32000"/>
    <n v="11139"/>
    <n v="3998"/>
    <n v="12541"/>
    <n v="2110"/>
    <n v="1985160"/>
    <n v="122417"/>
    <n v="37304"/>
    <n v="227626"/>
    <n v="5.3888771630277887E-2"/>
  </r>
  <r>
    <x v="3"/>
    <x v="2"/>
    <x v="2"/>
    <n v="338844"/>
    <n v="2014118"/>
    <n v="207955"/>
    <n v="196248"/>
    <n v="20000"/>
    <n v="12408"/>
    <n v="3464"/>
    <n v="11215"/>
    <n v="4106"/>
    <n v="1228522"/>
    <n v="100383"/>
    <n v="28634"/>
    <n v="215843"/>
    <n v="5.1099233545351015E-2"/>
  </r>
  <r>
    <x v="2"/>
    <x v="0"/>
    <x v="0"/>
    <n v="146797"/>
    <n v="1837333"/>
    <n v="208460"/>
    <n v="223237"/>
    <n v="28000"/>
    <n v="11060"/>
    <n v="2831"/>
    <n v="10731"/>
    <n v="3372"/>
    <n v="3067463"/>
    <n v="115369"/>
    <n v="37743"/>
    <n v="282570"/>
    <n v="6.6896357180496177E-2"/>
  </r>
  <r>
    <x v="7"/>
    <x v="0"/>
    <x v="0"/>
    <n v="128779"/>
    <n v="958364"/>
    <n v="130902"/>
    <n v="79180"/>
    <n v="20000"/>
    <n v="10996"/>
    <n v="3316"/>
    <n v="12215"/>
    <n v="2628"/>
    <n v="823114"/>
    <n v="88133"/>
    <n v="61294"/>
    <n v="110329"/>
    <n v="2.6119574588126703E-2"/>
  </r>
  <r>
    <x v="10"/>
    <x v="1"/>
    <x v="1"/>
    <n v="626221"/>
    <n v="682462"/>
    <n v="95299"/>
    <n v="254508"/>
    <n v="25000"/>
    <n v="10821"/>
    <n v="3851"/>
    <n v="10585"/>
    <n v="1749"/>
    <n v="2292901"/>
    <n v="65703"/>
    <n v="43445"/>
    <n v="176616"/>
    <n v="4.1812531478184208E-2"/>
  </r>
  <r>
    <x v="2"/>
    <x v="2"/>
    <x v="2"/>
    <n v="704195"/>
    <n v="1980795"/>
    <n v="173108"/>
    <n v="151788"/>
    <n v="32000"/>
    <n v="10919"/>
    <n v="3635"/>
    <n v="13844"/>
    <n v="3731"/>
    <n v="1888080"/>
    <n v="93525"/>
    <n v="25683"/>
    <n v="59798"/>
    <n v="1.4156734142617087E-2"/>
  </r>
  <r>
    <x v="0"/>
    <x v="2"/>
    <x v="2"/>
    <n v="563873"/>
    <n v="1246815"/>
    <n v="131798"/>
    <n v="137466"/>
    <n v="32000"/>
    <n v="10906"/>
    <n v="4026"/>
    <n v="13199"/>
    <n v="3636"/>
    <n v="1464680"/>
    <n v="120593"/>
    <n v="37771"/>
    <n v="163171"/>
    <n v="3.8629527187948973E-2"/>
  </r>
  <r>
    <x v="4"/>
    <x v="1"/>
    <x v="1"/>
    <n v="243174"/>
    <n v="1943253"/>
    <n v="153232"/>
    <n v="245757"/>
    <n v="25000"/>
    <n v="10582"/>
    <n v="3093"/>
    <n v="13004"/>
    <n v="1688"/>
    <n v="925086"/>
    <n v="120966"/>
    <n v="42702"/>
    <n v="261677"/>
    <n v="6.1950093987049926E-2"/>
  </r>
  <r>
    <x v="7"/>
    <x v="1"/>
    <x v="1"/>
    <n v="527813"/>
    <n v="1028916"/>
    <n v="168535"/>
    <n v="145514"/>
    <n v="32000"/>
    <n v="10543"/>
    <n v="3792"/>
    <n v="11523"/>
    <n v="2810"/>
    <n v="2570195"/>
    <n v="88974"/>
    <n v="35846"/>
    <n v="221179"/>
    <n v="5.2362492072141283E-2"/>
  </r>
  <r>
    <x v="6"/>
    <x v="1"/>
    <x v="1"/>
    <n v="520772"/>
    <n v="1410367"/>
    <n v="125334"/>
    <n v="202593"/>
    <n v="32000"/>
    <n v="12074"/>
    <n v="3778"/>
    <n v="11316"/>
    <n v="2540"/>
    <n v="1101328"/>
    <n v="71302"/>
    <n v="80867"/>
    <n v="251623"/>
    <n v="5.9569883861797034E-2"/>
  </r>
  <r>
    <x v="1"/>
    <x v="0"/>
    <x v="0"/>
    <n v="235216"/>
    <n v="753024"/>
    <n v="218463"/>
    <n v="224199"/>
    <n v="32000"/>
    <n v="11077"/>
    <n v="3857"/>
    <n v="14254"/>
    <n v="1838"/>
    <n v="1336988"/>
    <n v="61524"/>
    <n v="63182"/>
    <n v="62633"/>
    <n v="1.4827899420625037E-2"/>
  </r>
  <r>
    <x v="6"/>
    <x v="1"/>
    <x v="1"/>
    <n v="397638"/>
    <n v="1156483"/>
    <n v="105570"/>
    <n v="238782"/>
    <n v="32000"/>
    <n v="9650"/>
    <n v="3276"/>
    <n v="14229"/>
    <n v="3897"/>
    <n v="968829"/>
    <n v="53145"/>
    <n v="81429"/>
    <n v="190362"/>
    <n v="4.5066795291763502E-2"/>
  </r>
  <r>
    <x v="9"/>
    <x v="2"/>
    <x v="2"/>
    <n v="431736"/>
    <n v="1095605"/>
    <n v="144518"/>
    <n v="255308"/>
    <n v="32000"/>
    <n v="10444"/>
    <n v="3176"/>
    <n v="11324"/>
    <n v="4469"/>
    <n v="2206580"/>
    <n v="107280"/>
    <n v="26875"/>
    <n v="81244"/>
    <n v="1.9233915995230319E-2"/>
  </r>
  <r>
    <x v="11"/>
    <x v="0"/>
    <x v="0"/>
    <n v="384353"/>
    <n v="2000033"/>
    <n v="116396"/>
    <n v="310477"/>
    <n v="32000"/>
    <n v="9325"/>
    <n v="2983"/>
    <n v="14278"/>
    <n v="2927"/>
    <n v="1875545"/>
    <n v="127932"/>
    <n v="48048"/>
    <n v="71948"/>
    <n v="1.7033156762651162E-2"/>
  </r>
  <r>
    <x v="10"/>
    <x v="1"/>
    <x v="1"/>
    <n v="548932"/>
    <n v="856931"/>
    <n v="99519"/>
    <n v="262543"/>
    <n v="20000"/>
    <n v="10807"/>
    <n v="3197"/>
    <n v="14336"/>
    <n v="2344"/>
    <n v="1871288"/>
    <n v="45999"/>
    <n v="43780"/>
    <n v="57457"/>
    <n v="1.3602519710230274E-2"/>
  </r>
  <r>
    <x v="9"/>
    <x v="1"/>
    <x v="1"/>
    <n v="697068"/>
    <n v="1889311"/>
    <n v="168660"/>
    <n v="174097"/>
    <n v="20000"/>
    <n v="10645"/>
    <n v="3504"/>
    <n v="14887"/>
    <n v="3079"/>
    <n v="1523404"/>
    <n v="93022"/>
    <n v="83787"/>
    <n v="172243"/>
    <n v="4.0777256077574417E-2"/>
  </r>
  <r>
    <x v="2"/>
    <x v="0"/>
    <x v="0"/>
    <n v="346722"/>
    <n v="1517529"/>
    <n v="173794"/>
    <n v="316204"/>
    <n v="28000"/>
    <n v="10210"/>
    <n v="3954"/>
    <n v="14239"/>
    <n v="2596"/>
    <n v="2519038"/>
    <n v="117926"/>
    <n v="21697"/>
    <n v="156996"/>
    <n v="3.7167641617684738E-2"/>
  </r>
  <r>
    <x v="4"/>
    <x v="1"/>
    <x v="1"/>
    <n v="472304"/>
    <n v="2075695"/>
    <n v="180627"/>
    <n v="248634"/>
    <n v="32000"/>
    <n v="11535"/>
    <n v="3434"/>
    <n v="11137"/>
    <n v="2036"/>
    <n v="2605352"/>
    <n v="55683"/>
    <n v="67600"/>
    <n v="247192"/>
    <n v="5.8520877390243871E-2"/>
  </r>
  <r>
    <x v="8"/>
    <x v="0"/>
    <x v="0"/>
    <n v="575452"/>
    <n v="1477116"/>
    <n v="205652"/>
    <n v="124060"/>
    <n v="32000"/>
    <n v="11689"/>
    <n v="3510"/>
    <n v="12083"/>
    <n v="2364"/>
    <n v="899053"/>
    <n v="53250"/>
    <n v="83521"/>
    <n v="53708"/>
    <n v="1.2714971693562969E-2"/>
  </r>
  <r>
    <x v="7"/>
    <x v="2"/>
    <x v="2"/>
    <n v="622129"/>
    <n v="1696164"/>
    <n v="125232"/>
    <n v="149628"/>
    <n v="25000"/>
    <n v="10303"/>
    <n v="3995"/>
    <n v="11632"/>
    <n v="3369"/>
    <n v="1226642"/>
    <n v="110768"/>
    <n v="57312"/>
    <n v="183855"/>
    <n v="4.3526311177478585E-2"/>
  </r>
  <r>
    <x v="11"/>
    <x v="1"/>
    <x v="1"/>
    <n v="140096"/>
    <n v="1373057"/>
    <n v="104295"/>
    <n v="98665"/>
    <n v="32000"/>
    <n v="9302"/>
    <n v="3602"/>
    <n v="10434"/>
    <n v="4001"/>
    <n v="1240962"/>
    <n v="84148"/>
    <n v="84801"/>
    <n v="100845"/>
    <n v="2.3874307746282821E-2"/>
  </r>
  <r>
    <x v="10"/>
    <x v="1"/>
    <x v="1"/>
    <n v="270246"/>
    <n v="1737808"/>
    <n v="165072"/>
    <n v="136388"/>
    <n v="32000"/>
    <n v="12007"/>
    <n v="3926"/>
    <n v="10795"/>
    <n v="1808"/>
    <n v="2918300"/>
    <n v="119114"/>
    <n v="64955"/>
    <n v="221431"/>
    <n v="5.2422151207964215E-2"/>
  </r>
  <r>
    <x v="1"/>
    <x v="2"/>
    <x v="2"/>
    <n v="272982"/>
    <n v="829380"/>
    <n v="144385"/>
    <n v="141234"/>
    <n v="32000"/>
    <n v="10457"/>
    <n v="3411"/>
    <n v="14227"/>
    <n v="1496"/>
    <n v="2237566"/>
    <n v="116227"/>
    <n v="62309"/>
    <n v="116194"/>
    <n v="2.7508069951624633E-2"/>
  </r>
  <r>
    <x v="10"/>
    <x v="0"/>
    <x v="0"/>
    <n v="580418"/>
    <n v="1014569"/>
    <n v="131433"/>
    <n v="284625"/>
    <n v="25000"/>
    <n v="11039"/>
    <n v="4165"/>
    <n v="14899"/>
    <n v="3958"/>
    <n v="907153"/>
    <n v="73282"/>
    <n v="37924"/>
    <n v="318546"/>
    <n v="7.5413409047026703E-2"/>
  </r>
  <r>
    <x v="2"/>
    <x v="1"/>
    <x v="1"/>
    <n v="733680"/>
    <n v="1784307"/>
    <n v="204051"/>
    <n v="258212"/>
    <n v="32000"/>
    <n v="12575"/>
    <n v="4046"/>
    <n v="13385"/>
    <n v="2924"/>
    <n v="2479363"/>
    <n v="114801"/>
    <n v="44184"/>
    <n v="199175"/>
    <n v="4.7153207847348708E-2"/>
  </r>
  <r>
    <x v="11"/>
    <x v="0"/>
    <x v="0"/>
    <n v="731881"/>
    <n v="1203689"/>
    <n v="185929"/>
    <n v="132541"/>
    <n v="32000"/>
    <n v="9948"/>
    <n v="3633"/>
    <n v="11965"/>
    <n v="1820"/>
    <n v="1901651"/>
    <n v="52825"/>
    <n v="52403"/>
    <n v="157268"/>
    <n v="3.7232035605557108E-2"/>
  </r>
  <r>
    <x v="1"/>
    <x v="2"/>
    <x v="2"/>
    <n v="626695"/>
    <n v="692447"/>
    <n v="195142"/>
    <n v="211107"/>
    <n v="32000"/>
    <n v="9639"/>
    <n v="3957"/>
    <n v="13485"/>
    <n v="3838"/>
    <n v="906901"/>
    <n v="92095"/>
    <n v="21857"/>
    <n v="94372"/>
    <n v="2.234187288048195E-2"/>
  </r>
  <r>
    <x v="4"/>
    <x v="0"/>
    <x v="0"/>
    <n v="658665"/>
    <n v="1780308"/>
    <n v="215949"/>
    <n v="110192"/>
    <n v="20000"/>
    <n v="9726"/>
    <n v="4089"/>
    <n v="12697"/>
    <n v="3269"/>
    <n v="3067652"/>
    <n v="50918"/>
    <n v="66582"/>
    <n v="68971"/>
    <n v="1.6328374035092196E-2"/>
  </r>
  <r>
    <x v="5"/>
    <x v="2"/>
    <x v="2"/>
    <n v="622250"/>
    <n v="1317435"/>
    <n v="213580"/>
    <n v="297986"/>
    <n v="32000"/>
    <n v="9076"/>
    <n v="3401"/>
    <n v="10206"/>
    <n v="1595"/>
    <n v="2811797"/>
    <n v="113053"/>
    <n v="38261"/>
    <n v="216567"/>
    <n v="5.1270635189540698E-2"/>
  </r>
  <r>
    <x v="11"/>
    <x v="1"/>
    <x v="1"/>
    <n v="219380"/>
    <n v="1434502"/>
    <n v="195263"/>
    <n v="252988"/>
    <n v="32000"/>
    <n v="11666"/>
    <n v="3454"/>
    <n v="13654"/>
    <n v="3211"/>
    <n v="2270676"/>
    <n v="94220"/>
    <n v="30190"/>
    <n v="216813"/>
    <n v="5.1328873869748791E-2"/>
  </r>
  <r>
    <x v="10"/>
    <x v="1"/>
    <x v="1"/>
    <n v="570993"/>
    <n v="1763269"/>
    <n v="212827"/>
    <n v="238530"/>
    <n v="32000"/>
    <n v="9655"/>
    <n v="3151"/>
    <n v="10191"/>
    <n v="3107"/>
    <n v="2356165"/>
    <n v="71247"/>
    <n v="30531"/>
    <n v="265512"/>
    <n v="6.2858001867529809E-2"/>
  </r>
  <r>
    <x v="7"/>
    <x v="2"/>
    <x v="2"/>
    <n v="432197"/>
    <n v="740485"/>
    <n v="178557"/>
    <n v="224755"/>
    <n v="32000"/>
    <n v="12425"/>
    <n v="3602"/>
    <n v="11992"/>
    <n v="4214"/>
    <n v="2036430"/>
    <n v="108731"/>
    <n v="22577"/>
    <n v="78479"/>
    <n v="1.8579322699395405E-2"/>
  </r>
  <r>
    <x v="10"/>
    <x v="0"/>
    <x v="0"/>
    <n v="212482"/>
    <n v="1049335"/>
    <n v="188936"/>
    <n v="323689"/>
    <n v="32000"/>
    <n v="9036"/>
    <n v="3479"/>
    <n v="14377"/>
    <n v="2835"/>
    <n v="1136448"/>
    <n v="54938"/>
    <n v="30893"/>
    <n v="141860"/>
    <n v="3.3584305586669451E-2"/>
  </r>
  <r>
    <x v="3"/>
    <x v="2"/>
    <x v="2"/>
    <n v="446296"/>
    <n v="1604008"/>
    <n v="171676"/>
    <n v="75142"/>
    <n v="20000"/>
    <n v="12670"/>
    <n v="3617"/>
    <n v="14100"/>
    <n v="3715"/>
    <n v="1809097"/>
    <n v="88701"/>
    <n v="28294"/>
    <n v="130238"/>
    <n v="3.083288306074056E-2"/>
  </r>
  <r>
    <x v="4"/>
    <x v="1"/>
    <x v="1"/>
    <n v="126456"/>
    <n v="2033442"/>
    <n v="174118"/>
    <n v="136943"/>
    <n v="28000"/>
    <n v="10287"/>
    <n v="3029"/>
    <n v="11878"/>
    <n v="4380"/>
    <n v="1867176"/>
    <n v="50831"/>
    <n v="45160"/>
    <n v="227101"/>
    <n v="5.3764481763980118E-2"/>
  </r>
  <r>
    <x v="6"/>
    <x v="0"/>
    <x v="0"/>
    <n v="591502"/>
    <n v="1206764"/>
    <n v="145351"/>
    <n v="162203"/>
    <n v="32000"/>
    <n v="12614"/>
    <n v="3006"/>
    <n v="14967"/>
    <n v="2973"/>
    <n v="1381319"/>
    <n v="63276"/>
    <n v="71247"/>
    <n v="177970"/>
    <n v="4.2133080961931219E-2"/>
  </r>
  <r>
    <x v="7"/>
    <x v="2"/>
    <x v="2"/>
    <n v="559912"/>
    <n v="2018103"/>
    <n v="193838"/>
    <n v="89819"/>
    <n v="32000"/>
    <n v="9777"/>
    <n v="3725"/>
    <n v="10746"/>
    <n v="2593"/>
    <n v="1524977"/>
    <n v="47469"/>
    <n v="82453"/>
    <n v="162118"/>
    <n v="3.8380237227546021E-2"/>
  </r>
  <r>
    <x v="1"/>
    <x v="0"/>
    <x v="0"/>
    <n v="543506"/>
    <n v="2189393"/>
    <n v="105691"/>
    <n v="186949"/>
    <n v="28000"/>
    <n v="12648"/>
    <n v="4048"/>
    <n v="11530"/>
    <n v="1632"/>
    <n v="1749029"/>
    <n v="120279"/>
    <n v="80037"/>
    <n v="204521"/>
    <n v="4.8418833800163701E-2"/>
  </r>
  <r>
    <x v="11"/>
    <x v="2"/>
    <x v="2"/>
    <n v="268040"/>
    <n v="699410"/>
    <n v="103861"/>
    <n v="290741"/>
    <n v="32000"/>
    <n v="10376"/>
    <n v="3414"/>
    <n v="13887"/>
    <n v="3431"/>
    <n v="2979316"/>
    <n v="114210"/>
    <n v="75459"/>
    <n v="137060"/>
    <n v="3.2447941094804138E-2"/>
  </r>
  <r>
    <x v="6"/>
    <x v="2"/>
    <x v="2"/>
    <n v="365819"/>
    <n v="1817788"/>
    <n v="173440"/>
    <n v="312370"/>
    <n v="32000"/>
    <n v="10424"/>
    <n v="3441"/>
    <n v="13334"/>
    <n v="1375"/>
    <n v="2538541"/>
    <n v="53888"/>
    <n v="61769"/>
    <n v="181198"/>
    <n v="4.2897286082710637E-2"/>
  </r>
  <r>
    <x v="11"/>
    <x v="0"/>
    <x v="0"/>
    <n v="577960"/>
    <n v="1776297"/>
    <n v="152470"/>
    <n v="239521"/>
    <n v="32000"/>
    <n v="12243"/>
    <n v="3801"/>
    <n v="12917"/>
    <n v="3147"/>
    <n v="1858783"/>
    <n v="99286"/>
    <n v="62159"/>
    <n v="331205"/>
    <n v="7.8410333651718983E-2"/>
  </r>
  <r>
    <x v="4"/>
    <x v="1"/>
    <x v="1"/>
    <n v="710611"/>
    <n v="1724451"/>
    <n v="209253"/>
    <n v="240914"/>
    <n v="32000"/>
    <n v="10902"/>
    <n v="2957"/>
    <n v="14469"/>
    <n v="4344"/>
    <n v="857787"/>
    <n v="66398"/>
    <n v="43444"/>
    <n v="299179"/>
    <n v="7.0828415064952632E-2"/>
  </r>
  <r>
    <x v="11"/>
    <x v="2"/>
    <x v="2"/>
    <n v="336787"/>
    <n v="1527295"/>
    <n v="109353"/>
    <n v="234799"/>
    <n v="28000"/>
    <n v="11697"/>
    <n v="3540"/>
    <n v="11195"/>
    <n v="3879"/>
    <n v="827805"/>
    <n v="83322"/>
    <n v="41187"/>
    <n v="69375"/>
    <n v="1.6424018046490858E-2"/>
  </r>
  <r>
    <x v="10"/>
    <x v="0"/>
    <x v="0"/>
    <n v="683819"/>
    <n v="1428303"/>
    <n v="205601"/>
    <n v="116513"/>
    <n v="32000"/>
    <n v="12501"/>
    <n v="3949"/>
    <n v="12066"/>
    <n v="2591"/>
    <n v="1088287"/>
    <n v="76836"/>
    <n v="23549"/>
    <n v="240685"/>
    <n v="5.6980393275958954E-2"/>
  </r>
  <r>
    <x v="8"/>
    <x v="0"/>
    <x v="0"/>
    <n v="315875"/>
    <n v="2182714"/>
    <n v="121984"/>
    <n v="144786"/>
    <n v="20000"/>
    <n v="11194"/>
    <n v="3650"/>
    <n v="14918"/>
    <n v="1951"/>
    <n v="1784052"/>
    <n v="124293"/>
    <n v="76183"/>
    <n v="100602"/>
    <n v="2.3816779293882141E-2"/>
  </r>
  <r>
    <x v="9"/>
    <x v="0"/>
    <x v="0"/>
    <n v="438249"/>
    <n v="704105"/>
    <n v="198851"/>
    <n v="272121"/>
    <n v="32000"/>
    <n v="9425"/>
    <n v="3039"/>
    <n v="12261"/>
    <n v="2755"/>
    <n v="1974259"/>
    <n v="68242"/>
    <n v="74604"/>
    <n v="249468"/>
    <n v="5.9059703553470004E-2"/>
  </r>
  <r>
    <x v="3"/>
    <x v="0"/>
    <x v="0"/>
    <n v="407650"/>
    <n v="883685"/>
    <n v="133568"/>
    <n v="143099"/>
    <n v="32000"/>
    <n v="11705"/>
    <n v="3525"/>
    <n v="14118"/>
    <n v="3450"/>
    <n v="2310590"/>
    <n v="86301"/>
    <n v="74050"/>
    <n v="68182"/>
    <n v="1.6141584121741832E-2"/>
  </r>
  <r>
    <x v="4"/>
    <x v="2"/>
    <x v="2"/>
    <n v="436960"/>
    <n v="2227869"/>
    <n v="98322"/>
    <n v="161631"/>
    <n v="20000"/>
    <n v="9683"/>
    <n v="3873"/>
    <n v="10609"/>
    <n v="1682"/>
    <n v="1513844"/>
    <n v="57232"/>
    <n v="86838"/>
    <n v="285709"/>
    <n v="6.7639492209655594E-2"/>
  </r>
  <r>
    <x v="10"/>
    <x v="0"/>
    <x v="0"/>
    <n v="517582"/>
    <n v="1953865"/>
    <n v="194743"/>
    <n v="100874"/>
    <n v="32000"/>
    <n v="11605"/>
    <n v="3879"/>
    <n v="10500"/>
    <n v="2537"/>
    <n v="1728222"/>
    <n v="80266"/>
    <n v="76878"/>
    <n v="306362"/>
    <n v="7.2528937178508571E-2"/>
  </r>
  <r>
    <x v="2"/>
    <x v="0"/>
    <x v="0"/>
    <n v="271889"/>
    <n v="1826037"/>
    <n v="130682"/>
    <n v="263416"/>
    <n v="25000"/>
    <n v="11001"/>
    <n v="3196"/>
    <n v="13111"/>
    <n v="3455"/>
    <n v="1571936"/>
    <n v="105506"/>
    <n v="67531"/>
    <n v="174436"/>
    <n v="4.1296432604795381E-2"/>
  </r>
  <r>
    <x v="5"/>
    <x v="2"/>
    <x v="2"/>
    <n v="243608"/>
    <n v="1273303"/>
    <n v="107943"/>
    <n v="315928"/>
    <n v="32000"/>
    <n v="10525"/>
    <n v="3131"/>
    <n v="12085"/>
    <n v="2552"/>
    <n v="1625927"/>
    <n v="122782"/>
    <n v="83130"/>
    <n v="111786"/>
    <n v="2.646450855992832E-2"/>
  </r>
  <r>
    <x v="8"/>
    <x v="1"/>
    <x v="1"/>
    <n v="323386"/>
    <n v="789583"/>
    <n v="217797"/>
    <n v="196579"/>
    <n v="32000"/>
    <n v="8925"/>
    <n v="3197"/>
    <n v="12965"/>
    <n v="2071"/>
    <n v="1260421"/>
    <n v="89739"/>
    <n v="83044"/>
    <n v="176296"/>
    <n v="4.1736773845393191E-2"/>
  </r>
  <r>
    <x v="8"/>
    <x v="1"/>
    <x v="1"/>
    <n v="549320"/>
    <n v="703858"/>
    <n v="118775"/>
    <n v="170797"/>
    <n v="20000"/>
    <n v="12102"/>
    <n v="4179"/>
    <n v="10157"/>
    <n v="1482"/>
    <n v="2043270"/>
    <n v="112442"/>
    <n v="66835"/>
    <n v="76091"/>
    <n v="1.801398136469241E-2"/>
  </r>
  <r>
    <x v="8"/>
    <x v="0"/>
    <x v="0"/>
    <n v="578332"/>
    <n v="2094648"/>
    <n v="177800"/>
    <n v="255784"/>
    <n v="32000"/>
    <n v="11754"/>
    <n v="3937"/>
    <n v="10847"/>
    <n v="4222"/>
    <n v="2319007"/>
    <n v="108305"/>
    <n v="74700"/>
    <n v="294929"/>
    <n v="6.9822259004446885E-2"/>
  </r>
  <r>
    <x v="2"/>
    <x v="2"/>
    <x v="2"/>
    <n v="248637"/>
    <n v="2095839"/>
    <n v="176648"/>
    <n v="258724"/>
    <n v="32000"/>
    <n v="10773"/>
    <n v="2998"/>
    <n v="14993"/>
    <n v="3942"/>
    <n v="2340361"/>
    <n v="57322"/>
    <n v="51747"/>
    <n v="103135"/>
    <n v="2.4416448305943562E-2"/>
  </r>
  <r>
    <x v="3"/>
    <x v="2"/>
    <x v="2"/>
    <n v="730258"/>
    <n v="1268525"/>
    <n v="122254"/>
    <n v="212077"/>
    <n v="32000"/>
    <n v="12376"/>
    <n v="3751"/>
    <n v="12715"/>
    <n v="3127"/>
    <n v="1811580"/>
    <n v="67551"/>
    <n v="79769"/>
    <n v="127786"/>
    <n v="3.0252390199479364E-2"/>
  </r>
  <r>
    <x v="10"/>
    <x v="0"/>
    <x v="0"/>
    <n v="664979"/>
    <n v="1185916"/>
    <n v="105433"/>
    <n v="326669"/>
    <n v="32000"/>
    <n v="11201"/>
    <n v="3063"/>
    <n v="10167"/>
    <n v="1508"/>
    <n v="1382464"/>
    <n v="98652"/>
    <n v="48150"/>
    <n v="134513"/>
    <n v="3.1844957686308108E-2"/>
  </r>
  <r>
    <x v="6"/>
    <x v="1"/>
    <x v="1"/>
    <n v="392976"/>
    <n v="1936710"/>
    <n v="201279"/>
    <n v="105080"/>
    <n v="32000"/>
    <n v="11430"/>
    <n v="4172"/>
    <n v="13027"/>
    <n v="3159"/>
    <n v="2991393"/>
    <n v="66840"/>
    <n v="37785"/>
    <n v="114118"/>
    <n v="2.7016592308892882E-2"/>
  </r>
  <r>
    <x v="1"/>
    <x v="1"/>
    <x v="1"/>
    <n v="358239"/>
    <n v="665912"/>
    <n v="135894"/>
    <n v="296976"/>
    <n v="32000"/>
    <n v="10199"/>
    <n v="3077"/>
    <n v="12406"/>
    <n v="2959"/>
    <n v="3081854"/>
    <n v="111135"/>
    <n v="72195"/>
    <n v="135160"/>
    <n v="3.1998130150107454E-2"/>
  </r>
  <r>
    <x v="0"/>
    <x v="1"/>
    <x v="1"/>
    <n v="691000"/>
    <n v="2144549"/>
    <n v="213553"/>
    <n v="181702"/>
    <n v="32000"/>
    <n v="9106"/>
    <n v="3119"/>
    <n v="10183"/>
    <n v="4127"/>
    <n v="1826610"/>
    <n v="52513"/>
    <n v="87055"/>
    <n v="307445"/>
    <n v="7.2785329416985692E-2"/>
  </r>
  <r>
    <x v="11"/>
    <x v="2"/>
    <x v="2"/>
    <n v="124563"/>
    <n v="720963"/>
    <n v="102955"/>
    <n v="160344"/>
    <n v="32000"/>
    <n v="10151"/>
    <n v="4022"/>
    <n v="12529"/>
    <n v="4292"/>
    <n v="1766588"/>
    <n v="98314"/>
    <n v="83732"/>
    <n v="115982"/>
    <n v="2.7457880519900581E-2"/>
  </r>
  <r>
    <x v="7"/>
    <x v="2"/>
    <x v="2"/>
    <n v="624651"/>
    <n v="2045960"/>
    <n v="182376"/>
    <n v="111018"/>
    <n v="32000"/>
    <n v="10821"/>
    <n v="2802"/>
    <n v="14549"/>
    <n v="2102"/>
    <n v="1390843"/>
    <n v="80349"/>
    <n v="78253"/>
    <n v="82225"/>
    <n v="1.9466160488255294E-2"/>
  </r>
  <r>
    <x v="9"/>
    <x v="0"/>
    <x v="0"/>
    <n v="179365"/>
    <n v="2132104"/>
    <n v="121365"/>
    <n v="87862"/>
    <n v="32000"/>
    <n v="9959"/>
    <n v="3723"/>
    <n v="11394"/>
    <n v="2789"/>
    <n v="2492820"/>
    <n v="86145"/>
    <n v="66387"/>
    <n v="177044"/>
    <n v="4.1913857312042196E-2"/>
  </r>
  <r>
    <x v="10"/>
    <x v="0"/>
    <x v="0"/>
    <n v="524537"/>
    <n v="2065990"/>
    <n v="153785"/>
    <n v="232636"/>
    <n v="32000"/>
    <n v="10807"/>
    <n v="2944"/>
    <n v="10053"/>
    <n v="4481"/>
    <n v="1214175"/>
    <n v="120898"/>
    <n v="28953"/>
    <n v="85601"/>
    <n v="2.0265403514200562E-2"/>
  </r>
  <r>
    <x v="8"/>
    <x v="2"/>
    <x v="2"/>
    <n v="602511"/>
    <n v="1704107"/>
    <n v="93779"/>
    <n v="148365"/>
    <n v="32000"/>
    <n v="10449"/>
    <n v="3489"/>
    <n v="13359"/>
    <n v="2476"/>
    <n v="1098737"/>
    <n v="112755"/>
    <n v="78064"/>
    <n v="277219"/>
    <n v="6.5629547514668818E-2"/>
  </r>
  <r>
    <x v="9"/>
    <x v="0"/>
    <x v="0"/>
    <n v="450985"/>
    <n v="2164323"/>
    <n v="115040"/>
    <n v="314087"/>
    <n v="32000"/>
    <n v="11262"/>
    <n v="2930"/>
    <n v="14760"/>
    <n v="1297"/>
    <n v="2976631"/>
    <n v="58321"/>
    <n v="85224"/>
    <n v="190766"/>
    <n v="4.5162439303162168E-2"/>
  </r>
  <r>
    <x v="9"/>
    <x v="2"/>
    <x v="2"/>
    <n v="375247"/>
    <n v="1434834"/>
    <n v="118762"/>
    <n v="182360"/>
    <n v="32000"/>
    <n v="10477"/>
    <n v="3930"/>
    <n v="10556"/>
    <n v="1741"/>
    <n v="2025359"/>
    <n v="77957"/>
    <n v="54970"/>
    <n v="251253"/>
    <n v="5.9482289098882417E-2"/>
  </r>
  <r>
    <x v="10"/>
    <x v="1"/>
    <x v="1"/>
    <n v="640639"/>
    <n v="1025296"/>
    <n v="213415"/>
    <n v="260428"/>
    <n v="32000"/>
    <n v="10561"/>
    <n v="3739"/>
    <n v="14260"/>
    <n v="1627"/>
    <n v="2291015"/>
    <n v="95612"/>
    <n v="69364"/>
    <n v="171978"/>
    <n v="4.0714519287919353E-2"/>
  </r>
  <r>
    <x v="10"/>
    <x v="2"/>
    <x v="2"/>
    <n v="490936"/>
    <n v="1217982"/>
    <n v="122963"/>
    <n v="109039"/>
    <n v="32000"/>
    <n v="12532"/>
    <n v="3168"/>
    <n v="14821"/>
    <n v="1208"/>
    <n v="1013805"/>
    <n v="50313"/>
    <n v="84414"/>
    <n v="334374"/>
    <n v="7.916057095895257E-2"/>
  </r>
  <r>
    <x v="5"/>
    <x v="0"/>
    <x v="0"/>
    <n v="476662"/>
    <n v="1018531"/>
    <n v="100393"/>
    <n v="139893"/>
    <n v="25000"/>
    <n v="9049"/>
    <n v="2967"/>
    <n v="10298"/>
    <n v="3072"/>
    <n v="1183562"/>
    <n v="111858"/>
    <n v="74350"/>
    <n v="107138"/>
    <n v="2.536412894363874E-2"/>
  </r>
  <r>
    <x v="3"/>
    <x v="1"/>
    <x v="1"/>
    <n v="607136"/>
    <n v="812628"/>
    <n v="142308"/>
    <n v="98000"/>
    <n v="32000"/>
    <n v="10490"/>
    <n v="3680"/>
    <n v="12591"/>
    <n v="3001"/>
    <n v="938874"/>
    <n v="71037"/>
    <n v="36438"/>
    <n v="141681"/>
    <n v="3.3541928660826975E-2"/>
  </r>
  <r>
    <x v="11"/>
    <x v="2"/>
    <x v="2"/>
    <n v="619422"/>
    <n v="1075325"/>
    <n v="96884"/>
    <n v="264307"/>
    <n v="32000"/>
    <n v="11113"/>
    <n v="3232"/>
    <n v="13925"/>
    <n v="2447"/>
    <n v="2782709"/>
    <n v="110744"/>
    <n v="63570"/>
    <n v="55089"/>
    <n v="1.304191322757672E-2"/>
  </r>
  <r>
    <x v="8"/>
    <x v="0"/>
    <x v="0"/>
    <n v="699088"/>
    <n v="1424580"/>
    <n v="95830"/>
    <n v="275567"/>
    <n v="25000"/>
    <n v="12653"/>
    <n v="2895"/>
    <n v="13158"/>
    <n v="1823"/>
    <n v="2563092"/>
    <n v="60736"/>
    <n v="83259"/>
    <n v="66022"/>
    <n v="1.5630220100402444E-2"/>
  </r>
  <r>
    <x v="8"/>
    <x v="0"/>
    <x v="0"/>
    <n v="124415"/>
    <n v="1135056"/>
    <n v="126873"/>
    <n v="269528"/>
    <n v="32000"/>
    <n v="9909"/>
    <n v="3570"/>
    <n v="14104"/>
    <n v="3935"/>
    <n v="2245002"/>
    <n v="102804"/>
    <n v="86490"/>
    <n v="333107"/>
    <n v="7.886061808162062E-2"/>
  </r>
  <r>
    <x v="8"/>
    <x v="1"/>
    <x v="1"/>
    <n v="394963"/>
    <n v="1794595"/>
    <n v="207906"/>
    <n v="90097"/>
    <n v="32000"/>
    <n v="8941"/>
    <n v="3166"/>
    <n v="11423"/>
    <n v="4374"/>
    <n v="2777519"/>
    <n v="123787"/>
    <n v="28783"/>
    <n v="216332"/>
    <n v="5.1215000677959789E-2"/>
  </r>
  <r>
    <x v="8"/>
    <x v="1"/>
    <x v="1"/>
    <n v="195496"/>
    <n v="1794993"/>
    <n v="125710"/>
    <n v="268621"/>
    <n v="32000"/>
    <n v="10023"/>
    <n v="3614"/>
    <n v="13048"/>
    <n v="4382"/>
    <n v="1933144"/>
    <n v="61180"/>
    <n v="88659"/>
    <n v="65473"/>
    <n v="1.5500248411645347E-2"/>
  </r>
  <r>
    <x v="10"/>
    <x v="1"/>
    <x v="1"/>
    <n v="194694"/>
    <n v="1178854"/>
    <n v="145880"/>
    <n v="268282"/>
    <n v="32000"/>
    <n v="11109"/>
    <n v="3984"/>
    <n v="14667"/>
    <n v="4300"/>
    <n v="3094590"/>
    <n v="52626"/>
    <n v="81242"/>
    <n v="212691"/>
    <n v="5.0353020862359453E-2"/>
  </r>
  <r>
    <x v="4"/>
    <x v="0"/>
    <x v="0"/>
    <n v="600015"/>
    <n v="788223"/>
    <n v="214682"/>
    <n v="229823"/>
    <n v="32000"/>
    <n v="10884"/>
    <n v="4155"/>
    <n v="10953"/>
    <n v="3101"/>
    <n v="1914192"/>
    <n v="103024"/>
    <n v="74469"/>
    <n v="165301"/>
    <n v="3.9133788931214206E-2"/>
  </r>
  <r>
    <x v="6"/>
    <x v="0"/>
    <x v="0"/>
    <n v="344477"/>
    <n v="825046"/>
    <n v="119277"/>
    <n v="265254"/>
    <n v="32000"/>
    <n v="9594"/>
    <n v="2846"/>
    <n v="10191"/>
    <n v="2870"/>
    <n v="1057346"/>
    <n v="89774"/>
    <n v="58042"/>
    <n v="303910"/>
    <n v="7.1948444317247381E-2"/>
  </r>
  <r>
    <x v="3"/>
    <x v="0"/>
    <x v="0"/>
    <n v="403441"/>
    <n v="2347290"/>
    <n v="125485"/>
    <n v="258234"/>
    <n v="32000"/>
    <n v="12495"/>
    <n v="3208"/>
    <n v="11878"/>
    <n v="2946"/>
    <n v="2740411"/>
    <n v="103195"/>
    <n v="67290"/>
    <n v="282443"/>
    <n v="6.6866290869982234E-2"/>
  </r>
  <r>
    <x v="8"/>
    <x v="1"/>
    <x v="1"/>
    <n v="628456"/>
    <n v="1963952"/>
    <n v="127987"/>
    <n v="115558"/>
    <n v="32000"/>
    <n v="12255"/>
    <n v="3517"/>
    <n v="14335"/>
    <n v="3547"/>
    <n v="1718287"/>
    <n v="101920"/>
    <n v="32122"/>
    <n v="109367"/>
    <n v="2.5891828204548696E-2"/>
  </r>
  <r>
    <x v="8"/>
    <x v="0"/>
    <x v="0"/>
    <n v="341002"/>
    <n v="2323148"/>
    <n v="170955"/>
    <n v="132805"/>
    <n v="32000"/>
    <n v="9442"/>
    <n v="3484"/>
    <n v="10317"/>
    <n v="2687"/>
    <n v="2353128"/>
    <n v="48616"/>
    <n v="48077"/>
    <n v="242401"/>
    <n v="5.7386643581800803E-2"/>
  </r>
  <r>
    <x v="7"/>
    <x v="2"/>
    <x v="2"/>
    <n v="453776"/>
    <n v="1672429"/>
    <n v="196511"/>
    <n v="180786"/>
    <n v="32000"/>
    <n v="12271"/>
    <n v="3016"/>
    <n v="14557"/>
    <n v="3755"/>
    <n v="959985"/>
    <n v="74575"/>
    <n v="45338"/>
    <n v="192550"/>
    <n v="4.5584788105972107E-2"/>
  </r>
  <r>
    <x v="2"/>
    <x v="1"/>
    <x v="1"/>
    <n v="645477"/>
    <n v="2283661"/>
    <n v="203973"/>
    <n v="117060"/>
    <n v="32000"/>
    <n v="9383"/>
    <n v="3050"/>
    <n v="13158"/>
    <n v="1377"/>
    <n v="2985235"/>
    <n v="121530"/>
    <n v="35857"/>
    <n v="114566"/>
    <n v="2.7122652994800312E-2"/>
  </r>
  <r>
    <x v="2"/>
    <x v="0"/>
    <x v="0"/>
    <n v="491543"/>
    <n v="1814534"/>
    <n v="193098"/>
    <n v="107185"/>
    <n v="32000"/>
    <n v="10674"/>
    <n v="3446"/>
    <n v="14080"/>
    <n v="2471"/>
    <n v="2284713"/>
    <n v="80648"/>
    <n v="51511"/>
    <n v="332679"/>
    <n v="7.8759292247762624E-2"/>
  </r>
  <r>
    <x v="7"/>
    <x v="1"/>
    <x v="1"/>
    <n v="651610"/>
    <n v="656395"/>
    <n v="175562"/>
    <n v="180627"/>
    <n v="32000"/>
    <n v="9995"/>
    <n v="3973"/>
    <n v="12689"/>
    <n v="1936"/>
    <n v="2794759"/>
    <n v="97579"/>
    <n v="37574"/>
    <n v="54555"/>
    <n v="1.2915492677856704E-2"/>
  </r>
  <r>
    <x v="10"/>
    <x v="1"/>
    <x v="1"/>
    <n v="321579"/>
    <n v="703468"/>
    <n v="161405"/>
    <n v="78450"/>
    <n v="20000"/>
    <n v="10642"/>
    <n v="2918"/>
    <n v="12149"/>
    <n v="3819"/>
    <n v="2343261"/>
    <n v="76866"/>
    <n v="29452"/>
    <n v="312363"/>
    <n v="7.3949629535942696E-2"/>
  </r>
  <r>
    <x v="5"/>
    <x v="0"/>
    <x v="0"/>
    <n v="346222"/>
    <n v="1166592"/>
    <n v="182582"/>
    <n v="158829"/>
    <n v="32000"/>
    <n v="12123"/>
    <n v="3792"/>
    <n v="10269"/>
    <n v="2766"/>
    <n v="2514414"/>
    <n v="85311"/>
    <n v="76581"/>
    <n v="142486"/>
    <n v="3.3732506455816887E-2"/>
  </r>
  <r>
    <x v="8"/>
    <x v="2"/>
    <x v="2"/>
    <n v="370741"/>
    <n v="1536600"/>
    <n v="124180"/>
    <n v="182226"/>
    <n v="20000"/>
    <n v="10132"/>
    <n v="3858"/>
    <n v="11569"/>
    <n v="4215"/>
    <n v="1968029"/>
    <n v="72017"/>
    <n v="68599"/>
    <n v="195356"/>
    <n v="4.6249087848508369E-2"/>
  </r>
  <r>
    <x v="1"/>
    <x v="1"/>
    <x v="1"/>
    <n v="583879"/>
    <n v="820735"/>
    <n v="166272"/>
    <n v="94652"/>
    <n v="32000"/>
    <n v="12421"/>
    <n v="2943"/>
    <n v="14354"/>
    <n v="2946"/>
    <n v="1654264"/>
    <n v="43776"/>
    <n v="36355"/>
    <n v="313563"/>
    <n v="7.4233720658909014E-2"/>
  </r>
  <r>
    <x v="10"/>
    <x v="1"/>
    <x v="1"/>
    <n v="191601"/>
    <n v="725894"/>
    <n v="198049"/>
    <n v="286245"/>
    <n v="32000"/>
    <n v="12376"/>
    <n v="3228"/>
    <n v="10338"/>
    <n v="2702"/>
    <n v="2724873"/>
    <n v="58863"/>
    <n v="65732"/>
    <n v="328506"/>
    <n v="7.7771365367647227E-2"/>
  </r>
  <r>
    <x v="9"/>
    <x v="1"/>
    <x v="1"/>
    <n v="394851"/>
    <n v="1786351"/>
    <n v="148344"/>
    <n v="149039"/>
    <n v="32000"/>
    <n v="11535"/>
    <n v="3976"/>
    <n v="12181"/>
    <n v="3981"/>
    <n v="2493218"/>
    <n v="92619"/>
    <n v="63187"/>
    <n v="287374"/>
    <n v="6.8033668642771369E-2"/>
  </r>
  <r>
    <x v="5"/>
    <x v="1"/>
    <x v="1"/>
    <n v="681289"/>
    <n v="917153"/>
    <n v="168896"/>
    <n v="103264"/>
    <n v="25000"/>
    <n v="10788"/>
    <n v="3407"/>
    <n v="10645"/>
    <n v="3097"/>
    <n v="1411438"/>
    <n v="60138"/>
    <n v="79859"/>
    <n v="182857"/>
    <n v="4.3290042060211587E-2"/>
  </r>
  <r>
    <x v="0"/>
    <x v="1"/>
    <x v="1"/>
    <n v="549515"/>
    <n v="2147989"/>
    <n v="138837"/>
    <n v="127123"/>
    <n v="20000"/>
    <n v="10160"/>
    <n v="3869"/>
    <n v="14230"/>
    <n v="2917"/>
    <n v="2224284"/>
    <n v="108638"/>
    <n v="88431"/>
    <n v="327981"/>
    <n v="7.7647075501349458E-2"/>
  </r>
  <r>
    <x v="9"/>
    <x v="2"/>
    <x v="2"/>
    <n v="656172"/>
    <n v="730930"/>
    <n v="169343"/>
    <n v="215658"/>
    <n v="32000"/>
    <n v="9521"/>
    <n v="3337"/>
    <n v="14137"/>
    <n v="1999"/>
    <n v="966145"/>
    <n v="80927"/>
    <n v="73003"/>
    <n v="99889"/>
    <n v="2.3647981818319647E-2"/>
  </r>
  <r>
    <x v="10"/>
    <x v="0"/>
    <x v="0"/>
    <n v="255043"/>
    <n v="1883113"/>
    <n v="216256"/>
    <n v="178294"/>
    <n v="28000"/>
    <n v="9483"/>
    <n v="3981"/>
    <n v="13813"/>
    <n v="3421"/>
    <n v="1020966"/>
    <n v="75974"/>
    <n v="47064"/>
    <n v="270771"/>
    <n v="6.4103031213929754E-2"/>
  </r>
  <r>
    <x v="7"/>
    <x v="1"/>
    <x v="1"/>
    <n v="128884"/>
    <n v="767604"/>
    <n v="155498"/>
    <n v="238335"/>
    <n v="32000"/>
    <n v="11204"/>
    <n v="3671"/>
    <n v="10683"/>
    <n v="4052"/>
    <n v="2932838"/>
    <n v="96348"/>
    <n v="54517"/>
    <n v="294246"/>
    <n v="6.966056380695855E-2"/>
  </r>
  <r>
    <x v="10"/>
    <x v="2"/>
    <x v="2"/>
    <n v="674721"/>
    <n v="1845029"/>
    <n v="210639"/>
    <n v="104383"/>
    <n v="32000"/>
    <n v="10892"/>
    <n v="3211"/>
    <n v="10831"/>
    <n v="1281"/>
    <n v="2295368"/>
    <n v="75162"/>
    <n v="54770"/>
    <n v="219788"/>
    <n v="5.2033183112102817E-2"/>
  </r>
  <r>
    <x v="10"/>
    <x v="2"/>
    <x v="2"/>
    <n v="707567"/>
    <n v="1637819"/>
    <n v="102824"/>
    <n v="218061"/>
    <n v="32000"/>
    <n v="12004"/>
    <n v="2845"/>
    <n v="11778"/>
    <n v="2148"/>
    <n v="2705769"/>
    <n v="75674"/>
    <n v="36551"/>
    <n v="186957"/>
    <n v="4.4260686730346548E-2"/>
  </r>
  <r>
    <x v="0"/>
    <x v="1"/>
    <x v="1"/>
    <n v="733204"/>
    <n v="2183800"/>
    <n v="109938"/>
    <n v="248743"/>
    <n v="32000"/>
    <n v="10059"/>
    <n v="3390"/>
    <n v="10249"/>
    <n v="3251"/>
    <n v="2427093"/>
    <n v="117581"/>
    <n v="81968"/>
    <n v="314708"/>
    <n v="7.4504790938739393E-2"/>
  </r>
  <r>
    <x v="2"/>
    <x v="2"/>
    <x v="2"/>
    <n v="384387"/>
    <n v="1192141"/>
    <n v="200128"/>
    <n v="304802"/>
    <n v="20000"/>
    <n v="10520"/>
    <n v="3661"/>
    <n v="13746"/>
    <n v="2866"/>
    <n v="2795170"/>
    <n v="67103"/>
    <n v="65279"/>
    <n v="258652"/>
    <n v="6.1233947614572307E-2"/>
  </r>
  <r>
    <x v="2"/>
    <x v="1"/>
    <x v="1"/>
    <n v="178233"/>
    <n v="2069012"/>
    <n v="216154"/>
    <n v="95023"/>
    <n v="32000"/>
    <n v="10610"/>
    <n v="3380"/>
    <n v="10572"/>
    <n v="2100"/>
    <n v="2984843"/>
    <n v="93369"/>
    <n v="70951"/>
    <n v="180955"/>
    <n v="4.2839757630309956E-2"/>
  </r>
  <r>
    <x v="9"/>
    <x v="1"/>
    <x v="1"/>
    <n v="527867"/>
    <n v="728994"/>
    <n v="218273"/>
    <n v="127077"/>
    <n v="32000"/>
    <n v="11467"/>
    <n v="4149"/>
    <n v="14382"/>
    <n v="1404"/>
    <n v="2240920"/>
    <n v="58177"/>
    <n v="34699"/>
    <n v="88345"/>
    <n v="2.0915025215383565E-2"/>
  </r>
  <r>
    <x v="4"/>
    <x v="2"/>
    <x v="2"/>
    <n v="235331"/>
    <n v="702848"/>
    <n v="182901"/>
    <n v="92197"/>
    <n v="32000"/>
    <n v="12524"/>
    <n v="3080"/>
    <n v="11658"/>
    <n v="4397"/>
    <n v="1146112"/>
    <n v="71166"/>
    <n v="53990"/>
    <n v="323097"/>
    <n v="7.6490824630876503E-2"/>
  </r>
  <r>
    <x v="11"/>
    <x v="1"/>
    <x v="1"/>
    <n v="308907"/>
    <n v="1169600"/>
    <n v="100392"/>
    <n v="114201"/>
    <n v="20000"/>
    <n v="9755"/>
    <n v="3212"/>
    <n v="12524"/>
    <n v="1776"/>
    <n v="971271"/>
    <n v="67565"/>
    <n v="52355"/>
    <n v="114316"/>
    <n v="2.7063467344182329E-2"/>
  </r>
  <r>
    <x v="9"/>
    <x v="0"/>
    <x v="0"/>
    <n v="727164"/>
    <n v="805245"/>
    <n v="182296"/>
    <n v="112671"/>
    <n v="32000"/>
    <n v="10922"/>
    <n v="4117"/>
    <n v="13746"/>
    <n v="3289"/>
    <n v="2263018"/>
    <n v="122352"/>
    <n v="23698"/>
    <n v="243562"/>
    <n v="5.7661501743270727E-2"/>
  </r>
  <r>
    <x v="2"/>
    <x v="0"/>
    <x v="0"/>
    <n v="288775"/>
    <n v="972024"/>
    <n v="179978"/>
    <n v="125583"/>
    <n v="32000"/>
    <n v="9549"/>
    <n v="3443"/>
    <n v="14610"/>
    <n v="1364"/>
    <n v="1421132"/>
    <n v="91635"/>
    <n v="83176"/>
    <n v="75609"/>
    <n v="1.7899871430300935E-2"/>
  </r>
  <r>
    <x v="9"/>
    <x v="1"/>
    <x v="1"/>
    <n v="492213"/>
    <n v="935703"/>
    <n v="155754"/>
    <n v="277500"/>
    <n v="32000"/>
    <n v="11750"/>
    <n v="4123"/>
    <n v="12271"/>
    <n v="3918"/>
    <n v="2614680"/>
    <n v="66705"/>
    <n v="66443"/>
    <n v="278955"/>
    <n v="6.6040532672560104E-2"/>
  </r>
  <r>
    <x v="8"/>
    <x v="1"/>
    <x v="1"/>
    <n v="469294"/>
    <n v="945997"/>
    <n v="133092"/>
    <n v="104864"/>
    <n v="32000"/>
    <n v="9796"/>
    <n v="3495"/>
    <n v="14112"/>
    <n v="2693"/>
    <n v="1064029"/>
    <n v="81402"/>
    <n v="46100"/>
    <n v="206168"/>
    <n v="4.8808748866434992E-2"/>
  </r>
  <r>
    <x v="2"/>
    <x v="1"/>
    <x v="1"/>
    <n v="482511"/>
    <n v="1956479"/>
    <n v="105863"/>
    <n v="115487"/>
    <n v="32000"/>
    <n v="11996"/>
    <n v="3332"/>
    <n v="11227"/>
    <n v="4484"/>
    <n v="2495306"/>
    <n v="85135"/>
    <n v="82497"/>
    <n v="181716"/>
    <n v="4.3019918750791107E-2"/>
  </r>
  <r>
    <x v="5"/>
    <x v="0"/>
    <x v="0"/>
    <n v="519389"/>
    <n v="1307009"/>
    <n v="190653"/>
    <n v="218076"/>
    <n v="20000"/>
    <n v="11293"/>
    <n v="3460"/>
    <n v="14496"/>
    <n v="3241"/>
    <n v="1515216"/>
    <n v="56312"/>
    <n v="25331"/>
    <n v="250053"/>
    <n v="5.9198197975916092E-2"/>
  </r>
  <r>
    <x v="7"/>
    <x v="0"/>
    <x v="0"/>
    <n v="524637"/>
    <n v="972705"/>
    <n v="206330"/>
    <n v="85528"/>
    <n v="32000"/>
    <n v="9268"/>
    <n v="4107"/>
    <n v="13770"/>
    <n v="1466"/>
    <n v="2650120"/>
    <n v="60506"/>
    <n v="63367"/>
    <n v="164456"/>
    <n v="3.8933741432125413E-2"/>
  </r>
  <r>
    <x v="0"/>
    <x v="1"/>
    <x v="1"/>
    <n v="271837"/>
    <n v="685018"/>
    <n v="218173"/>
    <n v="266761"/>
    <n v="32000"/>
    <n v="11193"/>
    <n v="3832"/>
    <n v="10889"/>
    <n v="1502"/>
    <n v="3108780"/>
    <n v="44466"/>
    <n v="37121"/>
    <n v="42902"/>
    <n v="1.0156731131251182E-2"/>
  </r>
  <r>
    <x v="10"/>
    <x v="0"/>
    <x v="0"/>
    <n v="395641"/>
    <n v="1564182"/>
    <n v="184963"/>
    <n v="252670"/>
    <n v="25000"/>
    <n v="12080"/>
    <n v="3766"/>
    <n v="13097"/>
    <n v="3219"/>
    <n v="2925528"/>
    <n v="82040"/>
    <n v="37650"/>
    <n v="325515"/>
    <n v="7.7063268243653643E-2"/>
  </r>
  <r>
    <x v="1"/>
    <x v="1"/>
    <x v="1"/>
    <n v="646187"/>
    <n v="2360324"/>
    <n v="151810"/>
    <n v="212160"/>
    <n v="20000"/>
    <n v="8979"/>
    <n v="3208"/>
    <n v="11478"/>
    <n v="1669"/>
    <n v="2455813"/>
    <n v="89747"/>
    <n v="79512"/>
    <n v="81362"/>
    <n v="1.9261851622322006E-2"/>
  </r>
  <r>
    <x v="5"/>
    <x v="2"/>
    <x v="2"/>
    <n v="315967"/>
    <n v="998334"/>
    <n v="112982"/>
    <n v="174517"/>
    <n v="32000"/>
    <n v="12290"/>
    <n v="2854"/>
    <n v="14247"/>
    <n v="3492"/>
    <n v="2589528"/>
    <n v="128033"/>
    <n v="88365"/>
    <n v="169845"/>
    <n v="4.02095473168467E-2"/>
  </r>
  <r>
    <x v="5"/>
    <x v="1"/>
    <x v="1"/>
    <n v="462224"/>
    <n v="1094037"/>
    <n v="209814"/>
    <n v="319610"/>
    <n v="32000"/>
    <n v="10640"/>
    <n v="3300"/>
    <n v="14645"/>
    <n v="3726"/>
    <n v="2114677"/>
    <n v="92262"/>
    <n v="81597"/>
    <n v="257358"/>
    <n v="6.0927602686973614E-2"/>
  </r>
  <r>
    <x v="3"/>
    <x v="0"/>
    <x v="0"/>
    <n v="627273"/>
    <n v="1534339"/>
    <n v="172688"/>
    <n v="145655"/>
    <n v="32000"/>
    <n v="9939"/>
    <n v="3733"/>
    <n v="13047"/>
    <n v="2256"/>
    <n v="2520218"/>
    <n v="45844"/>
    <n v="31648"/>
    <n v="271787"/>
    <n v="6.4343561698041243E-2"/>
  </r>
  <r>
    <x v="5"/>
    <x v="1"/>
    <x v="1"/>
    <n v="712700"/>
    <n v="993430"/>
    <n v="114288"/>
    <n v="74206"/>
    <n v="32000"/>
    <n v="9409"/>
    <n v="3454"/>
    <n v="14405"/>
    <n v="3016"/>
    <n v="2495201"/>
    <n v="106253"/>
    <n v="36244"/>
    <n v="226072"/>
    <n v="5.352087362603649E-2"/>
  </r>
  <r>
    <x v="1"/>
    <x v="1"/>
    <x v="1"/>
    <n v="119368"/>
    <n v="922986"/>
    <n v="136970"/>
    <n v="217289"/>
    <n v="32000"/>
    <n v="11555"/>
    <n v="3213"/>
    <n v="13702"/>
    <n v="3951"/>
    <n v="3023013"/>
    <n v="103581"/>
    <n v="44628"/>
    <n v="120908"/>
    <n v="2.8624074579677358E-2"/>
  </r>
  <r>
    <x v="3"/>
    <x v="0"/>
    <x v="0"/>
    <n v="448106"/>
    <n v="1314623"/>
    <n v="196521"/>
    <n v="91635"/>
    <n v="32000"/>
    <n v="11089"/>
    <n v="3142"/>
    <n v="12364"/>
    <n v="3300"/>
    <n v="1276177"/>
    <n v="112213"/>
    <n v="68835"/>
    <n v="89398"/>
    <n v="2.116431517578652E-2"/>
  </r>
  <r>
    <x v="6"/>
    <x v="0"/>
    <x v="0"/>
    <n v="726465"/>
    <n v="1776064"/>
    <n v="216008"/>
    <n v="152407"/>
    <n v="32000"/>
    <n v="11690"/>
    <n v="4148"/>
    <n v="12340"/>
    <n v="1860"/>
    <n v="2925789"/>
    <n v="66107"/>
    <n v="82654"/>
    <n v="65306"/>
    <n v="1.5460712397032533E-2"/>
  </r>
  <r>
    <x v="0"/>
    <x v="1"/>
    <x v="1"/>
    <n v="720476"/>
    <n v="760196"/>
    <n v="215552"/>
    <n v="134095"/>
    <n v="32000"/>
    <n v="9382"/>
    <n v="3666"/>
    <n v="13545"/>
    <n v="3716"/>
    <n v="1456326"/>
    <n v="91675"/>
    <n v="48169"/>
    <n v="305021"/>
    <n v="7.2211465348593698E-2"/>
  </r>
  <r>
    <x v="5"/>
    <x v="0"/>
    <x v="0"/>
    <n v="450363"/>
    <n v="1160011"/>
    <n v="203675"/>
    <n v="297429"/>
    <n v="28000"/>
    <n v="11908"/>
    <n v="3825"/>
    <n v="10537"/>
    <n v="4196"/>
    <n v="1248875"/>
    <n v="83313"/>
    <n v="68481"/>
    <n v="62959"/>
    <n v="1.490507750903089E-2"/>
  </r>
  <r>
    <x v="2"/>
    <x v="2"/>
    <x v="2"/>
    <n v="505879"/>
    <n v="2346239"/>
    <n v="123668"/>
    <n v="195463"/>
    <n v="28000"/>
    <n v="11471"/>
    <n v="2992"/>
    <n v="14154"/>
    <n v="1683"/>
    <n v="1390807"/>
    <n v="66551"/>
    <n v="84709"/>
    <n v="285724"/>
    <n v="6.7643043348692672E-2"/>
  </r>
  <r>
    <x v="7"/>
    <x v="1"/>
    <x v="1"/>
    <n v="162610"/>
    <n v="1469582"/>
    <n v="189317"/>
    <n v="277015"/>
    <n v="32000"/>
    <n v="9406"/>
    <n v="4121"/>
    <n v="13880"/>
    <n v="2622"/>
    <n v="1828042"/>
    <n v="64860"/>
    <n v="22644"/>
    <n v="282298"/>
    <n v="6.68319631926238E-2"/>
  </r>
  <r>
    <x v="3"/>
    <x v="1"/>
    <x v="1"/>
    <n v="722489"/>
    <n v="2107178"/>
    <n v="110037"/>
    <n v="111554"/>
    <n v="32000"/>
    <n v="11602"/>
    <n v="3921"/>
    <n v="12690"/>
    <n v="3378"/>
    <n v="1980744"/>
    <n v="117177"/>
    <n v="52768"/>
    <n v="135270"/>
    <n v="3.2024171836379366E-2"/>
  </r>
  <r>
    <x v="4"/>
    <x v="1"/>
    <x v="1"/>
    <n v="607673"/>
    <n v="794890"/>
    <n v="200213"/>
    <n v="137798"/>
    <n v="25000"/>
    <n v="9292"/>
    <n v="2881"/>
    <n v="13572"/>
    <n v="3815"/>
    <n v="2318148"/>
    <n v="116383"/>
    <n v="35941"/>
    <n v="39929"/>
    <n v="9.4528953741021046E-3"/>
  </r>
  <r>
    <x v="5"/>
    <x v="0"/>
    <x v="0"/>
    <n v="724057"/>
    <n v="1660606"/>
    <n v="128818"/>
    <n v="136568"/>
    <n v="32000"/>
    <n v="12021"/>
    <n v="3555"/>
    <n v="13400"/>
    <n v="3595"/>
    <n v="2309737"/>
    <n v="117703"/>
    <n v="50259"/>
    <n v="151871"/>
    <n v="3.5954335780016049E-2"/>
  </r>
  <r>
    <x v="6"/>
    <x v="2"/>
    <x v="2"/>
    <n v="408470"/>
    <n v="2146533"/>
    <n v="99243"/>
    <n v="324516"/>
    <n v="32000"/>
    <n v="12281"/>
    <n v="3703"/>
    <n v="10514"/>
    <n v="1986"/>
    <n v="3069525"/>
    <n v="78003"/>
    <n v="39068"/>
    <n v="315531"/>
    <n v="7.4699630100573802E-2"/>
  </r>
  <r>
    <x v="1"/>
    <x v="1"/>
    <x v="1"/>
    <n v="262081"/>
    <n v="2140352"/>
    <n v="149505"/>
    <n v="277883"/>
    <n v="32000"/>
    <n v="10358"/>
    <n v="3432"/>
    <n v="11477"/>
    <n v="4169"/>
    <n v="2081378"/>
    <n v="78028"/>
    <n v="33107"/>
    <n v="237460"/>
    <n v="5.6216898382986949E-2"/>
  </r>
  <r>
    <x v="11"/>
    <x v="1"/>
    <x v="1"/>
    <n v="294188"/>
    <n v="2219723"/>
    <n v="159787"/>
    <n v="150001"/>
    <n v="32000"/>
    <n v="11264"/>
    <n v="2923"/>
    <n v="12363"/>
    <n v="4040"/>
    <n v="2608809"/>
    <n v="49946"/>
    <n v="48195"/>
    <n v="131686"/>
    <n v="3.1175686349119932E-2"/>
  </r>
  <r>
    <x v="1"/>
    <x v="2"/>
    <x v="2"/>
    <n v="588322"/>
    <n v="1252674"/>
    <n v="205260"/>
    <n v="317768"/>
    <n v="32000"/>
    <n v="11850"/>
    <n v="3354"/>
    <n v="14390"/>
    <n v="4235"/>
    <n v="2608391"/>
    <n v="62015"/>
    <n v="76676"/>
    <n v="79233"/>
    <n v="1.8757826621659247E-2"/>
  </r>
  <r>
    <x v="3"/>
    <x v="1"/>
    <x v="1"/>
    <n v="126139"/>
    <n v="1712252"/>
    <n v="115393"/>
    <n v="244806"/>
    <n v="32000"/>
    <n v="10132"/>
    <n v="3629"/>
    <n v="14321"/>
    <n v="2113"/>
    <n v="1763032"/>
    <n v="45405"/>
    <n v="54878"/>
    <n v="324022"/>
    <n v="7.6709811538163045E-2"/>
  </r>
  <r>
    <x v="11"/>
    <x v="0"/>
    <x v="0"/>
    <n v="360185"/>
    <n v="1311879"/>
    <n v="133619"/>
    <n v="217905"/>
    <n v="32000"/>
    <n v="10448"/>
    <n v="4118"/>
    <n v="12250"/>
    <n v="1888"/>
    <n v="1402586"/>
    <n v="97159"/>
    <n v="80181"/>
    <n v="251099"/>
    <n v="5.9445830738101738E-2"/>
  </r>
  <r>
    <x v="5"/>
    <x v="1"/>
    <x v="1"/>
    <n v="296667"/>
    <n v="749046"/>
    <n v="189095"/>
    <n v="152435"/>
    <n v="32000"/>
    <n v="10125"/>
    <n v="2981"/>
    <n v="12815"/>
    <n v="3038"/>
    <n v="1668881"/>
    <n v="79015"/>
    <n v="54619"/>
    <n v="246128"/>
    <n v="5.8268983261213721E-2"/>
  </r>
  <r>
    <x v="5"/>
    <x v="1"/>
    <x v="1"/>
    <n v="291209"/>
    <n v="1813034"/>
    <n v="93611"/>
    <n v="192556"/>
    <n v="32000"/>
    <n v="9889"/>
    <n v="4046"/>
    <n v="14672"/>
    <n v="3988"/>
    <n v="1201340"/>
    <n v="59801"/>
    <n v="42367"/>
    <n v="311041"/>
    <n v="7.363665581547478E-2"/>
  </r>
  <r>
    <x v="5"/>
    <x v="2"/>
    <x v="2"/>
    <n v="489599"/>
    <n v="1856347"/>
    <n v="196621"/>
    <n v="130959"/>
    <n v="32000"/>
    <n v="9299"/>
    <n v="3173"/>
    <n v="10195"/>
    <n v="3893"/>
    <n v="2350363"/>
    <n v="81028"/>
    <n v="83050"/>
    <n v="293669"/>
    <n v="6.9523963325332241E-2"/>
  </r>
  <r>
    <x v="9"/>
    <x v="1"/>
    <x v="1"/>
    <n v="281255"/>
    <n v="1199265"/>
    <n v="191980"/>
    <n v="303961"/>
    <n v="32000"/>
    <n v="9148"/>
    <n v="3371"/>
    <n v="13826"/>
    <n v="1771"/>
    <n v="2121007"/>
    <n v="118598"/>
    <n v="81602"/>
    <n v="320351"/>
    <n v="7.5840729444488553E-2"/>
  </r>
  <r>
    <x v="10"/>
    <x v="2"/>
    <x v="2"/>
    <n v="223601"/>
    <n v="1189203"/>
    <n v="193927"/>
    <n v="182077"/>
    <n v="32000"/>
    <n v="9072"/>
    <n v="2859"/>
    <n v="12592"/>
    <n v="2608"/>
    <n v="1882980"/>
    <n v="73630"/>
    <n v="46238"/>
    <n v="136772"/>
    <n v="3.2379759225292216E-2"/>
  </r>
  <r>
    <x v="1"/>
    <x v="2"/>
    <x v="2"/>
    <n v="403880"/>
    <n v="1947254"/>
    <n v="179086"/>
    <n v="309354"/>
    <n v="25000"/>
    <n v="12159"/>
    <n v="2959"/>
    <n v="10295"/>
    <n v="1361"/>
    <n v="2118186"/>
    <n v="127614"/>
    <n v="49956"/>
    <n v="308747"/>
    <n v="7.3093568285404156E-2"/>
  </r>
  <r>
    <x v="4"/>
    <x v="0"/>
    <x v="0"/>
    <n v="593825"/>
    <n v="2045054"/>
    <n v="217267"/>
    <n v="200101"/>
    <n v="32000"/>
    <n v="11852"/>
    <n v="3445"/>
    <n v="14444"/>
    <n v="1837"/>
    <n v="2767567"/>
    <n v="98598"/>
    <n v="32160"/>
    <n v="299153"/>
    <n v="7.0822259757288356E-2"/>
  </r>
  <r>
    <x v="9"/>
    <x v="2"/>
    <x v="2"/>
    <n v="592343"/>
    <n v="825190"/>
    <n v="119547"/>
    <n v="208202"/>
    <n v="32000"/>
    <n v="12631"/>
    <n v="3505"/>
    <n v="13478"/>
    <n v="3189"/>
    <n v="2395346"/>
    <n v="43053"/>
    <n v="48656"/>
    <n v="326976"/>
    <n v="7.7409149185865153E-2"/>
  </r>
  <r>
    <x v="9"/>
    <x v="2"/>
    <x v="2"/>
    <n v="266371"/>
    <n v="1705140"/>
    <n v="93248"/>
    <n v="231028"/>
    <n v="20000"/>
    <n v="10867"/>
    <n v="3652"/>
    <n v="11524"/>
    <n v="2072"/>
    <n v="1684381"/>
    <n v="51885"/>
    <n v="21586"/>
    <n v="100927"/>
    <n v="2.389372063968552E-2"/>
  </r>
  <r>
    <x v="7"/>
    <x v="0"/>
    <x v="0"/>
    <n v="458844"/>
    <n v="1035106"/>
    <n v="109261"/>
    <n v="154433"/>
    <n v="20000"/>
    <n v="8984"/>
    <n v="3702"/>
    <n v="14647"/>
    <n v="2349"/>
    <n v="2086474"/>
    <n v="47634"/>
    <n v="43901"/>
    <n v="335805"/>
    <n v="7.949934962308991E-2"/>
  </r>
  <r>
    <x v="2"/>
    <x v="1"/>
    <x v="1"/>
    <n v="339312"/>
    <n v="1366620"/>
    <n v="203549"/>
    <n v="319226"/>
    <n v="32000"/>
    <n v="9276"/>
    <n v="3016"/>
    <n v="11887"/>
    <n v="2071"/>
    <n v="3065802"/>
    <n v="118240"/>
    <n v="67359"/>
    <n v="58163"/>
    <n v="1.3769659987575464E-2"/>
  </r>
  <r>
    <x v="5"/>
    <x v="0"/>
    <x v="0"/>
    <n v="480932"/>
    <n v="1019281"/>
    <n v="115583"/>
    <n v="230716"/>
    <n v="32000"/>
    <n v="9326"/>
    <n v="4073"/>
    <n v="14024"/>
    <n v="2806"/>
    <n v="2333896"/>
    <n v="84292"/>
    <n v="89472"/>
    <n v="122964"/>
    <n v="2.9110817370359667E-2"/>
  </r>
  <r>
    <x v="6"/>
    <x v="2"/>
    <x v="2"/>
    <n v="300640"/>
    <n v="2103766"/>
    <n v="99218"/>
    <n v="320131"/>
    <n v="20000"/>
    <n v="12442"/>
    <n v="3223"/>
    <n v="11710"/>
    <n v="2188"/>
    <n v="3085506"/>
    <n v="88081"/>
    <n v="60537"/>
    <n v="162188"/>
    <n v="3.8396809209719052E-2"/>
  </r>
  <r>
    <x v="9"/>
    <x v="2"/>
    <x v="2"/>
    <n v="500853"/>
    <n v="2206099"/>
    <n v="200691"/>
    <n v="192551"/>
    <n v="32000"/>
    <n v="9657"/>
    <n v="3791"/>
    <n v="12308"/>
    <n v="2594"/>
    <n v="1056348"/>
    <n v="102682"/>
    <n v="30585"/>
    <n v="179765"/>
    <n v="4.255803393336835E-2"/>
  </r>
  <r>
    <x v="6"/>
    <x v="2"/>
    <x v="2"/>
    <n v="380244"/>
    <n v="1326481"/>
    <n v="176108"/>
    <n v="87453"/>
    <n v="32000"/>
    <n v="12449"/>
    <n v="3871"/>
    <n v="10766"/>
    <n v="3950"/>
    <n v="1983698"/>
    <n v="48643"/>
    <n v="67066"/>
    <n v="218461"/>
    <n v="5.1719025678622549E-2"/>
  </r>
  <r>
    <x v="9"/>
    <x v="0"/>
    <x v="0"/>
    <n v="504552"/>
    <n v="1498043"/>
    <n v="134082"/>
    <n v="118183"/>
    <n v="32000"/>
    <n v="11805"/>
    <n v="2906"/>
    <n v="11816"/>
    <n v="4322"/>
    <n v="3030984"/>
    <n v="90714"/>
    <n v="75850"/>
    <n v="250795"/>
    <n v="5.9373860986950272E-2"/>
  </r>
  <r>
    <x v="0"/>
    <x v="0"/>
    <x v="0"/>
    <n v="506562"/>
    <n v="1289921"/>
    <n v="199906"/>
    <n v="127264"/>
    <n v="32000"/>
    <n v="12374"/>
    <n v="3176"/>
    <n v="11743"/>
    <n v="2976"/>
    <n v="2907151"/>
    <n v="109382"/>
    <n v="70481"/>
    <n v="328493"/>
    <n v="7.7768287713815082E-2"/>
  </r>
  <r>
    <x v="9"/>
    <x v="1"/>
    <x v="1"/>
    <n v="196059"/>
    <n v="2313248"/>
    <n v="159343"/>
    <n v="72814"/>
    <n v="32000"/>
    <n v="9510"/>
    <n v="3261"/>
    <n v="13026"/>
    <n v="2673"/>
    <n v="2296499"/>
    <n v="96272"/>
    <n v="38474"/>
    <n v="164334"/>
    <n v="3.8904858834623836E-2"/>
  </r>
  <r>
    <x v="0"/>
    <x v="1"/>
    <x v="1"/>
    <n v="395029"/>
    <n v="1000981"/>
    <n v="153393"/>
    <n v="309548"/>
    <n v="32000"/>
    <n v="11920"/>
    <n v="3042"/>
    <n v="13560"/>
    <n v="3967"/>
    <n v="2798486"/>
    <n v="68127"/>
    <n v="47898"/>
    <n v="169896"/>
    <n v="4.0221621189572773E-2"/>
  </r>
  <r>
    <x v="0"/>
    <x v="1"/>
    <x v="1"/>
    <n v="205529"/>
    <n v="1157223"/>
    <n v="199596"/>
    <n v="300839"/>
    <n v="25000"/>
    <n v="11769"/>
    <n v="4159"/>
    <n v="12240"/>
    <n v="3775"/>
    <n v="2799838"/>
    <n v="97408"/>
    <n v="74171"/>
    <n v="134375"/>
    <n v="3.181228720716698E-2"/>
  </r>
  <r>
    <x v="9"/>
    <x v="2"/>
    <x v="2"/>
    <n v="661339"/>
    <n v="1364755"/>
    <n v="174700"/>
    <n v="196921"/>
    <n v="32000"/>
    <n v="10798"/>
    <n v="2805"/>
    <n v="12149"/>
    <n v="3959"/>
    <n v="1121985"/>
    <n v="107230"/>
    <n v="85759"/>
    <n v="50504"/>
    <n v="1.1956448395242873E-2"/>
  </r>
  <r>
    <x v="10"/>
    <x v="2"/>
    <x v="2"/>
    <n v="168500"/>
    <n v="1988381"/>
    <n v="157283"/>
    <n v="223088"/>
    <n v="32000"/>
    <n v="10826"/>
    <n v="2947"/>
    <n v="10059"/>
    <n v="3470"/>
    <n v="2997423"/>
    <n v="101178"/>
    <n v="31596"/>
    <n v="279730"/>
    <n v="6.6224008189475866E-2"/>
  </r>
  <r>
    <x v="8"/>
    <x v="1"/>
    <x v="1"/>
    <n v="386609"/>
    <n v="1971216"/>
    <n v="196934"/>
    <n v="227216"/>
    <n v="32000"/>
    <n v="12470"/>
    <n v="3434"/>
    <n v="14100"/>
    <n v="4489"/>
    <n v="2983017"/>
    <n v="126038"/>
    <n v="71436"/>
    <n v="141676"/>
    <n v="3.3540744947814616E-2"/>
  </r>
  <r>
    <x v="9"/>
    <x v="1"/>
    <x v="1"/>
    <n v="310609"/>
    <n v="1509287"/>
    <n v="116233"/>
    <n v="256233"/>
    <n v="30000"/>
    <n v="10547"/>
    <n v="4068"/>
    <n v="13187"/>
    <n v="3933"/>
    <n v="1626618"/>
    <n v="116570"/>
    <n v="61764"/>
    <n v="303324"/>
    <n v="7.180971315219882E-2"/>
  </r>
  <r>
    <x v="10"/>
    <x v="2"/>
    <x v="2"/>
    <n v="446104"/>
    <n v="811672"/>
    <n v="102184"/>
    <n v="136802"/>
    <n v="32000"/>
    <n v="10628"/>
    <n v="2872"/>
    <n v="12415"/>
    <n v="1248"/>
    <n v="2286968"/>
    <n v="124803"/>
    <n v="52661"/>
    <n v="174595"/>
    <n v="4.133407467858842E-2"/>
  </r>
  <r>
    <x v="10"/>
    <x v="1"/>
    <x v="1"/>
    <n v="728570"/>
    <n v="2252012"/>
    <n v="109902"/>
    <n v="186072"/>
    <n v="32000"/>
    <n v="12006"/>
    <n v="3616"/>
    <n v="14629"/>
    <n v="1408"/>
    <n v="2876272"/>
    <n v="65823"/>
    <n v="28367"/>
    <n v="228416"/>
    <n v="5.4075798286230714E-2"/>
  </r>
  <r>
    <x v="3"/>
    <x v="2"/>
    <x v="2"/>
    <n v="709566"/>
    <n v="2232487"/>
    <n v="196735"/>
    <n v="253344"/>
    <n v="32000"/>
    <n v="11531"/>
    <n v="3997"/>
    <n v="14913"/>
    <n v="3660"/>
    <n v="1453410"/>
    <n v="71815"/>
    <n v="82478"/>
    <n v="52612"/>
    <n v="1.2455501801253724E-2"/>
  </r>
  <r>
    <x v="5"/>
    <x v="0"/>
    <x v="0"/>
    <n v="601295"/>
    <n v="829005"/>
    <n v="119957"/>
    <n v="85871"/>
    <n v="20000"/>
    <n v="9040"/>
    <n v="3602"/>
    <n v="13232"/>
    <n v="1694"/>
    <n v="2224801"/>
    <n v="76087"/>
    <n v="69038"/>
    <n v="255476"/>
    <n v="6.0482053109121421E-2"/>
  </r>
  <r>
    <x v="5"/>
    <x v="0"/>
    <x v="0"/>
    <n v="309653"/>
    <n v="1911650"/>
    <n v="111648"/>
    <n v="169913"/>
    <n v="32000"/>
    <n v="9674"/>
    <n v="3930"/>
    <n v="14382"/>
    <n v="1998"/>
    <n v="1009587"/>
    <n v="91710"/>
    <n v="71740"/>
    <n v="209941"/>
    <n v="4.9701978705561617E-2"/>
  </r>
  <r>
    <x v="1"/>
    <x v="2"/>
    <x v="2"/>
    <n v="609766"/>
    <n v="1931221"/>
    <n v="166642"/>
    <n v="269741"/>
    <n v="25000"/>
    <n v="11214"/>
    <n v="3778"/>
    <n v="11814"/>
    <n v="3771"/>
    <n v="1763016"/>
    <n v="110649"/>
    <n v="83807"/>
    <n v="200820"/>
    <n v="4.7542649428415053E-2"/>
  </r>
  <r>
    <x v="7"/>
    <x v="1"/>
    <x v="1"/>
    <n v="145576"/>
    <n v="2353182"/>
    <n v="167642"/>
    <n v="164476"/>
    <n v="32000"/>
    <n v="11543"/>
    <n v="3700"/>
    <n v="10699"/>
    <n v="4065"/>
    <n v="2134698"/>
    <n v="92420"/>
    <n v="74088"/>
    <n v="300015"/>
    <n v="7.1026331880619173E-2"/>
  </r>
  <r>
    <x v="8"/>
    <x v="2"/>
    <x v="2"/>
    <n v="144262"/>
    <n v="1309157"/>
    <n v="165295"/>
    <n v="188269"/>
    <n v="32000"/>
    <n v="10587"/>
    <n v="3311"/>
    <n v="14785"/>
    <n v="1791"/>
    <n v="2801917"/>
    <n v="117721"/>
    <n v="70276"/>
    <n v="319831"/>
    <n v="7.5717623291203143E-2"/>
  </r>
  <r>
    <x v="4"/>
    <x v="0"/>
    <x v="0"/>
    <n v="589522"/>
    <n v="1476054"/>
    <n v="95675"/>
    <n v="325621"/>
    <n v="32000"/>
    <n v="9061"/>
    <n v="4144"/>
    <n v="12528"/>
    <n v="1298"/>
    <n v="2701209"/>
    <n v="109023"/>
    <n v="70046"/>
    <n v="141855"/>
    <n v="3.3583121873657092E-2"/>
  </r>
  <r>
    <x v="6"/>
    <x v="2"/>
    <x v="2"/>
    <n v="456134"/>
    <n v="1823501"/>
    <n v="137343"/>
    <n v="240482"/>
    <n v="32000"/>
    <n v="12210"/>
    <n v="3120"/>
    <n v="13170"/>
    <n v="4423"/>
    <n v="2439598"/>
    <n v="113947"/>
    <n v="61233"/>
    <n v="113090"/>
    <n v="2.6773220913551731E-2"/>
  </r>
  <r>
    <x v="7"/>
    <x v="1"/>
    <x v="1"/>
    <n v="217319"/>
    <n v="1069558"/>
    <n v="164308"/>
    <n v="78140"/>
    <n v="32000"/>
    <n v="10658"/>
    <n v="4163"/>
    <n v="13633"/>
    <n v="2925"/>
    <n v="1410737"/>
    <n v="72252"/>
    <n v="59702"/>
    <n v="339608"/>
    <n v="8.0399681740290704E-2"/>
  </r>
  <r>
    <x v="4"/>
    <x v="1"/>
    <x v="1"/>
    <n v="721280"/>
    <n v="836282"/>
    <n v="126258"/>
    <n v="184579"/>
    <n v="32000"/>
    <n v="12597"/>
    <n v="2854"/>
    <n v="10584"/>
    <n v="2839"/>
    <n v="1910918"/>
    <n v="118545"/>
    <n v="56153"/>
    <n v="325679"/>
    <n v="7.7102094030459048E-2"/>
  </r>
  <r>
    <x v="2"/>
    <x v="0"/>
    <x v="0"/>
    <n v="188564"/>
    <n v="942837"/>
    <n v="155309"/>
    <n v="118627"/>
    <n v="32000"/>
    <n v="9783"/>
    <n v="3684"/>
    <n v="11794"/>
    <n v="2277"/>
    <n v="2697669"/>
    <n v="98576"/>
    <n v="77508"/>
    <n v="194755"/>
    <n v="4.6106805544422737E-2"/>
  </r>
  <r>
    <x v="1"/>
    <x v="0"/>
    <x v="0"/>
    <n v="182075"/>
    <n v="1603659"/>
    <n v="164277"/>
    <n v="151372"/>
    <n v="25000"/>
    <n v="9159"/>
    <n v="3065"/>
    <n v="14498"/>
    <n v="2115"/>
    <n v="2345529"/>
    <n v="64521"/>
    <n v="43510"/>
    <n v="134942"/>
    <n v="3.194652026276857E-2"/>
  </r>
  <r>
    <x v="7"/>
    <x v="0"/>
    <x v="0"/>
    <n v="211255"/>
    <n v="1247739"/>
    <n v="138119"/>
    <n v="133129"/>
    <n v="32000"/>
    <n v="10852"/>
    <n v="3850"/>
    <n v="10850"/>
    <n v="3927"/>
    <n v="1733702"/>
    <n v="67665"/>
    <n v="45070"/>
    <n v="154152"/>
    <n v="3.6494345656254541E-2"/>
  </r>
  <r>
    <x v="5"/>
    <x v="2"/>
    <x v="2"/>
    <n v="616507"/>
    <n v="715786"/>
    <n v="181607"/>
    <n v="154918"/>
    <n v="32000"/>
    <n v="11095"/>
    <n v="3479"/>
    <n v="12760"/>
    <n v="3853"/>
    <n v="2762975"/>
    <n v="50970"/>
    <n v="56174"/>
    <n v="74919"/>
    <n v="1.7736519034595295E-2"/>
  </r>
  <r>
    <x v="0"/>
    <x v="1"/>
    <x v="1"/>
    <n v="638758"/>
    <n v="1630076"/>
    <n v="206936"/>
    <n v="218162"/>
    <n v="32000"/>
    <n v="9305"/>
    <n v="3023"/>
    <n v="13062"/>
    <n v="3261"/>
    <n v="2213458"/>
    <n v="74028"/>
    <n v="51997"/>
    <n v="305631"/>
    <n v="7.2355878336101589E-2"/>
  </r>
  <r>
    <x v="7"/>
    <x v="2"/>
    <x v="2"/>
    <n v="316680"/>
    <n v="1112303"/>
    <n v="212782"/>
    <n v="162335"/>
    <n v="32000"/>
    <n v="9342"/>
    <n v="3316"/>
    <n v="14647"/>
    <n v="1983"/>
    <n v="2730947"/>
    <n v="105591"/>
    <n v="79972"/>
    <n v="197593"/>
    <n v="4.6778681050238101E-2"/>
  </r>
  <r>
    <x v="7"/>
    <x v="2"/>
    <x v="2"/>
    <n v="638587"/>
    <n v="1662764"/>
    <n v="198539"/>
    <n v="113908"/>
    <n v="32000"/>
    <n v="9551"/>
    <n v="3692"/>
    <n v="11643"/>
    <n v="2731"/>
    <n v="2869756"/>
    <n v="112954"/>
    <n v="64995"/>
    <n v="178956"/>
    <n v="4.2366509167968552E-2"/>
  </r>
  <r>
    <x v="3"/>
    <x v="1"/>
    <x v="1"/>
    <n v="137822"/>
    <n v="2283845"/>
    <n v="179352"/>
    <n v="173896"/>
    <n v="32000"/>
    <n v="10024"/>
    <n v="3878"/>
    <n v="11557"/>
    <n v="2735"/>
    <n v="2212488"/>
    <n v="104985"/>
    <n v="34098"/>
    <n v="79567"/>
    <n v="1.8836898650884875E-2"/>
  </r>
  <r>
    <x v="3"/>
    <x v="1"/>
    <x v="1"/>
    <n v="314859"/>
    <n v="1934120"/>
    <n v="113311"/>
    <n v="210048"/>
    <n v="28000"/>
    <n v="10991"/>
    <n v="3855"/>
    <n v="11200"/>
    <n v="3671"/>
    <n v="1917184"/>
    <n v="121019"/>
    <n v="84010"/>
    <n v="198822"/>
    <n v="4.7069637708676115E-2"/>
  </r>
  <r>
    <x v="8"/>
    <x v="2"/>
    <x v="2"/>
    <n v="534467"/>
    <n v="1638730"/>
    <n v="208190"/>
    <n v="94338"/>
    <n v="32000"/>
    <n v="10665"/>
    <n v="3399"/>
    <n v="12617"/>
    <n v="3816"/>
    <n v="1121760"/>
    <n v="51980"/>
    <n v="65332"/>
    <n v="212159"/>
    <n v="5.0227073797844385E-2"/>
  </r>
  <r>
    <x v="5"/>
    <x v="0"/>
    <x v="0"/>
    <n v="257894"/>
    <n v="1287582"/>
    <n v="171868"/>
    <n v="74787"/>
    <n v="32000"/>
    <n v="9830"/>
    <n v="3862"/>
    <n v="11617"/>
    <n v="3205"/>
    <n v="1027689"/>
    <n v="52012"/>
    <n v="68359"/>
    <n v="242221"/>
    <n v="5.7344029913355854E-2"/>
  </r>
  <r>
    <x v="9"/>
    <x v="1"/>
    <x v="1"/>
    <n v="251138"/>
    <n v="1198002"/>
    <n v="201184"/>
    <n v="124701"/>
    <n v="32000"/>
    <n v="10819"/>
    <n v="2993"/>
    <n v="12613"/>
    <n v="3797"/>
    <n v="2395794"/>
    <n v="46945"/>
    <n v="88045"/>
    <n v="125330"/>
    <n v="2.9670950367808278E-2"/>
  </r>
  <r>
    <x v="5"/>
    <x v="1"/>
    <x v="1"/>
    <n v="126120"/>
    <n v="1046355"/>
    <n v="134374"/>
    <n v="236026"/>
    <n v="20000"/>
    <n v="11526"/>
    <n v="3201"/>
    <n v="13494"/>
    <n v="3758"/>
    <n v="1854725"/>
    <n v="45421"/>
    <n v="67059"/>
    <n v="90156"/>
    <n v="2.1343766068460251E-2"/>
  </r>
  <r>
    <x v="4"/>
    <x v="2"/>
    <x v="2"/>
    <n v="577782"/>
    <n v="1746157"/>
    <n v="205712"/>
    <n v="275447"/>
    <n v="32000"/>
    <n v="12310"/>
    <n v="3735"/>
    <n v="12372"/>
    <n v="1415"/>
    <n v="1027920"/>
    <n v="76209"/>
    <n v="21132"/>
    <n v="60368"/>
    <n v="1.4291677426026092E-2"/>
  </r>
  <r>
    <x v="9"/>
    <x v="2"/>
    <x v="2"/>
    <n v="434671"/>
    <n v="1566430"/>
    <n v="190376"/>
    <n v="167595"/>
    <n v="32000"/>
    <n v="10520"/>
    <n v="4149"/>
    <n v="11878"/>
    <n v="3576"/>
    <n v="1159122"/>
    <n v="103977"/>
    <n v="74810"/>
    <n v="271876"/>
    <n v="6.4364631789661245E-2"/>
  </r>
  <r>
    <x v="8"/>
    <x v="0"/>
    <x v="0"/>
    <n v="333682"/>
    <n v="1748855"/>
    <n v="106614"/>
    <n v="250142"/>
    <n v="32000"/>
    <n v="10120"/>
    <n v="3890"/>
    <n v="10660"/>
    <n v="3813"/>
    <n v="972697"/>
    <n v="83099"/>
    <n v="49665"/>
    <n v="328110"/>
    <n v="7.7677615297068334E-2"/>
  </r>
  <r>
    <x v="7"/>
    <x v="2"/>
    <x v="2"/>
    <n v="607762"/>
    <n v="1399856"/>
    <n v="200042"/>
    <n v="99038"/>
    <n v="30000"/>
    <n v="11075"/>
    <n v="3564"/>
    <n v="10173"/>
    <n v="3526"/>
    <n v="1238503"/>
    <n v="117089"/>
    <n v="40205"/>
    <n v="307429"/>
    <n v="7.2781541535346134E-2"/>
  </r>
  <r>
    <x v="11"/>
    <x v="1"/>
    <x v="1"/>
    <n v="639797"/>
    <n v="1355687"/>
    <n v="182012"/>
    <n v="325984"/>
    <n v="32000"/>
    <n v="9240"/>
    <n v="3671"/>
    <n v="13244"/>
    <n v="2681"/>
    <n v="1821530"/>
    <n v="126866"/>
    <n v="71924"/>
    <n v="189432"/>
    <n v="4.4846624671464594E-2"/>
  </r>
  <r>
    <x v="4"/>
    <x v="2"/>
    <x v="2"/>
    <n v="220003"/>
    <n v="2061464"/>
    <n v="109311"/>
    <n v="203310"/>
    <n v="20000"/>
    <n v="10316"/>
    <n v="2928"/>
    <n v="14335"/>
    <n v="2437"/>
    <n v="2345767"/>
    <n v="53248"/>
    <n v="37535"/>
    <n v="215975"/>
    <n v="5.1130483568877311E-2"/>
  </r>
  <r>
    <x v="4"/>
    <x v="1"/>
    <x v="1"/>
    <n v="316520"/>
    <n v="1227046"/>
    <n v="146963"/>
    <n v="241511"/>
    <n v="32000"/>
    <n v="12509"/>
    <n v="3863"/>
    <n v="12286"/>
    <n v="1994"/>
    <n v="2022997"/>
    <n v="109172"/>
    <n v="69166"/>
    <n v="206751"/>
    <n v="4.8946769803676134E-2"/>
  </r>
  <r>
    <x v="3"/>
    <x v="1"/>
    <x v="1"/>
    <n v="717373"/>
    <n v="2257905"/>
    <n v="201940"/>
    <n v="217858"/>
    <n v="32000"/>
    <n v="9967"/>
    <n v="3273"/>
    <n v="12810"/>
    <n v="1287"/>
    <n v="2089022"/>
    <n v="122425"/>
    <n v="36619"/>
    <n v="179781"/>
    <n v="4.2561821815007901E-2"/>
  </r>
  <r>
    <x v="8"/>
    <x v="1"/>
    <x v="1"/>
    <n v="473249"/>
    <n v="1535249"/>
    <n v="189583"/>
    <n v="222930"/>
    <n v="32000"/>
    <n v="12298"/>
    <n v="4187"/>
    <n v="10521"/>
    <n v="2956"/>
    <n v="1280903"/>
    <n v="57732"/>
    <n v="31319"/>
    <n v="130296"/>
    <n v="3.0846614131683936E-2"/>
  </r>
  <r>
    <x v="0"/>
    <x v="0"/>
    <x v="0"/>
    <n v="228348"/>
    <n v="1214853"/>
    <n v="145647"/>
    <n v="303238"/>
    <n v="32000"/>
    <n v="11177"/>
    <n v="3184"/>
    <n v="13764"/>
    <n v="1681"/>
    <n v="2370771"/>
    <n v="106745"/>
    <n v="46442"/>
    <n v="103171"/>
    <n v="2.4424971039632554E-2"/>
  </r>
  <r>
    <x v="3"/>
    <x v="0"/>
    <x v="0"/>
    <n v="494027"/>
    <n v="2086436"/>
    <n v="198355"/>
    <n v="171034"/>
    <n v="20000"/>
    <n v="9335"/>
    <n v="2804"/>
    <n v="12018"/>
    <n v="4243"/>
    <n v="2085539"/>
    <n v="79915"/>
    <n v="87091"/>
    <n v="311622"/>
    <n v="7.3774203267510982E-2"/>
  </r>
  <r>
    <x v="4"/>
    <x v="1"/>
    <x v="1"/>
    <n v="121946"/>
    <n v="2044856"/>
    <n v="108173"/>
    <n v="225051"/>
    <n v="32000"/>
    <n v="10348"/>
    <n v="3670"/>
    <n v="13737"/>
    <n v="3851"/>
    <n v="1838481"/>
    <n v="106504"/>
    <n v="37266"/>
    <n v="107189"/>
    <n v="2.537620281636481E-2"/>
  </r>
  <r>
    <x v="4"/>
    <x v="1"/>
    <x v="1"/>
    <n v="352698"/>
    <n v="1276747"/>
    <n v="207543"/>
    <n v="134866"/>
    <n v="32000"/>
    <n v="11501"/>
    <n v="3213"/>
    <n v="11715"/>
    <n v="3000"/>
    <n v="2647407"/>
    <n v="90241"/>
    <n v="29520"/>
    <n v="92663"/>
    <n v="2.1937279772857404E-2"/>
  </r>
  <r>
    <x v="10"/>
    <x v="2"/>
    <x v="2"/>
    <n v="429337"/>
    <n v="1789243"/>
    <n v="196272"/>
    <n v="188296"/>
    <n v="32000"/>
    <n v="9577"/>
    <n v="2856"/>
    <n v="11037"/>
    <n v="4276"/>
    <n v="862042"/>
    <n v="103894"/>
    <n v="74814"/>
    <n v="344663"/>
    <n v="8.1596415595786356E-2"/>
  </r>
  <r>
    <x v="4"/>
    <x v="2"/>
    <x v="2"/>
    <n v="520866"/>
    <n v="1581189"/>
    <n v="176970"/>
    <n v="283655"/>
    <n v="32000"/>
    <n v="12697"/>
    <n v="2968"/>
    <n v="12808"/>
    <n v="4090"/>
    <n v="2043231"/>
    <n v="64569"/>
    <n v="72546"/>
    <n v="201193"/>
    <n v="4.7630954419137089E-2"/>
  </r>
  <r>
    <x v="8"/>
    <x v="1"/>
    <x v="1"/>
    <n v="718153"/>
    <n v="2021807"/>
    <n v="192296"/>
    <n v="234784"/>
    <n v="20000"/>
    <n v="11060"/>
    <n v="3092"/>
    <n v="12208"/>
    <n v="2014"/>
    <n v="1490346"/>
    <n v="96842"/>
    <n v="47294"/>
    <n v="229005"/>
    <n v="5.4215239679086688E-2"/>
  </r>
  <r>
    <x v="9"/>
    <x v="1"/>
    <x v="1"/>
    <n v="278493"/>
    <n v="1940878"/>
    <n v="100865"/>
    <n v="210083"/>
    <n v="32000"/>
    <n v="11996"/>
    <n v="3121"/>
    <n v="11004"/>
    <n v="3396"/>
    <n v="1880736"/>
    <n v="51970"/>
    <n v="75967"/>
    <n v="140882"/>
    <n v="3.3352771321451896E-2"/>
  </r>
  <r>
    <x v="2"/>
    <x v="1"/>
    <x v="1"/>
    <n v="523319"/>
    <n v="1141038"/>
    <n v="173556"/>
    <n v="279886"/>
    <n v="32000"/>
    <n v="8957"/>
    <n v="3829"/>
    <n v="11013"/>
    <n v="2788"/>
    <n v="2177431"/>
    <n v="53522"/>
    <n v="82167"/>
    <n v="115568"/>
    <n v="2.7359869082477197E-2"/>
  </r>
  <r>
    <x v="3"/>
    <x v="0"/>
    <x v="0"/>
    <n v="674343"/>
    <n v="2035504"/>
    <n v="203184"/>
    <n v="197950"/>
    <n v="32000"/>
    <n v="9616"/>
    <n v="2853"/>
    <n v="14689"/>
    <n v="1344"/>
    <n v="2423185"/>
    <n v="47001"/>
    <n v="32127"/>
    <n v="242555"/>
    <n v="5.7423101942581482E-2"/>
  </r>
  <r>
    <x v="0"/>
    <x v="1"/>
    <x v="1"/>
    <n v="336722"/>
    <n v="1179929"/>
    <n v="138631"/>
    <n v="154519"/>
    <n v="32000"/>
    <n v="12394"/>
    <n v="3108"/>
    <n v="11484"/>
    <n v="4065"/>
    <n v="1450451"/>
    <n v="51338"/>
    <n v="36131"/>
    <n v="117552"/>
    <n v="2.7829566405781526E-2"/>
  </r>
  <r>
    <x v="7"/>
    <x v="2"/>
    <x v="2"/>
    <n v="288054"/>
    <n v="1546842"/>
    <n v="95229"/>
    <n v="303090"/>
    <n v="32000"/>
    <n v="10437"/>
    <n v="3310"/>
    <n v="13462"/>
    <n v="4169"/>
    <n v="2048381"/>
    <n v="106606"/>
    <n v="34216"/>
    <n v="70549"/>
    <n v="1.6701953861792917E-2"/>
  </r>
  <r>
    <x v="11"/>
    <x v="2"/>
    <x v="2"/>
    <n v="639548"/>
    <n v="1821839"/>
    <n v="127853"/>
    <n v="80332"/>
    <n v="32000"/>
    <n v="11302"/>
    <n v="2845"/>
    <n v="11512"/>
    <n v="2127"/>
    <n v="2133543"/>
    <n v="116810"/>
    <n v="26326"/>
    <n v="258648"/>
    <n v="6.1233000644162414E-2"/>
  </r>
  <r>
    <x v="6"/>
    <x v="0"/>
    <x v="0"/>
    <n v="258908"/>
    <n v="939034"/>
    <n v="167236"/>
    <n v="178793"/>
    <n v="25000"/>
    <n v="10797"/>
    <n v="3085"/>
    <n v="12361"/>
    <n v="4003"/>
    <n v="1192226"/>
    <n v="128747"/>
    <n v="31555"/>
    <n v="305747"/>
    <n v="7.2383340477988334E-2"/>
  </r>
  <r>
    <x v="1"/>
    <x v="0"/>
    <x v="0"/>
    <n v="182237"/>
    <n v="1007789"/>
    <n v="176819"/>
    <n v="223584"/>
    <n v="28000"/>
    <n v="9359"/>
    <n v="2970"/>
    <n v="13265"/>
    <n v="2965"/>
    <n v="2851778"/>
    <n v="110439"/>
    <n v="59107"/>
    <n v="95086"/>
    <n v="2.2510907098646917E-2"/>
  </r>
  <r>
    <x v="10"/>
    <x v="2"/>
    <x v="2"/>
    <n v="631713"/>
    <n v="2186092"/>
    <n v="206251"/>
    <n v="309797"/>
    <n v="32000"/>
    <n v="10489"/>
    <n v="3131"/>
    <n v="14269"/>
    <n v="3805"/>
    <n v="959035"/>
    <n v="122575"/>
    <n v="58061"/>
    <n v="67812"/>
    <n v="1.6053989358827216E-2"/>
  </r>
  <r>
    <x v="4"/>
    <x v="0"/>
    <x v="0"/>
    <n v="529972"/>
    <n v="2298070"/>
    <n v="103050"/>
    <n v="75738"/>
    <n v="32000"/>
    <n v="10086"/>
    <n v="3758"/>
    <n v="10804"/>
    <n v="1469"/>
    <n v="1840750"/>
    <n v="65527"/>
    <n v="86404"/>
    <n v="217799"/>
    <n v="5.1562302075786125E-2"/>
  </r>
  <r>
    <x v="11"/>
    <x v="0"/>
    <x v="0"/>
    <n v="122052"/>
    <n v="1788788"/>
    <n v="201934"/>
    <n v="81762"/>
    <n v="32000"/>
    <n v="10402"/>
    <n v="4184"/>
    <n v="14481"/>
    <n v="3106"/>
    <n v="1177022"/>
    <n v="111666"/>
    <n v="34990"/>
    <n v="259213"/>
    <n v="6.1366760214559064E-2"/>
  </r>
  <r>
    <x v="1"/>
    <x v="1"/>
    <x v="1"/>
    <n v="151643"/>
    <n v="2248361"/>
    <n v="98747"/>
    <n v="178329"/>
    <n v="32000"/>
    <n v="11176"/>
    <n v="3878"/>
    <n v="10663"/>
    <n v="1859"/>
    <n v="1531469"/>
    <n v="112701"/>
    <n v="51604"/>
    <n v="269425"/>
    <n v="6.3784375671002522E-2"/>
  </r>
  <r>
    <x v="4"/>
    <x v="2"/>
    <x v="2"/>
    <n v="476322"/>
    <n v="1050310"/>
    <n v="171022"/>
    <n v="97011"/>
    <n v="32000"/>
    <n v="11239"/>
    <n v="4174"/>
    <n v="11575"/>
    <n v="4148"/>
    <n v="2092194"/>
    <n v="124896"/>
    <n v="52492"/>
    <n v="189180"/>
    <n v="4.4786965535641668E-2"/>
  </r>
  <r>
    <x v="6"/>
    <x v="1"/>
    <x v="1"/>
    <n v="167830"/>
    <n v="1870442"/>
    <n v="188903"/>
    <n v="145307"/>
    <n v="32000"/>
    <n v="9757"/>
    <n v="3079"/>
    <n v="13061"/>
    <n v="2608"/>
    <n v="1867072"/>
    <n v="106763"/>
    <n v="67022"/>
    <n v="200573"/>
    <n v="4.7484174005604486E-2"/>
  </r>
  <r>
    <x v="8"/>
    <x v="0"/>
    <x v="0"/>
    <n v="272560"/>
    <n v="898676"/>
    <n v="103637"/>
    <n v="223942"/>
    <n v="32000"/>
    <n v="11148"/>
    <n v="3424"/>
    <n v="13112"/>
    <n v="2431"/>
    <n v="2861067"/>
    <n v="71994"/>
    <n v="79783"/>
    <n v="236419"/>
    <n v="5.5970449333813656E-2"/>
  </r>
  <r>
    <x v="9"/>
    <x v="2"/>
    <x v="2"/>
    <n v="538040"/>
    <n v="1426608"/>
    <n v="175251"/>
    <n v="72812"/>
    <n v="28000"/>
    <n v="12499"/>
    <n v="3097"/>
    <n v="13784"/>
    <n v="3640"/>
    <n v="2200381"/>
    <n v="84991"/>
    <n v="61482"/>
    <n v="240309"/>
    <n v="5.6891378057429505E-2"/>
  </r>
  <r>
    <x v="8"/>
    <x v="2"/>
    <x v="2"/>
    <n v="384683"/>
    <n v="1965032"/>
    <n v="123687"/>
    <n v="240117"/>
    <n v="32000"/>
    <n v="11748"/>
    <n v="4188"/>
    <n v="11975"/>
    <n v="2366"/>
    <n v="1199324"/>
    <n v="113824"/>
    <n v="44445"/>
    <n v="285723"/>
    <n v="6.7642806606090206E-2"/>
  </r>
  <r>
    <x v="9"/>
    <x v="1"/>
    <x v="1"/>
    <n v="323859"/>
    <n v="819333"/>
    <n v="149065"/>
    <n v="322578"/>
    <n v="32000"/>
    <n v="9356"/>
    <n v="2819"/>
    <n v="13415"/>
    <n v="2724"/>
    <n v="2861291"/>
    <n v="71485"/>
    <n v="51134"/>
    <n v="338910"/>
    <n v="8.0234435403765292E-2"/>
  </r>
  <r>
    <x v="9"/>
    <x v="2"/>
    <x v="2"/>
    <n v="272360"/>
    <n v="1370182"/>
    <n v="131009"/>
    <n v="214259"/>
    <n v="32000"/>
    <n v="10327"/>
    <n v="3504"/>
    <n v="14037"/>
    <n v="1303"/>
    <n v="1177279"/>
    <n v="68539"/>
    <n v="77892"/>
    <n v="241413"/>
    <n v="5.7152741890558523E-2"/>
  </r>
  <r>
    <x v="11"/>
    <x v="2"/>
    <x v="2"/>
    <n v="356805"/>
    <n v="2304463"/>
    <n v="126944"/>
    <n v="154893"/>
    <n v="32000"/>
    <n v="11599"/>
    <n v="3975"/>
    <n v="10593"/>
    <n v="2828"/>
    <n v="1191302"/>
    <n v="61617"/>
    <n v="47547"/>
    <n v="92940"/>
    <n v="2.2002857473742133E-2"/>
  </r>
  <r>
    <x v="10"/>
    <x v="0"/>
    <x v="0"/>
    <n v="226701"/>
    <n v="781835"/>
    <n v="125522"/>
    <n v="246158"/>
    <n v="20000"/>
    <n v="10024"/>
    <n v="3088"/>
    <n v="12534"/>
    <n v="1956"/>
    <n v="1842005"/>
    <n v="44817"/>
    <n v="77869"/>
    <n v="47758"/>
    <n v="1.1306353208854925E-2"/>
  </r>
  <r>
    <x v="7"/>
    <x v="1"/>
    <x v="1"/>
    <n v="152051"/>
    <n v="1933064"/>
    <n v="107982"/>
    <n v="209988"/>
    <n v="22000"/>
    <n v="10377"/>
    <n v="3580"/>
    <n v="12507"/>
    <n v="1596"/>
    <n v="1762871"/>
    <n v="50829"/>
    <n v="87195"/>
    <n v="333721"/>
    <n v="7.9005978039538391E-2"/>
  </r>
  <r>
    <x v="5"/>
    <x v="2"/>
    <x v="2"/>
    <n v="271107"/>
    <n v="961624"/>
    <n v="141181"/>
    <n v="250379"/>
    <n v="32000"/>
    <n v="10238"/>
    <n v="4137"/>
    <n v="10981"/>
    <n v="1649"/>
    <n v="1503827"/>
    <n v="49860"/>
    <n v="34064"/>
    <n v="85956"/>
    <n v="2.0349447138078101E-2"/>
  </r>
  <r>
    <x v="7"/>
    <x v="0"/>
    <x v="0"/>
    <n v="377920"/>
    <n v="1212603"/>
    <n v="182441"/>
    <n v="84945"/>
    <n v="32000"/>
    <n v="10214"/>
    <n v="3682"/>
    <n v="13627"/>
    <n v="2049"/>
    <n v="1707688"/>
    <n v="47741"/>
    <n v="52537"/>
    <n v="115745"/>
    <n v="2.740177252311473E-2"/>
  </r>
  <r>
    <x v="2"/>
    <x v="1"/>
    <x v="1"/>
    <n v="485100"/>
    <n v="2007375"/>
    <n v="133141"/>
    <n v="310499"/>
    <n v="32000"/>
    <n v="10298"/>
    <n v="3625"/>
    <n v="11308"/>
    <n v="2676"/>
    <n v="1813347"/>
    <n v="75045"/>
    <n v="27088"/>
    <n v="185352"/>
    <n v="4.3880714853379077E-2"/>
  </r>
  <r>
    <x v="11"/>
    <x v="1"/>
    <x v="1"/>
    <n v="742639"/>
    <n v="1111621"/>
    <n v="195031"/>
    <n v="314410"/>
    <n v="32000"/>
    <n v="10227"/>
    <n v="4106"/>
    <n v="11635"/>
    <n v="1240"/>
    <n v="937568"/>
    <n v="73527"/>
    <n v="84445"/>
    <n v="91559"/>
    <n v="2.1675915939728382E-2"/>
  </r>
  <r>
    <x v="9"/>
    <x v="0"/>
    <x v="0"/>
    <n v="507860"/>
    <n v="1366729"/>
    <n v="196035"/>
    <n v="167236"/>
    <n v="32000"/>
    <n v="11086"/>
    <n v="3841"/>
    <n v="12786"/>
    <n v="1536"/>
    <n v="2693800"/>
    <n v="49151"/>
    <n v="59620"/>
    <n v="100055"/>
    <n v="2.3687281090329988E-2"/>
  </r>
  <r>
    <x v="0"/>
    <x v="0"/>
    <x v="0"/>
    <n v="291053"/>
    <n v="1649291"/>
    <n v="184034"/>
    <n v="296264"/>
    <n v="32000"/>
    <n v="10249"/>
    <n v="3062"/>
    <n v="11175"/>
    <n v="1893"/>
    <n v="952768"/>
    <n v="61432"/>
    <n v="80557"/>
    <n v="281404"/>
    <n v="6.6620315306013894E-2"/>
  </r>
  <r>
    <x v="8"/>
    <x v="0"/>
    <x v="0"/>
    <n v="375554"/>
    <n v="1327764"/>
    <n v="179363"/>
    <n v="296994"/>
    <n v="20000"/>
    <n v="12591"/>
    <n v="3334"/>
    <n v="10563"/>
    <n v="3205"/>
    <n v="1908687"/>
    <n v="51146"/>
    <n v="47092"/>
    <n v="87371"/>
    <n v="2.0684437920575897E-2"/>
  </r>
  <r>
    <x v="4"/>
    <x v="0"/>
    <x v="0"/>
    <n v="580269"/>
    <n v="875121"/>
    <n v="99471"/>
    <n v="94397"/>
    <n v="20000"/>
    <n v="9817"/>
    <n v="3426"/>
    <n v="10240"/>
    <n v="1315"/>
    <n v="1155181"/>
    <n v="81300"/>
    <n v="59333"/>
    <n v="338842"/>
    <n v="8.0218336906797194E-2"/>
  </r>
  <r>
    <x v="8"/>
    <x v="2"/>
    <x v="2"/>
    <n v="283376"/>
    <n v="2169817"/>
    <n v="172689"/>
    <n v="154982"/>
    <n v="32000"/>
    <n v="9756"/>
    <n v="3381"/>
    <n v="11825"/>
    <n v="2165"/>
    <n v="3037976"/>
    <n v="45445"/>
    <n v="32603"/>
    <n v="215873"/>
    <n v="5.1106335823425171E-2"/>
  </r>
  <r>
    <x v="4"/>
    <x v="2"/>
    <x v="2"/>
    <n v="630741"/>
    <n v="1686662"/>
    <n v="97292"/>
    <n v="312576"/>
    <n v="32000"/>
    <n v="12427"/>
    <n v="3457"/>
    <n v="10187"/>
    <n v="1871"/>
    <n v="1995179"/>
    <n v="98366"/>
    <n v="48042"/>
    <n v="226092"/>
    <n v="5.3525608478085927E-2"/>
  </r>
  <r>
    <x v="0"/>
    <x v="1"/>
    <x v="1"/>
    <n v="216251"/>
    <n v="1647274"/>
    <n v="133263"/>
    <n v="121978"/>
    <n v="32000"/>
    <n v="10398"/>
    <n v="3868"/>
    <n v="12981"/>
    <n v="2584"/>
    <n v="902921"/>
    <n v="106387"/>
    <n v="86976"/>
    <n v="154277"/>
    <n v="3.6523938481563538E-2"/>
  </r>
  <r>
    <x v="7"/>
    <x v="1"/>
    <x v="1"/>
    <n v="319837"/>
    <n v="2311268"/>
    <n v="122312"/>
    <n v="264922"/>
    <n v="32000"/>
    <n v="12173"/>
    <n v="3593"/>
    <n v="13907"/>
    <n v="1913"/>
    <n v="2161943"/>
    <n v="117091"/>
    <n v="65221"/>
    <n v="173225"/>
    <n v="4.1009737313201858E-2"/>
  </r>
  <r>
    <x v="5"/>
    <x v="2"/>
    <x v="2"/>
    <n v="192417"/>
    <n v="2027367"/>
    <n v="148980"/>
    <n v="154093"/>
    <n v="20000"/>
    <n v="11743"/>
    <n v="3771"/>
    <n v="10322"/>
    <n v="1956"/>
    <n v="2225426"/>
    <n v="128830"/>
    <n v="24752"/>
    <n v="341582"/>
    <n v="8.0867011637570319E-2"/>
  </r>
  <r>
    <x v="9"/>
    <x v="0"/>
    <x v="0"/>
    <n v="383136"/>
    <n v="811140"/>
    <n v="136782"/>
    <n v="146500"/>
    <n v="25000"/>
    <n v="12677"/>
    <n v="3106"/>
    <n v="12534"/>
    <n v="1858"/>
    <n v="1821908"/>
    <n v="75747"/>
    <n v="27334"/>
    <n v="314158"/>
    <n v="7.4374582507379827E-2"/>
  </r>
  <r>
    <x v="0"/>
    <x v="0"/>
    <x v="0"/>
    <n v="133104"/>
    <n v="668613"/>
    <n v="149571"/>
    <n v="162448"/>
    <n v="20000"/>
    <n v="9065"/>
    <n v="3306"/>
    <n v="13064"/>
    <n v="2185"/>
    <n v="1388785"/>
    <n v="92614"/>
    <n v="58719"/>
    <n v="195595"/>
    <n v="4.6305669330499163E-2"/>
  </r>
  <r>
    <x v="6"/>
    <x v="1"/>
    <x v="1"/>
    <n v="489521"/>
    <n v="1437211"/>
    <n v="206933"/>
    <n v="225524"/>
    <n v="32000"/>
    <n v="10238"/>
    <n v="4125"/>
    <n v="13478"/>
    <n v="3611"/>
    <n v="2864703"/>
    <n v="122410"/>
    <n v="28973"/>
    <n v="292721"/>
    <n v="6.9299531338188836E-2"/>
  </r>
  <r>
    <x v="5"/>
    <x v="0"/>
    <x v="0"/>
    <n v="180071"/>
    <n v="809043"/>
    <n v="195463"/>
    <n v="193772"/>
    <n v="28000"/>
    <n v="9079"/>
    <n v="3830"/>
    <n v="10005"/>
    <n v="3377"/>
    <n v="2936460"/>
    <n v="58524"/>
    <n v="22771"/>
    <n v="136740"/>
    <n v="3.2372183462013121E-2"/>
  </r>
  <r>
    <x v="6"/>
    <x v="0"/>
    <x v="0"/>
    <n v="523901"/>
    <n v="682816"/>
    <n v="207264"/>
    <n v="79890"/>
    <n v="32000"/>
    <n v="11601"/>
    <n v="3539"/>
    <n v="14742"/>
    <n v="3310"/>
    <n v="1676526"/>
    <n v="101895"/>
    <n v="29532"/>
    <n v="62830"/>
    <n v="1.487453771331201E-2"/>
  </r>
  <r>
    <x v="5"/>
    <x v="2"/>
    <x v="2"/>
    <n v="491995"/>
    <n v="995310"/>
    <n v="178479"/>
    <n v="315133"/>
    <n v="32000"/>
    <n v="9022"/>
    <n v="3850"/>
    <n v="10267"/>
    <n v="4172"/>
    <n v="3037912"/>
    <n v="84287"/>
    <n v="53589"/>
    <n v="291391"/>
    <n v="6.8984663676901162E-2"/>
  </r>
  <r>
    <x v="6"/>
    <x v="1"/>
    <x v="1"/>
    <n v="599968"/>
    <n v="1307183"/>
    <n v="121811"/>
    <n v="163555"/>
    <n v="32000"/>
    <n v="11600"/>
    <n v="3333"/>
    <n v="11978"/>
    <n v="3235"/>
    <n v="2179026"/>
    <n v="118490"/>
    <n v="44528"/>
    <n v="170691"/>
    <n v="4.0409831558537966E-2"/>
  </r>
  <r>
    <x v="1"/>
    <x v="1"/>
    <x v="1"/>
    <n v="472309"/>
    <n v="1102537"/>
    <n v="132310"/>
    <n v="314745"/>
    <n v="32000"/>
    <n v="12138"/>
    <n v="3752"/>
    <n v="12768"/>
    <n v="2572"/>
    <n v="2082540"/>
    <n v="66174"/>
    <n v="58285"/>
    <n v="226760"/>
    <n v="5.3683752536537184E-2"/>
  </r>
  <r>
    <x v="9"/>
    <x v="1"/>
    <x v="1"/>
    <n v="565153"/>
    <n v="2357138"/>
    <n v="142714"/>
    <n v="282851"/>
    <n v="32000"/>
    <n v="11046"/>
    <n v="3258"/>
    <n v="14963"/>
    <n v="2230"/>
    <n v="820225"/>
    <n v="72021"/>
    <n v="45561"/>
    <n v="150879"/>
    <n v="3.5719487118363882E-2"/>
  </r>
  <r>
    <x v="2"/>
    <x v="1"/>
    <x v="1"/>
    <n v="281867"/>
    <n v="1984210"/>
    <n v="146983"/>
    <n v="290884"/>
    <n v="32000"/>
    <n v="11029"/>
    <n v="4040"/>
    <n v="12026"/>
    <n v="1535"/>
    <n v="2304278"/>
    <n v="109763"/>
    <n v="52818"/>
    <n v="100972"/>
    <n v="2.3904374056796757E-2"/>
  </r>
  <r>
    <x v="0"/>
    <x v="0"/>
    <x v="0"/>
    <n v="506168"/>
    <n v="1437439"/>
    <n v="130034"/>
    <n v="120442"/>
    <n v="32000"/>
    <n v="11946"/>
    <n v="3610"/>
    <n v="11291"/>
    <n v="4397"/>
    <n v="828639"/>
    <n v="79124"/>
    <n v="84370"/>
    <n v="97813"/>
    <n v="2.3156504175587896E-2"/>
  </r>
  <r>
    <x v="11"/>
    <x v="1"/>
    <x v="1"/>
    <n v="545997"/>
    <n v="1522960"/>
    <n v="99350"/>
    <n v="94396"/>
    <n v="32000"/>
    <n v="10655"/>
    <n v="3409"/>
    <n v="12226"/>
    <n v="1256"/>
    <n v="2692146"/>
    <n v="106706"/>
    <n v="55534"/>
    <n v="310389"/>
    <n v="7.3482299638663082E-2"/>
  </r>
  <r>
    <x v="6"/>
    <x v="2"/>
    <x v="2"/>
    <n v="272989"/>
    <n v="2118422"/>
    <n v="148002"/>
    <n v="105750"/>
    <n v="32000"/>
    <n v="9480"/>
    <n v="3743"/>
    <n v="10618"/>
    <n v="4201"/>
    <n v="1518314"/>
    <n v="101238"/>
    <n v="67541"/>
    <n v="99256"/>
    <n v="2.3498123750954909E-2"/>
  </r>
  <r>
    <x v="10"/>
    <x v="2"/>
    <x v="2"/>
    <n v="208324"/>
    <n v="2012442"/>
    <n v="209974"/>
    <n v="232022"/>
    <n v="32000"/>
    <n v="11190"/>
    <n v="3815"/>
    <n v="14870"/>
    <n v="3438"/>
    <n v="1831944"/>
    <n v="70892"/>
    <n v="71867"/>
    <n v="184329"/>
    <n v="4.3638527171050288E-2"/>
  </r>
  <r>
    <x v="7"/>
    <x v="2"/>
    <x v="2"/>
    <n v="149931"/>
    <n v="2232395"/>
    <n v="122457"/>
    <n v="94355"/>
    <n v="32000"/>
    <n v="11879"/>
    <n v="3686"/>
    <n v="12848"/>
    <n v="3955"/>
    <n v="2697620"/>
    <n v="51833"/>
    <n v="24058"/>
    <n v="82548"/>
    <n v="1.954262834885373E-2"/>
  </r>
  <r>
    <x v="9"/>
    <x v="2"/>
    <x v="2"/>
    <n v="348180"/>
    <n v="2333737"/>
    <n v="137009"/>
    <n v="84190"/>
    <n v="20000"/>
    <n v="9643"/>
    <n v="4092"/>
    <n v="14828"/>
    <n v="4216"/>
    <n v="1024497"/>
    <n v="72305"/>
    <n v="46696"/>
    <n v="121050"/>
    <n v="2.8657692029228375E-2"/>
  </r>
  <r>
    <x v="3"/>
    <x v="2"/>
    <x v="2"/>
    <n v="324535"/>
    <n v="1456406"/>
    <n v="151929"/>
    <n v="240569"/>
    <n v="20000"/>
    <n v="11499"/>
    <n v="3245"/>
    <n v="11659"/>
    <n v="2014"/>
    <n v="1634458"/>
    <n v="60840"/>
    <n v="39346"/>
    <n v="89919"/>
    <n v="2.12876580716744E-2"/>
  </r>
  <r>
    <x v="8"/>
    <x v="2"/>
    <x v="2"/>
    <n v="550747"/>
    <n v="1073839"/>
    <n v="190929"/>
    <n v="275560"/>
    <n v="32000"/>
    <n v="11084"/>
    <n v="3080"/>
    <n v="11526"/>
    <n v="1382"/>
    <n v="1866604"/>
    <n v="45196"/>
    <n v="72961"/>
    <n v="324138"/>
    <n v="7.6737273680049789E-2"/>
  </r>
  <r>
    <x v="0"/>
    <x v="0"/>
    <x v="0"/>
    <n v="405094"/>
    <n v="1255604"/>
    <n v="181563"/>
    <n v="301091"/>
    <n v="32000"/>
    <n v="9222"/>
    <n v="3900"/>
    <n v="10988"/>
    <n v="2867"/>
    <n v="1669835"/>
    <n v="127216"/>
    <n v="23699"/>
    <n v="326955"/>
    <n v="7.740417759121325E-2"/>
  </r>
  <r>
    <x v="5"/>
    <x v="2"/>
    <x v="2"/>
    <n v="585920"/>
    <n v="2319412"/>
    <n v="180354"/>
    <n v="139897"/>
    <n v="32000"/>
    <n v="12585"/>
    <n v="3464"/>
    <n v="10508"/>
    <n v="4345"/>
    <n v="1117035"/>
    <n v="60738"/>
    <n v="81853"/>
    <n v="140208"/>
    <n v="3.3193206807385807E-2"/>
  </r>
  <r>
    <x v="3"/>
    <x v="1"/>
    <x v="1"/>
    <n v="523799"/>
    <n v="961079"/>
    <n v="188471"/>
    <n v="226838"/>
    <n v="32000"/>
    <n v="11571"/>
    <n v="3657"/>
    <n v="12885"/>
    <n v="1302"/>
    <n v="1617394"/>
    <n v="103672"/>
    <n v="78479"/>
    <n v="315312"/>
    <n v="7.4647783470632445E-2"/>
  </r>
  <r>
    <x v="9"/>
    <x v="2"/>
    <x v="2"/>
    <n v="349576"/>
    <n v="1416323"/>
    <n v="160994"/>
    <n v="197996"/>
    <n v="32000"/>
    <n v="9998"/>
    <n v="3487"/>
    <n v="12162"/>
    <n v="2097"/>
    <n v="1149982"/>
    <n v="80865"/>
    <n v="21691"/>
    <n v="223487"/>
    <n v="5.2908893998646525E-2"/>
  </r>
  <r>
    <x v="7"/>
    <x v="1"/>
    <x v="1"/>
    <n v="308270"/>
    <n v="2157405"/>
    <n v="155857"/>
    <n v="142879"/>
    <n v="32000"/>
    <n v="9150"/>
    <n v="2856"/>
    <n v="12675"/>
    <n v="1461"/>
    <n v="919635"/>
    <n v="85710"/>
    <n v="59699"/>
    <n v="206571"/>
    <n v="4.8904156135231185E-2"/>
  </r>
  <r>
    <x v="6"/>
    <x v="2"/>
    <x v="2"/>
    <n v="720625"/>
    <n v="1524315"/>
    <n v="139509"/>
    <n v="191614"/>
    <n v="32000"/>
    <n v="9553"/>
    <n v="3378"/>
    <n v="12738"/>
    <n v="1809"/>
    <n v="887341"/>
    <n v="99902"/>
    <n v="69804"/>
    <n v="77658"/>
    <n v="1.8384957022765939E-2"/>
  </r>
  <r>
    <x v="10"/>
    <x v="0"/>
    <x v="0"/>
    <n v="189269"/>
    <n v="1338939"/>
    <n v="202498"/>
    <n v="108109"/>
    <n v="32000"/>
    <n v="9056"/>
    <n v="3552"/>
    <n v="12708"/>
    <n v="1441"/>
    <n v="2682234"/>
    <n v="60767"/>
    <n v="21216"/>
    <n v="171281"/>
    <n v="4.0549509693996406E-2"/>
  </r>
  <r>
    <x v="1"/>
    <x v="2"/>
    <x v="2"/>
    <n v="179498"/>
    <n v="1175165"/>
    <n v="131651"/>
    <n v="152304"/>
    <n v="32000"/>
    <n v="11705"/>
    <n v="3329"/>
    <n v="14017"/>
    <n v="3520"/>
    <n v="2605715"/>
    <n v="62134"/>
    <n v="69507"/>
    <n v="167120"/>
    <n v="3.9564423725110667E-2"/>
  </r>
  <r>
    <x v="7"/>
    <x v="1"/>
    <x v="1"/>
    <n v="599230"/>
    <n v="982780"/>
    <n v="207215"/>
    <n v="278042"/>
    <n v="32000"/>
    <n v="9666"/>
    <n v="3961"/>
    <n v="14333"/>
    <n v="2264"/>
    <n v="2263415"/>
    <n v="116066"/>
    <n v="22012"/>
    <n v="270980"/>
    <n v="6.4152510417846378E-2"/>
  </r>
  <r>
    <x v="2"/>
    <x v="1"/>
    <x v="1"/>
    <n v="152472"/>
    <n v="2040194"/>
    <n v="129655"/>
    <n v="91593"/>
    <n v="20000"/>
    <n v="10680"/>
    <n v="3269"/>
    <n v="12191"/>
    <n v="3306"/>
    <n v="2799603"/>
    <n v="59422"/>
    <n v="50695"/>
    <n v="141212"/>
    <n v="3.3430896380267631E-2"/>
  </r>
  <r>
    <x v="0"/>
    <x v="1"/>
    <x v="1"/>
    <n v="515026"/>
    <n v="1667647"/>
    <n v="127920"/>
    <n v="271904"/>
    <n v="32000"/>
    <n v="10747"/>
    <n v="4122"/>
    <n v="12691"/>
    <n v="3859"/>
    <n v="2088459"/>
    <n v="83640"/>
    <n v="39744"/>
    <n v="86189"/>
    <n v="2.0404608164454063E-2"/>
  </r>
  <r>
    <x v="5"/>
    <x v="1"/>
    <x v="1"/>
    <n v="357743"/>
    <n v="657267"/>
    <n v="203670"/>
    <n v="145659"/>
    <n v="28000"/>
    <n v="12039"/>
    <n v="3345"/>
    <n v="11613"/>
    <n v="4131"/>
    <n v="1900809"/>
    <n v="93217"/>
    <n v="71164"/>
    <n v="192071"/>
    <n v="4.5471388399388045E-2"/>
  </r>
  <r>
    <x v="9"/>
    <x v="2"/>
    <x v="2"/>
    <n v="163874"/>
    <n v="1556012"/>
    <n v="113083"/>
    <n v="315535"/>
    <n v="20000"/>
    <n v="9919"/>
    <n v="3949"/>
    <n v="13679"/>
    <n v="2232"/>
    <n v="1167412"/>
    <n v="82667"/>
    <n v="57726"/>
    <n v="246642"/>
    <n v="5.8390668958884298E-2"/>
  </r>
  <r>
    <x v="9"/>
    <x v="1"/>
    <x v="1"/>
    <n v="679171"/>
    <n v="2130041"/>
    <n v="113980"/>
    <n v="222171"/>
    <n v="32000"/>
    <n v="12345"/>
    <n v="3857"/>
    <n v="13940"/>
    <n v="4303"/>
    <n v="1994858"/>
    <n v="98402"/>
    <n v="45448"/>
    <n v="248392"/>
    <n v="5.8804968513210196E-2"/>
  </r>
  <r>
    <x v="0"/>
    <x v="1"/>
    <x v="1"/>
    <n v="249016"/>
    <n v="903145"/>
    <n v="178142"/>
    <n v="178340"/>
    <n v="32000"/>
    <n v="10014"/>
    <n v="3192"/>
    <n v="11220"/>
    <n v="3456"/>
    <n v="1652405"/>
    <n v="95697"/>
    <n v="44392"/>
    <n v="215249"/>
    <n v="5.0958608439482682E-2"/>
  </r>
  <r>
    <x v="10"/>
    <x v="1"/>
    <x v="1"/>
    <n v="417805"/>
    <n v="1747064"/>
    <n v="123603"/>
    <n v="326857"/>
    <n v="32000"/>
    <n v="9338"/>
    <n v="3768"/>
    <n v="14223"/>
    <n v="3982"/>
    <n v="1543841"/>
    <n v="128846"/>
    <n v="45584"/>
    <n v="245733"/>
    <n v="5.8175469933237307E-2"/>
  </r>
  <r>
    <x v="10"/>
    <x v="1"/>
    <x v="1"/>
    <n v="353927"/>
    <n v="1078340"/>
    <n v="104641"/>
    <n v="74100"/>
    <n v="32000"/>
    <n v="10089"/>
    <n v="3448"/>
    <n v="13431"/>
    <n v="2525"/>
    <n v="1197628"/>
    <n v="100525"/>
    <n v="50944"/>
    <n v="116948"/>
    <n v="2.7686573873888475E-2"/>
  </r>
  <r>
    <x v="0"/>
    <x v="1"/>
    <x v="1"/>
    <n v="723552"/>
    <n v="1379945"/>
    <n v="111751"/>
    <n v="132475"/>
    <n v="32000"/>
    <n v="11450"/>
    <n v="4100"/>
    <n v="14294"/>
    <n v="2795"/>
    <n v="2732226"/>
    <n v="107524"/>
    <n v="46254"/>
    <n v="335102"/>
    <n v="7.9332919573552138E-2"/>
  </r>
  <r>
    <x v="5"/>
    <x v="0"/>
    <x v="0"/>
    <n v="324356"/>
    <n v="900539"/>
    <n v="104979"/>
    <n v="99204"/>
    <n v="25000"/>
    <n v="11882"/>
    <n v="3962"/>
    <n v="13880"/>
    <n v="3660"/>
    <n v="2457318"/>
    <n v="102196"/>
    <n v="89181"/>
    <n v="102298"/>
    <n v="2.4218294747674549E-2"/>
  </r>
  <r>
    <x v="11"/>
    <x v="1"/>
    <x v="1"/>
    <n v="394431"/>
    <n v="751649"/>
    <n v="110047"/>
    <n v="89769"/>
    <n v="32000"/>
    <n v="9336"/>
    <n v="3245"/>
    <n v="10711"/>
    <n v="1694"/>
    <n v="1576479"/>
    <n v="107189"/>
    <n v="42259"/>
    <n v="242892"/>
    <n v="5.7502884199614523E-2"/>
  </r>
  <r>
    <x v="1"/>
    <x v="2"/>
    <x v="2"/>
    <n v="535832"/>
    <n v="2264032"/>
    <n v="171344"/>
    <n v="230299"/>
    <n v="25000"/>
    <n v="10765"/>
    <n v="4029"/>
    <n v="10875"/>
    <n v="1358"/>
    <n v="2005768"/>
    <n v="113394"/>
    <n v="78846"/>
    <n v="69712"/>
    <n v="1.6503800303523903E-2"/>
  </r>
  <r>
    <x v="0"/>
    <x v="0"/>
    <x v="0"/>
    <n v="722880"/>
    <n v="1184538"/>
    <n v="135884"/>
    <n v="240039"/>
    <n v="20000"/>
    <n v="11998"/>
    <n v="3509"/>
    <n v="14309"/>
    <n v="2671"/>
    <n v="1856389"/>
    <n v="69111"/>
    <n v="47838"/>
    <n v="189825"/>
    <n v="4.4939664514236068E-2"/>
  </r>
  <r>
    <x v="11"/>
    <x v="0"/>
    <x v="0"/>
    <n v="649465"/>
    <n v="1156106"/>
    <n v="216137"/>
    <n v="256995"/>
    <n v="32000"/>
    <n v="11784"/>
    <n v="4163"/>
    <n v="10346"/>
    <n v="4255"/>
    <n v="2973405"/>
    <n v="104784"/>
    <n v="87676"/>
    <n v="96868"/>
    <n v="2.2932782416251914E-2"/>
  </r>
  <r>
    <x v="4"/>
    <x v="2"/>
    <x v="2"/>
    <n v="691992"/>
    <n v="905497"/>
    <n v="106172"/>
    <n v="237502"/>
    <n v="32000"/>
    <n v="9574"/>
    <n v="3172"/>
    <n v="10459"/>
    <n v="1993"/>
    <n v="1744199"/>
    <n v="68688"/>
    <n v="63251"/>
    <n v="284517"/>
    <n v="6.7357295027509034E-2"/>
  </r>
  <r>
    <x v="10"/>
    <x v="0"/>
    <x v="0"/>
    <n v="337373"/>
    <n v="1338110"/>
    <n v="187370"/>
    <n v="83878"/>
    <n v="32000"/>
    <n v="10636"/>
    <n v="3533"/>
    <n v="14611"/>
    <n v="2164"/>
    <n v="1484899"/>
    <n v="61670"/>
    <n v="85421"/>
    <n v="164467"/>
    <n v="3.8936345600752605E-2"/>
  </r>
  <r>
    <x v="10"/>
    <x v="0"/>
    <x v="0"/>
    <n v="530871"/>
    <n v="2213018"/>
    <n v="173970"/>
    <n v="148565"/>
    <n v="32000"/>
    <n v="10355"/>
    <n v="3696"/>
    <n v="12503"/>
    <n v="4211"/>
    <n v="1989772"/>
    <n v="128847"/>
    <n v="66949"/>
    <n v="235036"/>
    <n v="5.5643034314594962E-2"/>
  </r>
  <r>
    <x v="5"/>
    <x v="1"/>
    <x v="1"/>
    <n v="431225"/>
    <n v="686905"/>
    <n v="135285"/>
    <n v="137796"/>
    <n v="32000"/>
    <n v="9750"/>
    <n v="3726"/>
    <n v="13884"/>
    <n v="1688"/>
    <n v="2547603"/>
    <n v="49525"/>
    <n v="72729"/>
    <n v="213023"/>
    <n v="5.0431619406380142E-2"/>
  </r>
  <r>
    <x v="10"/>
    <x v="0"/>
    <x v="0"/>
    <n v="577287"/>
    <n v="1658303"/>
    <n v="106802"/>
    <n v="90747"/>
    <n v="32000"/>
    <n v="12005"/>
    <n v="3779"/>
    <n v="11139"/>
    <n v="3869"/>
    <n v="1051628"/>
    <n v="112000"/>
    <n v="28124"/>
    <n v="315595"/>
    <n v="7.4714781627132007E-2"/>
  </r>
  <r>
    <x v="5"/>
    <x v="2"/>
    <x v="2"/>
    <n v="269413"/>
    <n v="705663"/>
    <n v="103014"/>
    <n v="226926"/>
    <n v="32000"/>
    <n v="8931"/>
    <n v="2839"/>
    <n v="11155"/>
    <n v="2411"/>
    <n v="2927829"/>
    <n v="54549"/>
    <n v="89740"/>
    <n v="310004"/>
    <n v="7.3391153736711387E-2"/>
  </r>
  <r>
    <x v="2"/>
    <x v="0"/>
    <x v="0"/>
    <n v="577389"/>
    <n v="1789212"/>
    <n v="215873"/>
    <n v="77135"/>
    <n v="32000"/>
    <n v="12571"/>
    <n v="3219"/>
    <n v="14472"/>
    <n v="3689"/>
    <n v="1609199"/>
    <n v="112496"/>
    <n v="38755"/>
    <n v="260035"/>
    <n v="6.1561362633791E-2"/>
  </r>
  <r>
    <x v="4"/>
    <x v="2"/>
    <x v="2"/>
    <n v="601358"/>
    <n v="1531261"/>
    <n v="214046"/>
    <n v="265846"/>
    <n v="25000"/>
    <n v="9740"/>
    <n v="3627"/>
    <n v="12546"/>
    <n v="1226"/>
    <n v="1763517"/>
    <n v="107463"/>
    <n v="66666"/>
    <n v="250907"/>
    <n v="5.940037615842713E-2"/>
  </r>
  <r>
    <x v="1"/>
    <x v="2"/>
    <x v="2"/>
    <n v="622898"/>
    <n v="1826402"/>
    <n v="183256"/>
    <n v="239635"/>
    <n v="20000"/>
    <n v="11242"/>
    <n v="2989"/>
    <n v="11786"/>
    <n v="2591"/>
    <n v="1548365"/>
    <n v="89850"/>
    <n v="23708"/>
    <n v="138818"/>
    <n v="3.2864134589949807E-2"/>
  </r>
  <r>
    <x v="2"/>
    <x v="1"/>
    <x v="1"/>
    <n v="449073"/>
    <n v="1434929"/>
    <n v="118082"/>
    <n v="234410"/>
    <n v="32000"/>
    <n v="10632"/>
    <n v="3906"/>
    <n v="14618"/>
    <n v="1664"/>
    <n v="1677617"/>
    <n v="98192"/>
    <n v="32584"/>
    <n v="250308"/>
    <n v="5.9258567339546438E-2"/>
  </r>
  <r>
    <x v="3"/>
    <x v="1"/>
    <x v="1"/>
    <n v="400352"/>
    <n v="1509411"/>
    <n v="164232"/>
    <n v="197954"/>
    <n v="32000"/>
    <n v="10011"/>
    <n v="3405"/>
    <n v="12961"/>
    <n v="3403"/>
    <n v="1653354"/>
    <n v="113438"/>
    <n v="68157"/>
    <n v="184640"/>
    <n v="4.371215412041906E-2"/>
  </r>
  <r>
    <x v="5"/>
    <x v="0"/>
    <x v="0"/>
    <n v="556584"/>
    <n v="2336554"/>
    <n v="211499"/>
    <n v="282344"/>
    <n v="25000"/>
    <n v="9730"/>
    <n v="3413"/>
    <n v="11394"/>
    <n v="3402"/>
    <n v="1330390"/>
    <n v="110194"/>
    <n v="42291"/>
    <n v="247494"/>
    <n v="5.8592373656190397E-2"/>
  </r>
  <r>
    <x v="0"/>
    <x v="2"/>
    <x v="2"/>
    <n v="432483"/>
    <n v="2323757"/>
    <n v="202008"/>
    <n v="214482"/>
    <n v="32000"/>
    <n v="11811"/>
    <n v="3023"/>
    <n v="14828"/>
    <n v="1824"/>
    <n v="1833494"/>
    <n v="55687"/>
    <n v="70338"/>
    <n v="269546"/>
    <n v="6.3813021525901625E-2"/>
  </r>
  <r>
    <x v="6"/>
    <x v="0"/>
    <x v="0"/>
    <n v="530191"/>
    <n v="876352"/>
    <n v="132558"/>
    <n v="152116"/>
    <n v="30000"/>
    <n v="11376"/>
    <n v="2999"/>
    <n v="11902"/>
    <n v="1867"/>
    <n v="1421785"/>
    <n v="61516"/>
    <n v="30106"/>
    <n v="72660"/>
    <n v="1.7201717495611182E-2"/>
  </r>
  <r>
    <x v="5"/>
    <x v="0"/>
    <x v="0"/>
    <n v="703673"/>
    <n v="824156"/>
    <n v="136188"/>
    <n v="77562"/>
    <n v="20000"/>
    <n v="11851"/>
    <n v="2828"/>
    <n v="14185"/>
    <n v="2361"/>
    <n v="2585260"/>
    <n v="119211"/>
    <n v="64738"/>
    <n v="42426"/>
    <n v="1.004404165247454E-2"/>
  </r>
  <r>
    <x v="10"/>
    <x v="0"/>
    <x v="0"/>
    <n v="247953"/>
    <n v="1318431"/>
    <n v="169378"/>
    <n v="197723"/>
    <n v="32000"/>
    <n v="10856"/>
    <n v="3681"/>
    <n v="14103"/>
    <n v="3982"/>
    <n v="1566940"/>
    <n v="77103"/>
    <n v="56325"/>
    <n v="70096"/>
    <n v="1.6594709462873128E-2"/>
  </r>
  <r>
    <x v="10"/>
    <x v="0"/>
    <x v="0"/>
    <n v="586061"/>
    <n v="793274"/>
    <n v="156069"/>
    <n v="239246"/>
    <n v="32000"/>
    <n v="10484"/>
    <n v="2815"/>
    <n v="12079"/>
    <n v="3953"/>
    <n v="1027331"/>
    <n v="79817"/>
    <n v="42292"/>
    <n v="218809"/>
    <n v="5.1801412104282789E-2"/>
  </r>
  <r>
    <x v="7"/>
    <x v="1"/>
    <x v="1"/>
    <n v="346037"/>
    <n v="910004"/>
    <n v="150704"/>
    <n v="139008"/>
    <n v="32000"/>
    <n v="12575"/>
    <n v="3322"/>
    <n v="11431"/>
    <n v="2264"/>
    <n v="2152779"/>
    <n v="78035"/>
    <n v="27964"/>
    <n v="113759"/>
    <n v="2.6931601714605458E-2"/>
  </r>
  <r>
    <x v="1"/>
    <x v="0"/>
    <x v="0"/>
    <n v="681513"/>
    <n v="953706"/>
    <n v="160698"/>
    <n v="80242"/>
    <n v="30000"/>
    <n v="11256"/>
    <n v="2831"/>
    <n v="11133"/>
    <n v="2237"/>
    <n v="2720696"/>
    <n v="108731"/>
    <n v="75759"/>
    <n v="324484"/>
    <n v="7.6819186620505076E-2"/>
  </r>
  <r>
    <x v="2"/>
    <x v="2"/>
    <x v="2"/>
    <n v="605698"/>
    <n v="1763167"/>
    <n v="184566"/>
    <n v="169950"/>
    <n v="28000"/>
    <n v="10870"/>
    <n v="3045"/>
    <n v="10096"/>
    <n v="2996"/>
    <n v="1046050"/>
    <n v="120824"/>
    <n v="37618"/>
    <n v="214633"/>
    <n v="5.0812774996359965E-2"/>
  </r>
  <r>
    <x v="11"/>
    <x v="0"/>
    <x v="0"/>
    <n v="220792"/>
    <n v="792654"/>
    <n v="191646"/>
    <n v="140488"/>
    <n v="25000"/>
    <n v="9474"/>
    <n v="3742"/>
    <n v="14191"/>
    <n v="3382"/>
    <n v="2093227"/>
    <n v="44179"/>
    <n v="70617"/>
    <n v="283822"/>
    <n v="6.7192758918791048E-2"/>
  </r>
  <r>
    <x v="8"/>
    <x v="0"/>
    <x v="0"/>
    <n v="256225"/>
    <n v="2008793"/>
    <n v="187750"/>
    <n v="294479"/>
    <n v="28000"/>
    <n v="8908"/>
    <n v="3810"/>
    <n v="12555"/>
    <n v="4361"/>
    <n v="2961902"/>
    <n v="51866"/>
    <n v="57300"/>
    <n v="113422"/>
    <n v="2.6851819457572413E-2"/>
  </r>
  <r>
    <x v="7"/>
    <x v="2"/>
    <x v="2"/>
    <n v="720371"/>
    <n v="1331447"/>
    <n v="92223"/>
    <n v="127451"/>
    <n v="32000"/>
    <n v="10842"/>
    <n v="4058"/>
    <n v="13246"/>
    <n v="2240"/>
    <n v="1035033"/>
    <n v="70153"/>
    <n v="37641"/>
    <n v="135964"/>
    <n v="3.2188471202494892E-2"/>
  </r>
  <r>
    <x v="4"/>
    <x v="2"/>
    <x v="2"/>
    <n v="560439"/>
    <n v="1116732"/>
    <n v="159828"/>
    <n v="221344"/>
    <n v="32000"/>
    <n v="11921"/>
    <n v="2934"/>
    <n v="14995"/>
    <n v="4109"/>
    <n v="1179058"/>
    <n v="111503"/>
    <n v="86128"/>
    <n v="182596"/>
    <n v="4.3228252240966415E-2"/>
  </r>
  <r>
    <x v="4"/>
    <x v="2"/>
    <x v="2"/>
    <n v="616793"/>
    <n v="718571"/>
    <n v="93365"/>
    <n v="93800"/>
    <n v="28000"/>
    <n v="12269"/>
    <n v="4194"/>
    <n v="11253"/>
    <n v="1427"/>
    <n v="842420"/>
    <n v="72103"/>
    <n v="55505"/>
    <n v="225424"/>
    <n v="5.3367464419634671E-2"/>
  </r>
  <r>
    <x v="7"/>
    <x v="1"/>
    <x v="1"/>
    <n v="396494"/>
    <n v="1354577"/>
    <n v="95487"/>
    <n v="189190"/>
    <n v="32000"/>
    <n v="10533"/>
    <n v="2829"/>
    <n v="12955"/>
    <n v="2665"/>
    <n v="1377986"/>
    <n v="85567"/>
    <n v="32730"/>
    <n v="132100"/>
    <n v="3.1273697786543313E-2"/>
  </r>
  <r>
    <x v="11"/>
    <x v="1"/>
    <x v="1"/>
    <n v="337817"/>
    <n v="2151937"/>
    <n v="184666"/>
    <n v="113865"/>
    <n v="25000"/>
    <n v="11561"/>
    <n v="2843"/>
    <n v="12728"/>
    <n v="2382"/>
    <n v="882639"/>
    <n v="60289"/>
    <n v="86709"/>
    <n v="234413"/>
    <n v="5.5495543673254946E-2"/>
  </r>
  <r>
    <x v="6"/>
    <x v="2"/>
    <x v="2"/>
    <n v="213480"/>
    <n v="1990379"/>
    <n v="145517"/>
    <n v="235004"/>
    <n v="32000"/>
    <n v="10875"/>
    <n v="3809"/>
    <n v="10447"/>
    <n v="3678"/>
    <n v="2511918"/>
    <n v="118683"/>
    <n v="37109"/>
    <n v="305114"/>
    <n v="7.2233482410623592E-2"/>
  </r>
  <r>
    <x v="11"/>
    <x v="1"/>
    <x v="1"/>
    <n v="517003"/>
    <n v="2321843"/>
    <n v="157187"/>
    <n v="168249"/>
    <n v="28000"/>
    <n v="10371"/>
    <n v="3655"/>
    <n v="11302"/>
    <n v="2226"/>
    <n v="2578188"/>
    <n v="87260"/>
    <n v="58860"/>
    <n v="130849"/>
    <n v="3.0977532790850918E-2"/>
  </r>
  <r>
    <x v="0"/>
    <x v="1"/>
    <x v="1"/>
    <n v="141710"/>
    <n v="1793704"/>
    <n v="215597"/>
    <n v="144860"/>
    <n v="20000"/>
    <n v="11860"/>
    <n v="3030"/>
    <n v="11115"/>
    <n v="1440"/>
    <n v="2130869"/>
    <n v="111196"/>
    <n v="26416"/>
    <n v="46556"/>
    <n v="1.1021788600683653E-2"/>
  </r>
  <r>
    <x v="5"/>
    <x v="1"/>
    <x v="1"/>
    <n v="668080"/>
    <n v="1373795"/>
    <n v="171164"/>
    <n v="240058"/>
    <n v="32000"/>
    <n v="9595"/>
    <n v="4091"/>
    <n v="12800"/>
    <n v="1364"/>
    <n v="2181684"/>
    <n v="74358"/>
    <n v="27420"/>
    <n v="65221"/>
    <n v="1.5440589275822418E-2"/>
  </r>
  <r>
    <x v="6"/>
    <x v="0"/>
    <x v="0"/>
    <n v="205735"/>
    <n v="1208625"/>
    <n v="120387"/>
    <n v="262243"/>
    <n v="32000"/>
    <n v="10937"/>
    <n v="3629"/>
    <n v="10028"/>
    <n v="3765"/>
    <n v="1277742"/>
    <n v="82084"/>
    <n v="44303"/>
    <n v="89765"/>
    <n v="2.1251199710893721E-2"/>
  </r>
  <r>
    <x v="0"/>
    <x v="0"/>
    <x v="0"/>
    <n v="505250"/>
    <n v="1098204"/>
    <n v="145498"/>
    <n v="304422"/>
    <n v="32000"/>
    <n v="10694"/>
    <n v="3034"/>
    <n v="11565"/>
    <n v="2596"/>
    <n v="2911187"/>
    <n v="47471"/>
    <n v="72644"/>
    <n v="111842"/>
    <n v="2.6477766145666749E-2"/>
  </r>
  <r>
    <x v="2"/>
    <x v="2"/>
    <x v="2"/>
    <n v="325082"/>
    <n v="993266"/>
    <n v="192908"/>
    <n v="325749"/>
    <n v="32000"/>
    <n v="9419"/>
    <n v="2929"/>
    <n v="14702"/>
    <n v="3332"/>
    <n v="2939397"/>
    <n v="95115"/>
    <n v="51760"/>
    <n v="232756"/>
    <n v="5.5103261180958936E-2"/>
  </r>
  <r>
    <x v="10"/>
    <x v="2"/>
    <x v="2"/>
    <n v="308674"/>
    <n v="2110828"/>
    <n v="108908"/>
    <n v="128076"/>
    <n v="20000"/>
    <n v="10830"/>
    <n v="3359"/>
    <n v="10754"/>
    <n v="2490"/>
    <n v="2837991"/>
    <n v="102989"/>
    <n v="32275"/>
    <n v="239832"/>
    <n v="5.6778451836050389E-2"/>
  </r>
  <r>
    <x v="8"/>
    <x v="0"/>
    <x v="0"/>
    <n v="634977"/>
    <n v="1478639"/>
    <n v="212126"/>
    <n v="298531"/>
    <n v="32000"/>
    <n v="11693"/>
    <n v="2962"/>
    <n v="10792"/>
    <n v="2791"/>
    <n v="2166714"/>
    <n v="122558"/>
    <n v="22356"/>
    <n v="103726"/>
    <n v="2.455636318400448E-2"/>
  </r>
  <r>
    <x v="2"/>
    <x v="1"/>
    <x v="1"/>
    <n v="543866"/>
    <n v="2121407"/>
    <n v="96911"/>
    <n v="148476"/>
    <n v="32000"/>
    <n v="11489"/>
    <n v="3558"/>
    <n v="13501"/>
    <n v="1672"/>
    <n v="1901772"/>
    <n v="101443"/>
    <n v="80397"/>
    <n v="162264"/>
    <n v="3.8414801647506922E-2"/>
  </r>
  <r>
    <x v="3"/>
    <x v="1"/>
    <x v="1"/>
    <n v="593165"/>
    <n v="1208914"/>
    <n v="185219"/>
    <n v="82972"/>
    <n v="20000"/>
    <n v="10636"/>
    <n v="3886"/>
    <n v="11575"/>
    <n v="2069"/>
    <n v="1253916"/>
    <n v="88381"/>
    <n v="27973"/>
    <n v="281576"/>
    <n v="6.6661035033639057E-2"/>
  </r>
  <r>
    <x v="6"/>
    <x v="0"/>
    <x v="0"/>
    <n v="277490"/>
    <n v="1360241"/>
    <n v="185458"/>
    <n v="228468"/>
    <n v="32000"/>
    <n v="10202"/>
    <n v="3170"/>
    <n v="12982"/>
    <n v="4110"/>
    <n v="1269106"/>
    <n v="84344"/>
    <n v="35127"/>
    <n v="157894"/>
    <n v="3.7380236474704544E-2"/>
  </r>
  <r>
    <x v="9"/>
    <x v="0"/>
    <x v="0"/>
    <n v="286408"/>
    <n v="981288"/>
    <n v="142876"/>
    <n v="140086"/>
    <n v="32000"/>
    <n v="12365"/>
    <n v="2901"/>
    <n v="13944"/>
    <n v="1975"/>
    <n v="1816441"/>
    <n v="121953"/>
    <n v="75111"/>
    <n v="132284"/>
    <n v="3.1317258425398155E-2"/>
  </r>
  <r>
    <x v="10"/>
    <x v="0"/>
    <x v="0"/>
    <n v="130443"/>
    <n v="685336"/>
    <n v="107174"/>
    <n v="296748"/>
    <n v="32000"/>
    <n v="9570"/>
    <n v="3763"/>
    <n v="12132"/>
    <n v="2042"/>
    <n v="1424490"/>
    <n v="78574"/>
    <n v="68407"/>
    <n v="119284"/>
    <n v="2.8239604593262926E-2"/>
  </r>
  <r>
    <x v="8"/>
    <x v="0"/>
    <x v="0"/>
    <n v="697815"/>
    <n v="1080845"/>
    <n v="172494"/>
    <n v="273043"/>
    <n v="32000"/>
    <n v="11505"/>
    <n v="3869"/>
    <n v="11584"/>
    <n v="2806"/>
    <n v="2020257"/>
    <n v="71286"/>
    <n v="49229"/>
    <n v="278485"/>
    <n v="6.5929263649398301E-2"/>
  </r>
  <r>
    <x v="5"/>
    <x v="0"/>
    <x v="0"/>
    <n v="446850"/>
    <n v="1242624"/>
    <n v="198358"/>
    <n v="90934"/>
    <n v="32000"/>
    <n v="11984"/>
    <n v="3091"/>
    <n v="11155"/>
    <n v="2806"/>
    <n v="1145465"/>
    <n v="43175"/>
    <n v="59891"/>
    <n v="294551"/>
    <n v="6.9732770300712496E-2"/>
  </r>
  <r>
    <x v="0"/>
    <x v="2"/>
    <x v="2"/>
    <n v="603808"/>
    <n v="1314775"/>
    <n v="176583"/>
    <n v="189194"/>
    <n v="20000"/>
    <n v="11345"/>
    <n v="2883"/>
    <n v="12177"/>
    <n v="1268"/>
    <n v="2985298"/>
    <n v="76335"/>
    <n v="51071"/>
    <n v="137272"/>
    <n v="3.2498130526528189E-2"/>
  </r>
  <r>
    <x v="8"/>
    <x v="2"/>
    <x v="2"/>
    <n v="552755"/>
    <n v="1218144"/>
    <n v="92727"/>
    <n v="161204"/>
    <n v="20000"/>
    <n v="11150"/>
    <n v="4178"/>
    <n v="12394"/>
    <n v="4368"/>
    <n v="1496701"/>
    <n v="80615"/>
    <n v="39655"/>
    <n v="312604"/>
    <n v="7.4006684503138423E-2"/>
  </r>
  <r>
    <x v="2"/>
    <x v="2"/>
    <x v="2"/>
    <n v="262951"/>
    <n v="756171"/>
    <n v="111613"/>
    <n v="225808"/>
    <n v="32000"/>
    <n v="12602"/>
    <n v="3519"/>
    <n v="13227"/>
    <n v="3285"/>
    <n v="2281295"/>
    <n v="60538"/>
    <n v="35254"/>
    <n v="223194"/>
    <n v="5.2839528416122244E-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D6A9F33-A1A0-4A35-8152-8C4CB4C122B7}" name="TablaDinámica4" cacheId="8" applyNumberFormats="0" applyBorderFormats="0" applyFontFormats="0" applyPatternFormats="0" applyAlignmentFormats="0" applyWidthHeightFormats="1" dataCaption="Valores" updatedVersion="8" minRefreshableVersion="3" useAutoFormatting="1" itemPrintTitles="1" createdVersion="7" indent="0" outline="1" outlineData="1" multipleFieldFilters="0" chartFormat="4">
  <location ref="AM4:AO17" firstHeaderRow="0" firstDataRow="1" firstDataCol="1"/>
  <pivotFields count="17">
    <pivotField axis="axisRow" showAll="0">
      <items count="13">
        <item x="3"/>
        <item x="1"/>
        <item x="11"/>
        <item x="7"/>
        <item x="2"/>
        <item x="6"/>
        <item x="4"/>
        <item x="5"/>
        <item x="9"/>
        <item x="0"/>
        <item x="8"/>
        <item x="10"/>
        <item t="default"/>
      </items>
    </pivotField>
    <pivotField showAll="0"/>
    <pivotField showAll="0">
      <items count="4">
        <item x="2"/>
        <item h="1" x="0"/>
        <item h="1" x="1"/>
        <item t="default"/>
      </items>
    </pivotField>
    <pivotField dataField="1" numFmtId="44" showAll="0"/>
    <pivotField dataField="1" numFmtId="44" showAll="0"/>
    <pivotField numFmtId="44" showAll="0"/>
    <pivotField numFmtId="44" showAll="0"/>
    <pivotField numFmtId="44" showAll="0"/>
    <pivotField numFmtId="44" showAll="0"/>
    <pivotField numFmtId="44" showAll="0"/>
    <pivotField numFmtId="44" showAll="0"/>
    <pivotField numFmtId="44" showAll="0"/>
    <pivotField numFmtId="44" showAll="0"/>
    <pivotField numFmtId="44" showAll="0"/>
    <pivotField numFmtId="44" showAll="0"/>
    <pivotField numFmtId="44" showAll="0"/>
    <pivotField numFmtId="9" showAl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2">
    <i>
      <x/>
    </i>
    <i i="1">
      <x v="1"/>
    </i>
  </colItems>
  <dataFields count="2">
    <dataField name="Suma de Gastos" fld="3" baseField="0" baseItem="0"/>
    <dataField name="Suma de Ingresos" fld="4" baseField="0" baseItem="0"/>
  </dataFields>
  <formats count="4">
    <format dxfId="362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361">
      <pivotArea outline="0" collapsedLevelsAreSubtotals="1" fieldPosition="0"/>
    </format>
    <format dxfId="360">
      <pivotArea field="0" type="button" dataOnly="0" labelOnly="1" outline="0" axis="axisRow" fieldPosition="0"/>
    </format>
    <format dxfId="359">
      <pivotArea dataOnly="0" labelOnly="1" grandRow="1" outline="0" fieldPosition="0"/>
    </format>
  </formats>
  <chartFormats count="4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B36446-0054-4067-ACF7-9DF74C51F59D}" name="TablaDinámica3" cacheId="8" applyNumberFormats="0" applyBorderFormats="0" applyFontFormats="0" applyPatternFormats="0" applyAlignmentFormats="0" applyWidthHeightFormats="1" dataCaption="Valores" updatedVersion="8" minRefreshableVersion="3" useAutoFormatting="1" itemPrintTitles="1" createdVersion="7" indent="0" outline="1" outlineData="1" multipleFieldFilters="0">
  <location ref="AD4:AE5" firstHeaderRow="0" firstDataRow="1" firstDataCol="0"/>
  <pivotFields count="17">
    <pivotField showAll="0"/>
    <pivotField showAll="0"/>
    <pivotField showAll="0">
      <items count="4">
        <item x="2"/>
        <item h="1" x="0"/>
        <item h="1" x="1"/>
        <item t="default"/>
      </items>
    </pivotField>
    <pivotField numFmtId="44" showAll="0"/>
    <pivotField numFmtId="44" showAll="0"/>
    <pivotField dataField="1" numFmtId="44" showAll="0"/>
    <pivotField dataField="1" numFmtId="44" showAll="0"/>
    <pivotField numFmtId="44" showAll="0"/>
    <pivotField numFmtId="44" showAll="0"/>
    <pivotField numFmtId="44" showAll="0"/>
    <pivotField numFmtId="44" showAll="0"/>
    <pivotField numFmtId="44" showAll="0"/>
    <pivotField numFmtId="44" showAll="0"/>
    <pivotField numFmtId="44" showAll="0"/>
    <pivotField numFmtId="44" showAll="0"/>
    <pivotField numFmtId="44" showAll="0"/>
    <pivotField numFmtId="9" showAll="0"/>
  </pivotFields>
  <rowItems count="1">
    <i/>
  </rowItems>
  <colFields count="1">
    <field x="-2"/>
  </colFields>
  <colItems count="2">
    <i>
      <x/>
    </i>
    <i i="1">
      <x v="1"/>
    </i>
  </colItems>
  <dataFields count="2">
    <dataField name="Suma de Gasto de capital" fld="5" baseField="0" baseItem="0"/>
    <dataField name="Suma de Gastos operativos" fld="6" baseField="0" baseItem="0"/>
  </dataFields>
  <formats count="1">
    <format dxfId="363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6CFF25-EEF5-439D-A29C-D50C3752C9FA}" name="TablaDinámica5" cacheId="8" applyNumberFormats="0" applyBorderFormats="0" applyFontFormats="0" applyPatternFormats="0" applyAlignmentFormats="0" applyWidthHeightFormats="1" dataCaption="Valores" updatedVersion="8" minRefreshableVersion="3" useAutoFormatting="1" itemPrintTitles="1" createdVersion="7" indent="0" outline="1" outlineData="1" multipleFieldFilters="0">
  <location ref="AR4:AV5" firstHeaderRow="0" firstDataRow="1" firstDataCol="0"/>
  <pivotFields count="17">
    <pivotField showAll="0"/>
    <pivotField showAll="0"/>
    <pivotField showAll="0">
      <items count="4">
        <item x="2"/>
        <item h="1" x="0"/>
        <item h="1" x="1"/>
        <item t="default"/>
      </items>
    </pivotField>
    <pivotField numFmtId="44" showAll="0"/>
    <pivotField numFmtId="44" showAll="0"/>
    <pivotField numFmtId="44" showAll="0"/>
    <pivotField numFmtId="44" showAll="0"/>
    <pivotField dataField="1" numFmtId="44" showAll="0"/>
    <pivotField dataField="1" numFmtId="44" showAll="0"/>
    <pivotField dataField="1" numFmtId="44" showAll="0"/>
    <pivotField dataField="1" numFmtId="44" showAll="0"/>
    <pivotField dataField="1" numFmtId="44" showAll="0"/>
    <pivotField numFmtId="44" showAll="0"/>
    <pivotField numFmtId="44" showAll="0"/>
    <pivotField numFmtId="44" showAll="0"/>
    <pivotField numFmtId="44" showAll="0"/>
    <pivotField numFmtId="9" showAll="0"/>
  </pivotFields>
  <rowItems count="1">
    <i/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Suma de Salario de medicos" fld="7" baseField="0" baseItem="0"/>
    <dataField name="Suma de Equipo" fld="11" baseField="0" baseItem="0"/>
    <dataField name="Suma de Publicidad" fld="10" baseField="0" baseItem="0"/>
    <dataField name="Suma de Utilidades" fld="9" baseField="0" baseItem="0"/>
    <dataField name="Suma de Suministros medicos" fld="8" baseField="0" baseItem="0"/>
  </dataFields>
  <formats count="2">
    <format dxfId="365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  <format dxfId="36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E793697-A4AE-4FD2-B722-B35C9B3626B1}" name="TablaDinámica11" cacheId="8" applyNumberFormats="0" applyBorderFormats="0" applyFontFormats="0" applyPatternFormats="0" applyAlignmentFormats="0" applyWidthHeightFormats="1" dataCaption="Valores" updatedVersion="8" minRefreshableVersion="3" useAutoFormatting="1" rowGrandTotals="0" colGrandTotals="0" itemPrintTitles="1" createdVersion="7" indent="0" outline="1" outlineData="1" multipleFieldFilters="0" chartFormat="9">
  <location ref="P4:P5" firstHeaderRow="1" firstDataRow="1" firstDataCol="1"/>
  <pivotFields count="17">
    <pivotField showAll="0">
      <items count="13">
        <item x="3"/>
        <item x="1"/>
        <item x="11"/>
        <item x="7"/>
        <item x="2"/>
        <item x="6"/>
        <item x="4"/>
        <item x="5"/>
        <item x="9"/>
        <item x="0"/>
        <item x="8"/>
        <item x="10"/>
        <item t="default"/>
      </items>
    </pivotField>
    <pivotField axis="axisRow" showAll="0" sortType="ascending">
      <items count="6">
        <item x="2"/>
        <item h="1" x="0"/>
        <item h="1" m="1" x="3"/>
        <item h="1" m="1" x="4"/>
        <item h="1" x="1"/>
        <item t="default"/>
      </items>
    </pivotField>
    <pivotField showAll="0">
      <items count="4">
        <item x="2"/>
        <item h="1" x="0"/>
        <item h="1" x="1"/>
        <item t="default"/>
      </items>
    </pivotField>
    <pivotField numFmtId="44" showAll="0"/>
    <pivotField numFmtId="44" showAll="0"/>
    <pivotField numFmtId="44" showAll="0"/>
    <pivotField numFmtId="44" showAll="0"/>
    <pivotField numFmtId="44" showAll="0"/>
    <pivotField numFmtId="44" showAll="0"/>
    <pivotField numFmtId="44" showAll="0"/>
    <pivotField numFmtId="44" showAll="0"/>
    <pivotField numFmtId="44" showAll="0"/>
    <pivotField numFmtId="44" showAll="0"/>
    <pivotField numFmtId="44" showAll="0"/>
    <pivotField numFmtId="44" showAll="0"/>
    <pivotField numFmtId="44" showAll="0"/>
    <pivotField numFmtId="164" showAll="0"/>
  </pivotFields>
  <rowFields count="1">
    <field x="1"/>
  </rowFields>
  <rowItems count="1">
    <i>
      <x/>
    </i>
  </rowItems>
  <colItems count="1">
    <i/>
  </colItems>
  <formats count="13">
    <format dxfId="378">
      <pivotArea dataOnly="0" labelOnly="1" outline="0" axis="axisValues" fieldPosition="0"/>
    </format>
    <format dxfId="377">
      <pivotArea dataOnly="0" labelOnly="1" outline="0" axis="axisValues" fieldPosition="0"/>
    </format>
    <format dxfId="376">
      <pivotArea outline="0" collapsedLevelsAreSubtotals="1" fieldPosition="0"/>
    </format>
    <format dxfId="375">
      <pivotArea field="0" type="button" dataOnly="0" labelOnly="1" outline="0"/>
    </format>
    <format dxfId="374">
      <pivotArea field="0" type="button" dataOnly="0" labelOnly="1" outline="0"/>
    </format>
    <format dxfId="373">
      <pivotArea grandRow="1" outline="0" collapsedLevelsAreSubtotals="1" fieldPosition="0"/>
    </format>
    <format dxfId="372">
      <pivotArea dataOnly="0" labelOnly="1" grandRow="1" outline="0" fieldPosition="0"/>
    </format>
    <format dxfId="371">
      <pivotArea grandRow="1" outline="0" collapsedLevelsAreSubtotals="1" fieldPosition="0"/>
    </format>
    <format dxfId="370">
      <pivotArea dataOnly="0" labelOnly="1" grandRow="1" outline="0" fieldPosition="0"/>
    </format>
    <format dxfId="369">
      <pivotArea outline="0" collapsedLevelsAreSubtotals="1" fieldPosition="0"/>
    </format>
    <format dxfId="368">
      <pivotArea dataOnly="0" labelOnly="1" outline="0" axis="axisValues" fieldPosition="0"/>
    </format>
    <format dxfId="367">
      <pivotArea field="1" type="button" dataOnly="0" labelOnly="1" outline="0" axis="axisRow" fieldPosition="0"/>
    </format>
    <format dxfId="366">
      <pivotArea field="1" type="button" dataOnly="0" labelOnly="1" outline="0" axis="axisRow" fieldPosition="0"/>
    </format>
  </formats>
  <pivotTableStyleInfo name="PivotStyleLight16" showRowHeaders="0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76FE11-6608-4C31-B4A5-29CCA9ACCC76}" name="TablaDinámica6" cacheId="8" applyNumberFormats="0" applyBorderFormats="0" applyFontFormats="0" applyPatternFormats="0" applyAlignmentFormats="0" applyWidthHeightFormats="1" dataCaption="Valores" updatedVersion="8" minRefreshableVersion="3" useAutoFormatting="1" itemPrintTitles="1" createdVersion="7" indent="0" outline="1" outlineData="1" multipleFieldFilters="0">
  <location ref="AI4:AJ5" firstHeaderRow="0" firstDataRow="1" firstDataCol="0"/>
  <pivotFields count="17">
    <pivotField showAll="0"/>
    <pivotField showAll="0"/>
    <pivotField showAll="0">
      <items count="4">
        <item x="2"/>
        <item h="1" x="0"/>
        <item h="1" x="1"/>
        <item t="default"/>
      </items>
    </pivotField>
    <pivotField dataField="1" numFmtId="44" showAll="0"/>
    <pivotField dataField="1" numFmtId="44" showAll="0"/>
    <pivotField numFmtId="44" showAll="0"/>
    <pivotField numFmtId="44" showAll="0"/>
    <pivotField numFmtId="44" showAll="0"/>
    <pivotField numFmtId="44" showAll="0"/>
    <pivotField numFmtId="44" showAll="0"/>
    <pivotField numFmtId="44" showAll="0"/>
    <pivotField numFmtId="44" showAll="0"/>
    <pivotField numFmtId="44" showAll="0"/>
    <pivotField numFmtId="44" showAll="0"/>
    <pivotField numFmtId="44" showAll="0"/>
    <pivotField numFmtId="44" showAll="0"/>
    <pivotField numFmtId="9" showAll="0"/>
  </pivotFields>
  <rowItems count="1">
    <i/>
  </rowItems>
  <colFields count="1">
    <field x="-2"/>
  </colFields>
  <colItems count="2">
    <i>
      <x/>
    </i>
    <i i="1">
      <x v="1"/>
    </i>
  </colItems>
  <dataFields count="2">
    <dataField name="Suma de Gastos" fld="3" baseField="0" baseItem="0"/>
    <dataField name="Suma de Ingresos" fld="4" baseField="0" baseItem="0"/>
  </dataFields>
  <formats count="2">
    <format dxfId="380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379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5B6308-E43F-48FF-BFD5-EFCAD2A4847B}" name="TablaDinámica7" cacheId="8" applyNumberFormats="0" applyBorderFormats="0" applyFontFormats="0" applyPatternFormats="0" applyAlignmentFormats="0" applyWidthHeightFormats="1" dataCaption="Valores" updatedVersion="8" minRefreshableVersion="3" useAutoFormatting="1" itemPrintTitles="1" createdVersion="7" indent="0" outline="1" outlineData="1" multipleFieldFilters="0">
  <location ref="E4:E5" firstHeaderRow="1" firstDataRow="1" firstDataCol="0"/>
  <pivotFields count="17">
    <pivotField showAll="0"/>
    <pivotField showAll="0"/>
    <pivotField showAll="0">
      <items count="4">
        <item x="2"/>
        <item h="1" x="0"/>
        <item h="1" x="1"/>
        <item t="default"/>
      </items>
    </pivotField>
    <pivotField numFmtId="44" showAll="0"/>
    <pivotField numFmtId="44" showAll="0"/>
    <pivotField numFmtId="44" showAll="0"/>
    <pivotField numFmtId="44" showAll="0"/>
    <pivotField numFmtId="44" showAll="0"/>
    <pivotField numFmtId="44" showAll="0"/>
    <pivotField numFmtId="44" showAll="0"/>
    <pivotField numFmtId="44" showAll="0"/>
    <pivotField numFmtId="44" showAll="0"/>
    <pivotField numFmtId="44" showAll="0"/>
    <pivotField dataField="1" numFmtId="44" showAll="0"/>
    <pivotField numFmtId="44" showAll="0"/>
    <pivotField numFmtId="44" showAll="0"/>
    <pivotField numFmtId="164" showAll="0"/>
  </pivotFields>
  <rowItems count="1">
    <i/>
  </rowItems>
  <colItems count="1">
    <i/>
  </colItems>
  <dataFields count="1">
    <dataField name="Suma de Deudas" fld="13" baseField="0" baseItem="0"/>
  </dataFields>
  <formats count="3">
    <format dxfId="383">
      <pivotArea dataOnly="0" labelOnly="1" outline="0" axis="axisValues" fieldPosition="0"/>
    </format>
    <format dxfId="382">
      <pivotArea dataOnly="0" labelOnly="1" outline="0" axis="axisValues" fieldPosition="0"/>
    </format>
    <format dxfId="381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008F41-BF7D-45C5-BEA6-01033092D198}" name="TablaDinámica10" cacheId="8" applyNumberFormats="0" applyBorderFormats="0" applyFontFormats="0" applyPatternFormats="0" applyAlignmentFormats="0" applyWidthHeightFormats="1" dataCaption="Valores" updatedVersion="8" minRefreshableVersion="3" useAutoFormatting="1" itemPrintTitles="1" createdVersion="7" indent="0" outline="1" outlineData="1" multipleFieldFilters="0" chartFormat="9">
  <location ref="L4:M17" firstHeaderRow="1" firstDataRow="1" firstDataCol="1"/>
  <pivotFields count="17">
    <pivotField axis="axisRow" showAll="0">
      <items count="13">
        <item x="3"/>
        <item x="1"/>
        <item x="11"/>
        <item x="7"/>
        <item x="2"/>
        <item x="6"/>
        <item x="4"/>
        <item x="5"/>
        <item x="9"/>
        <item x="0"/>
        <item x="8"/>
        <item x="10"/>
        <item t="default"/>
      </items>
    </pivotField>
    <pivotField showAll="0"/>
    <pivotField showAll="0">
      <items count="4">
        <item x="2"/>
        <item h="1" x="0"/>
        <item h="1" x="1"/>
        <item t="default"/>
      </items>
    </pivotField>
    <pivotField numFmtId="44" showAll="0"/>
    <pivotField numFmtId="44" showAll="0"/>
    <pivotField numFmtId="44" showAll="0"/>
    <pivotField numFmtId="44" showAll="0"/>
    <pivotField numFmtId="44" showAll="0"/>
    <pivotField numFmtId="44" showAll="0"/>
    <pivotField numFmtId="44" showAll="0"/>
    <pivotField numFmtId="44" showAll="0"/>
    <pivotField numFmtId="44" showAll="0"/>
    <pivotField numFmtId="44" showAll="0"/>
    <pivotField numFmtId="44" showAll="0"/>
    <pivotField dataField="1" numFmtId="44" showAll="0"/>
    <pivotField numFmtId="44" showAll="0"/>
    <pivotField numFmtId="164" showAl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Suma de Impuestos" fld="14" baseField="0" baseItem="0"/>
  </dataFields>
  <formats count="11">
    <format dxfId="394">
      <pivotArea dataOnly="0" labelOnly="1" outline="0" axis="axisValues" fieldPosition="0"/>
    </format>
    <format dxfId="393">
      <pivotArea dataOnly="0" labelOnly="1" outline="0" axis="axisValues" fieldPosition="0"/>
    </format>
    <format dxfId="392">
      <pivotArea outline="0" collapsedLevelsAreSubtotals="1" fieldPosition="0"/>
    </format>
    <format dxfId="391">
      <pivotArea field="0" type="button" dataOnly="0" labelOnly="1" outline="0" axis="axisRow" fieldPosition="0"/>
    </format>
    <format dxfId="390">
      <pivotArea field="0" type="button" dataOnly="0" labelOnly="1" outline="0" axis="axisRow" fieldPosition="0"/>
    </format>
    <format dxfId="389">
      <pivotArea grandRow="1" outline="0" collapsedLevelsAreSubtotals="1" fieldPosition="0"/>
    </format>
    <format dxfId="388">
      <pivotArea dataOnly="0" labelOnly="1" grandRow="1" outline="0" fieldPosition="0"/>
    </format>
    <format dxfId="387">
      <pivotArea grandRow="1" outline="0" collapsedLevelsAreSubtotals="1" fieldPosition="0"/>
    </format>
    <format dxfId="386">
      <pivotArea dataOnly="0" labelOnly="1" grandRow="1" outline="0" fieldPosition="0"/>
    </format>
    <format dxfId="385">
      <pivotArea outline="0" collapsedLevelsAreSubtotals="1" fieldPosition="0"/>
    </format>
    <format dxfId="384">
      <pivotArea dataOnly="0" labelOnly="1" outline="0" axis="axisValues" fieldPosition="0"/>
    </format>
  </formats>
  <chartFormats count="4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8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B86CCBA-8B94-4A46-83C9-D9E7A7C2F902}" name="TablaDinámica14" cacheId="8" applyNumberFormats="0" applyBorderFormats="0" applyFontFormats="0" applyPatternFormats="0" applyAlignmentFormats="0" applyWidthHeightFormats="1" dataCaption="Valores" updatedVersion="8" minRefreshableVersion="3" useAutoFormatting="1" rowGrandTotals="0" colGrandTotals="0" itemPrintTitles="1" createdVersion="7" indent="0" outline="1" outlineData="1" multipleFieldFilters="0" chartFormat="18" rowHeaderCaption="Áreas">
  <location ref="X4:Y16" firstHeaderRow="1" firstDataRow="1" firstDataCol="1"/>
  <pivotFields count="17">
    <pivotField axis="axisRow" showAll="0">
      <items count="13">
        <item x="3"/>
        <item x="1"/>
        <item x="11"/>
        <item x="7"/>
        <item x="2"/>
        <item x="6"/>
        <item x="4"/>
        <item x="5"/>
        <item x="9"/>
        <item x="0"/>
        <item x="8"/>
        <item x="10"/>
        <item t="default"/>
      </items>
    </pivotField>
    <pivotField showAll="0">
      <items count="6">
        <item x="2"/>
        <item m="1" x="3"/>
        <item m="1" x="4"/>
        <item x="0"/>
        <item x="1"/>
        <item t="default"/>
      </items>
    </pivotField>
    <pivotField showAll="0">
      <items count="4">
        <item x="2"/>
        <item h="1" x="0"/>
        <item h="1" x="1"/>
        <item t="default"/>
      </items>
    </pivotField>
    <pivotField numFmtId="44" showAll="0"/>
    <pivotField numFmtId="44" showAll="0"/>
    <pivotField numFmtId="44" showAll="0"/>
    <pivotField numFmtId="44" showAll="0"/>
    <pivotField numFmtId="44" showAll="0"/>
    <pivotField numFmtId="44" showAll="0"/>
    <pivotField numFmtId="44" showAll="0"/>
    <pivotField numFmtId="44" showAll="0"/>
    <pivotField numFmtId="44" showAll="0"/>
    <pivotField dataField="1" numFmtId="44" showAll="0"/>
    <pivotField numFmtId="44" showAll="0"/>
    <pivotField numFmtId="44" showAll="0"/>
    <pivotField numFmtId="44" showAll="0"/>
    <pivotField numFmtId="164" showAll="0"/>
  </pivotFields>
  <rowFields count="1">
    <field x="0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</rowItems>
  <colItems count="1">
    <i/>
  </colItems>
  <dataFields count="1">
    <dataField name="Suma de Ganancias" fld="12" baseField="0" baseItem="0" numFmtId="166"/>
  </dataFields>
  <formats count="19">
    <format dxfId="413">
      <pivotArea dataOnly="0" labelOnly="1" outline="0" axis="axisValues" fieldPosition="0"/>
    </format>
    <format dxfId="412">
      <pivotArea dataOnly="0" labelOnly="1" outline="0" axis="axisValues" fieldPosition="0"/>
    </format>
    <format dxfId="411">
      <pivotArea outline="0" collapsedLevelsAreSubtotals="1" fieldPosition="0"/>
    </format>
    <format dxfId="410">
      <pivotArea field="0" type="button" dataOnly="0" labelOnly="1" outline="0" axis="axisRow" fieldPosition="0"/>
    </format>
    <format dxfId="409">
      <pivotArea field="0" type="button" dataOnly="0" labelOnly="1" outline="0" axis="axisRow" fieldPosition="0"/>
    </format>
    <format dxfId="408">
      <pivotArea grandRow="1" outline="0" collapsedLevelsAreSubtotals="1" fieldPosition="0"/>
    </format>
    <format dxfId="407">
      <pivotArea dataOnly="0" labelOnly="1" grandRow="1" outline="0" fieldPosition="0"/>
    </format>
    <format dxfId="406">
      <pivotArea grandRow="1" outline="0" collapsedLevelsAreSubtotals="1" fieldPosition="0"/>
    </format>
    <format dxfId="405">
      <pivotArea dataOnly="0" labelOnly="1" grandRow="1" outline="0" fieldPosition="0"/>
    </format>
    <format dxfId="404">
      <pivotArea outline="0" collapsedLevelsAreSubtotals="1" fieldPosition="0"/>
    </format>
    <format dxfId="403">
      <pivotArea dataOnly="0" labelOnly="1" outline="0" axis="axisValues" fieldPosition="0"/>
    </format>
    <format dxfId="402">
      <pivotArea field="1" type="button" dataOnly="0" labelOnly="1" outline="0"/>
    </format>
    <format dxfId="401">
      <pivotArea field="1" type="button" dataOnly="0" labelOnly="1" outline="0"/>
    </format>
    <format dxfId="400">
      <pivotArea outline="0" collapsedLevelsAreSubtotals="1" fieldPosition="0"/>
    </format>
    <format dxfId="399">
      <pivotArea dataOnly="0" labelOnly="1" outline="0" axis="axisValues" fieldPosition="0"/>
    </format>
    <format dxfId="398">
      <pivotArea outline="0" collapsedLevelsAreSubtotals="1" fieldPosition="0"/>
    </format>
    <format dxfId="397">
      <pivotArea dataOnly="0" labelOnly="1" outline="0" axis="axisValues" fieldPosition="0"/>
    </format>
    <format dxfId="396">
      <pivotArea outline="0" collapsedLevelsAreSubtotals="1" fieldPosition="0"/>
    </format>
    <format dxfId="395">
      <pivotArea dataOnly="0" labelOnly="1" outline="0" axis="axisValues" fieldPosition="0"/>
    </format>
  </formats>
  <chartFormats count="2">
    <chartFormat chart="1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A48AF0-7C4F-42A4-A981-FA47DFE1A6F7}" name="TablaDinámica1" cacheId="8" applyNumberFormats="0" applyBorderFormats="0" applyFontFormats="0" applyPatternFormats="0" applyAlignmentFormats="0" applyWidthHeightFormats="1" dataCaption="Valores" updatedVersion="8" minRefreshableVersion="3" useAutoFormatting="1" itemPrintTitles="1" createdVersion="7" indent="0" outline="1" outlineData="1" multipleFieldFilters="0">
  <location ref="B4:B5" firstHeaderRow="1" firstDataRow="1" firstDataCol="0"/>
  <pivotFields count="17">
    <pivotField showAll="0"/>
    <pivotField showAll="0"/>
    <pivotField showAll="0">
      <items count="4">
        <item x="2"/>
        <item h="1" x="0"/>
        <item h="1" x="1"/>
        <item t="default"/>
      </items>
    </pivotField>
    <pivotField numFmtId="44" showAll="0"/>
    <pivotField numFmtId="44" showAll="0"/>
    <pivotField numFmtId="44" showAll="0"/>
    <pivotField numFmtId="44" showAll="0"/>
    <pivotField numFmtId="44" showAll="0"/>
    <pivotField numFmtId="44" showAll="0"/>
    <pivotField numFmtId="44" showAll="0"/>
    <pivotField numFmtId="44" showAll="0"/>
    <pivotField numFmtId="44" showAll="0"/>
    <pivotField numFmtId="44" showAll="0"/>
    <pivotField numFmtId="44" showAll="0"/>
    <pivotField numFmtId="44" showAll="0"/>
    <pivotField dataField="1" numFmtId="44" showAll="0"/>
    <pivotField numFmtId="164" showAll="0"/>
  </pivotFields>
  <rowItems count="1">
    <i/>
  </rowItems>
  <colItems count="1">
    <i/>
  </colItems>
  <dataFields count="1">
    <dataField name="Suma de Ingresos netos" fld="15" baseField="0" baseItem="0" numFmtId="44"/>
  </dataFields>
  <formats count="3">
    <format dxfId="416">
      <pivotArea dataOnly="0" labelOnly="1" outline="0" axis="axisValues" fieldPosition="0"/>
    </format>
    <format dxfId="415">
      <pivotArea dataOnly="0" labelOnly="1" outline="0" axis="axisValues" fieldPosition="0"/>
    </format>
    <format dxfId="41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4C1EE96-492F-40B3-80E5-61A65DF00C65}" name="TablaDinámica12" cacheId="8" applyNumberFormats="0" applyBorderFormats="0" applyFontFormats="0" applyPatternFormats="0" applyAlignmentFormats="0" applyWidthHeightFormats="1" dataCaption="Valores" updatedVersion="8" minRefreshableVersion="3" useAutoFormatting="1" rowGrandTotals="0" colGrandTotals="0" itemPrintTitles="1" createdVersion="7" indent="0" outline="1" outlineData="1" multipleFieldFilters="0" chartFormat="9" rowHeaderCaption="Áreas">
  <location ref="R4:R5" firstHeaderRow="1" firstDataRow="1" firstDataCol="1"/>
  <pivotFields count="17">
    <pivotField showAll="0">
      <items count="13">
        <item x="3"/>
        <item x="1"/>
        <item x="11"/>
        <item x="7"/>
        <item x="2"/>
        <item x="6"/>
        <item x="4"/>
        <item x="5"/>
        <item x="9"/>
        <item x="0"/>
        <item x="8"/>
        <item x="10"/>
        <item t="default"/>
      </items>
    </pivotField>
    <pivotField axis="axisRow" showAll="0">
      <items count="6">
        <item x="2"/>
        <item m="1" x="3"/>
        <item m="1" x="4"/>
        <item x="0"/>
        <item x="1"/>
        <item t="default"/>
      </items>
    </pivotField>
    <pivotField showAll="0">
      <items count="4">
        <item x="2"/>
        <item h="1" x="0"/>
        <item h="1" x="1"/>
        <item t="default"/>
      </items>
    </pivotField>
    <pivotField numFmtId="44" showAll="0"/>
    <pivotField numFmtId="44" showAll="0"/>
    <pivotField numFmtId="44" showAll="0"/>
    <pivotField numFmtId="44" showAll="0"/>
    <pivotField numFmtId="44" showAll="0"/>
    <pivotField numFmtId="44" showAll="0"/>
    <pivotField numFmtId="44" showAll="0"/>
    <pivotField numFmtId="44" showAll="0"/>
    <pivotField numFmtId="44" showAll="0"/>
    <pivotField numFmtId="44" showAll="0"/>
    <pivotField numFmtId="44" showAll="0"/>
    <pivotField numFmtId="44" showAll="0"/>
    <pivotField numFmtId="44" showAll="0"/>
    <pivotField numFmtId="164" showAll="0"/>
  </pivotFields>
  <rowFields count="1">
    <field x="1"/>
  </rowFields>
  <rowItems count="1">
    <i>
      <x/>
    </i>
  </rowItems>
  <colItems count="1">
    <i/>
  </colItems>
  <formats count="13">
    <format dxfId="429">
      <pivotArea dataOnly="0" labelOnly="1" outline="0" axis="axisValues" fieldPosition="0"/>
    </format>
    <format dxfId="428">
      <pivotArea dataOnly="0" labelOnly="1" outline="0" axis="axisValues" fieldPosition="0"/>
    </format>
    <format dxfId="427">
      <pivotArea outline="0" collapsedLevelsAreSubtotals="1" fieldPosition="0"/>
    </format>
    <format dxfId="426">
      <pivotArea field="0" type="button" dataOnly="0" labelOnly="1" outline="0"/>
    </format>
    <format dxfId="425">
      <pivotArea field="0" type="button" dataOnly="0" labelOnly="1" outline="0"/>
    </format>
    <format dxfId="424">
      <pivotArea grandRow="1" outline="0" collapsedLevelsAreSubtotals="1" fieldPosition="0"/>
    </format>
    <format dxfId="423">
      <pivotArea dataOnly="0" labelOnly="1" grandRow="1" outline="0" fieldPosition="0"/>
    </format>
    <format dxfId="422">
      <pivotArea grandRow="1" outline="0" collapsedLevelsAreSubtotals="1" fieldPosition="0"/>
    </format>
    <format dxfId="421">
      <pivotArea dataOnly="0" labelOnly="1" grandRow="1" outline="0" fieldPosition="0"/>
    </format>
    <format dxfId="420">
      <pivotArea outline="0" collapsedLevelsAreSubtotals="1" fieldPosition="0"/>
    </format>
    <format dxfId="419">
      <pivotArea dataOnly="0" labelOnly="1" outline="0" axis="axisValues" fieldPosition="0"/>
    </format>
    <format dxfId="418">
      <pivotArea field="1" type="button" dataOnly="0" labelOnly="1" outline="0" axis="axisRow" fieldPosition="0"/>
    </format>
    <format dxfId="417">
      <pivotArea field="1" type="button" dataOnly="0" labelOnly="1" outline="0" axis="axisRow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839B0BA-F5D9-45C7-AD8D-496C7C8A888B}" name="TablaDinámica8" cacheId="8" applyNumberFormats="0" applyBorderFormats="0" applyFontFormats="0" applyPatternFormats="0" applyAlignmentFormats="0" applyWidthHeightFormats="1" dataCaption="Valores" updatedVersion="8" minRefreshableVersion="3" useAutoFormatting="1" itemPrintTitles="1" createdVersion="7" indent="0" outline="1" outlineData="1" multipleFieldFilters="0" chartFormat="9">
  <location ref="H4:I17" firstHeaderRow="1" firstDataRow="1" firstDataCol="1"/>
  <pivotFields count="17">
    <pivotField axis="axisRow" showAll="0">
      <items count="13">
        <item x="3"/>
        <item x="1"/>
        <item x="11"/>
        <item x="7"/>
        <item x="2"/>
        <item x="6"/>
        <item x="4"/>
        <item x="5"/>
        <item x="9"/>
        <item x="0"/>
        <item x="8"/>
        <item x="10"/>
        <item t="default"/>
      </items>
    </pivotField>
    <pivotField showAll="0"/>
    <pivotField showAll="0">
      <items count="4">
        <item x="2"/>
        <item h="1" x="0"/>
        <item h="1" x="1"/>
        <item t="default"/>
      </items>
    </pivotField>
    <pivotField numFmtId="44" showAll="0"/>
    <pivotField numFmtId="44" showAll="0"/>
    <pivotField numFmtId="44" showAll="0"/>
    <pivotField numFmtId="44" showAll="0"/>
    <pivotField numFmtId="44" showAll="0"/>
    <pivotField numFmtId="44" showAll="0"/>
    <pivotField numFmtId="44" showAll="0"/>
    <pivotField numFmtId="44" showAll="0"/>
    <pivotField numFmtId="44" showAll="0"/>
    <pivotField numFmtId="44" showAll="0"/>
    <pivotField numFmtId="44" showAll="0"/>
    <pivotField dataField="1" numFmtId="44" showAll="0"/>
    <pivotField numFmtId="44" showAll="0"/>
    <pivotField numFmtId="164" showAl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Suma de Impuestos" fld="14" baseField="0" baseItem="0"/>
  </dataFields>
  <formats count="11">
    <format dxfId="440">
      <pivotArea dataOnly="0" labelOnly="1" outline="0" axis="axisValues" fieldPosition="0"/>
    </format>
    <format dxfId="439">
      <pivotArea dataOnly="0" labelOnly="1" outline="0" axis="axisValues" fieldPosition="0"/>
    </format>
    <format dxfId="438">
      <pivotArea outline="0" collapsedLevelsAreSubtotals="1" fieldPosition="0"/>
    </format>
    <format dxfId="437">
      <pivotArea field="0" type="button" dataOnly="0" labelOnly="1" outline="0" axis="axisRow" fieldPosition="0"/>
    </format>
    <format dxfId="436">
      <pivotArea field="0" type="button" dataOnly="0" labelOnly="1" outline="0" axis="axisRow" fieldPosition="0"/>
    </format>
    <format dxfId="435">
      <pivotArea grandRow="1" outline="0" collapsedLevelsAreSubtotals="1" fieldPosition="0"/>
    </format>
    <format dxfId="434">
      <pivotArea dataOnly="0" labelOnly="1" grandRow="1" outline="0" fieldPosition="0"/>
    </format>
    <format dxfId="433">
      <pivotArea grandRow="1" outline="0" collapsedLevelsAreSubtotals="1" fieldPosition="0"/>
    </format>
    <format dxfId="432">
      <pivotArea dataOnly="0" labelOnly="1" grandRow="1" outline="0" fieldPosition="0"/>
    </format>
    <format dxfId="431">
      <pivotArea outline="0" collapsedLevelsAreSubtotals="1" fieldPosition="0"/>
    </format>
    <format dxfId="430">
      <pivotArea dataOnly="0" labelOnly="1" outline="0" axis="axisValues" fieldPosition="0"/>
    </format>
  </formats>
  <chartFormats count="3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203414-4B32-4E86-A5EA-8142908FB44F}" name="TablaDinámica2" cacheId="8" applyNumberFormats="0" applyBorderFormats="0" applyFontFormats="0" applyPatternFormats="0" applyAlignmentFormats="0" applyWidthHeightFormats="1" dataCaption="Valores" updatedVersion="8" minRefreshableVersion="3" useAutoFormatting="1" itemPrintTitles="1" createdVersion="7" indent="0" outline="1" outlineData="1" multipleFieldFilters="0">
  <location ref="B8:B9" firstHeaderRow="1" firstDataRow="1" firstDataCol="0"/>
  <pivotFields count="17">
    <pivotField showAll="0"/>
    <pivotField showAll="0"/>
    <pivotField showAll="0">
      <items count="4">
        <item x="2"/>
        <item h="1" x="0"/>
        <item h="1" x="1"/>
        <item t="default"/>
      </items>
    </pivotField>
    <pivotField numFmtId="44" showAll="0"/>
    <pivotField numFmtId="44" showAll="0"/>
    <pivotField numFmtId="44" showAll="0"/>
    <pivotField numFmtId="44" showAll="0"/>
    <pivotField numFmtId="44" showAll="0"/>
    <pivotField numFmtId="44" showAll="0"/>
    <pivotField numFmtId="44" showAll="0"/>
    <pivotField numFmtId="44" showAll="0"/>
    <pivotField numFmtId="44" showAll="0"/>
    <pivotField numFmtId="44" showAll="0"/>
    <pivotField numFmtId="44" showAll="0"/>
    <pivotField numFmtId="44" showAll="0"/>
    <pivotField numFmtId="44" showAll="0"/>
    <pivotField dataField="1" numFmtId="164" showAll="0"/>
  </pivotFields>
  <rowItems count="1">
    <i/>
  </rowItems>
  <colItems count="1">
    <i/>
  </colItems>
  <dataFields count="1">
    <dataField name="Promedio de Ingresos netos en %" fld="16" subtotal="average" baseField="0" baseItem="2001238308" numFmtId="9"/>
  </dataFields>
  <formats count="3">
    <format dxfId="443">
      <pivotArea dataOnly="0" labelOnly="1" outline="0" axis="axisValues" fieldPosition="0"/>
    </format>
    <format dxfId="442">
      <pivotArea dataOnly="0" labelOnly="1" outline="0" axis="axisValues" fieldPosition="0"/>
    </format>
    <format dxfId="441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Icono" xr10:uid="{F1D3575D-D50D-4F9D-A915-249A4A3801CC}" sourceName="Icono">
  <pivotTables>
    <pivotTable tabId="2" name="TablaDinámica11"/>
    <pivotTable tabId="2" name="TablaDinámica1"/>
    <pivotTable tabId="2" name="TablaDinámica10"/>
    <pivotTable tabId="2" name="TablaDinámica12"/>
    <pivotTable tabId="2" name="TablaDinámica14"/>
    <pivotTable tabId="2" name="TablaDinámica2"/>
    <pivotTable tabId="2" name="TablaDinámica3"/>
    <pivotTable tabId="2" name="TablaDinámica4"/>
    <pivotTable tabId="2" name="TablaDinámica5"/>
    <pivotTable tabId="2" name="TablaDinámica6"/>
    <pivotTable tabId="2" name="TablaDinámica7"/>
    <pivotTable tabId="2" name="TablaDinámica8"/>
  </pivotTables>
  <data>
    <tabular pivotCacheId="1181648771">
      <items count="3">
        <i x="2" s="1"/>
        <i x="0"/>
        <i x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Icono" xr10:uid="{547058AA-D7A5-4AFE-AE83-D3DEF634A0A5}" cache="SegmentaciónDeDatos_Icono" caption="Icono" columnCount="3" showCaption="0" style="Estilo de segmentación de datos 1" rowHeight="24130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Icono 1" xr10:uid="{26C9EEFF-802F-4E6F-BDB6-57A8EB708E67}" cache="SegmentaciónDeDatos_Icono" caption="Icono" columnCount="3" showCaption="0" style="Estilo de segmentación de datos 2" rowHeight="61200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AC93D5B-FDA1-40D5-A404-140120FEA001}" name="Datos" displayName="Datos" ref="A1:Q2200" totalsRowShown="0" headerRowDxfId="358" dataDxfId="357">
  <autoFilter ref="A1:Q2200" xr:uid="{CAC93D5B-FDA1-40D5-A404-140120FEA001}"/>
  <tableColumns count="17">
    <tableColumn id="15" xr3:uid="{5D17E790-F746-473E-AB17-3DB9E0CAE645}" name="Mes" dataDxfId="356"/>
    <tableColumn id="16" xr3:uid="{797A39F7-EDAD-4D03-BAC8-76248A2C9D89}" name="Area" dataDxfId="355"/>
    <tableColumn id="17" xr3:uid="{42DF5669-070B-4CEE-A97A-BE927FF85055}" name="Icono" dataDxfId="354">
      <calculatedColumnFormula>IF(Datos[[#This Row],[Area]]="Oftamología","👀",IF(B2="Cardiología","❤","🚑"))</calculatedColumnFormula>
    </tableColumn>
    <tableColumn id="1" xr3:uid="{372F16AB-B013-4EFB-A372-A43F6401397D}" name="Gastos" dataDxfId="353" dataCellStyle="Moneda"/>
    <tableColumn id="2" xr3:uid="{93A7FDBF-382F-408A-A095-68CB88F6B1C8}" name="Ingresos" dataDxfId="352" dataCellStyle="Moneda"/>
    <tableColumn id="3" xr3:uid="{2DC9AE58-BA6D-483E-8231-E0C8F64D58E6}" name="Gasto de capital" dataDxfId="351" dataCellStyle="Moneda"/>
    <tableColumn id="4" xr3:uid="{09D8D433-504F-4C43-9DA5-DB18CB6C90E2}" name="Gastos operativos" dataDxfId="350" dataCellStyle="Moneda"/>
    <tableColumn id="5" xr3:uid="{991ACEC8-27D4-4D90-8C6D-743E2F7FDC33}" name="Salario de medicos" dataDxfId="349" dataCellStyle="Moneda"/>
    <tableColumn id="6" xr3:uid="{970CDCF3-18AE-4852-A5C8-F1C845CFD7D4}" name="Suministros medicos" dataDxfId="348" dataCellStyle="Moneda"/>
    <tableColumn id="7" xr3:uid="{14D16E96-DB9C-49C2-82F8-DC6E9AE09449}" name="Utilidades" dataDxfId="347" dataCellStyle="Moneda"/>
    <tableColumn id="8" xr3:uid="{745AE19A-3CBB-4340-AC43-E85B184D2F07}" name="Publicidad" dataDxfId="346" dataCellStyle="Moneda"/>
    <tableColumn id="9" xr3:uid="{CB71E03D-1FA5-4EE3-9417-364C650ED070}" name="Equipo" dataDxfId="345" dataCellStyle="Moneda"/>
    <tableColumn id="10" xr3:uid="{EEDB939D-BC1C-4BDC-B25E-1D410F0327B1}" name="Ganancias" dataDxfId="344" dataCellStyle="Moneda"/>
    <tableColumn id="11" xr3:uid="{26D2A48C-33D3-4B1C-B725-DD3DF94012A0}" name="Deudas" dataDxfId="343" dataCellStyle="Moneda"/>
    <tableColumn id="12" xr3:uid="{61E4A04D-B08A-4FFE-8737-7F880C7FA3B5}" name="Impuestos" dataDxfId="342" dataCellStyle="Moneda"/>
    <tableColumn id="13" xr3:uid="{C765B80D-E5AE-4334-AD63-83255A54B4B5}" name="Ingresos netos" dataDxfId="341" dataCellStyle="Moneda"/>
    <tableColumn id="14" xr3:uid="{6C6371C6-3E38-4558-9308-3FB52D661777}" name="Ingresos netos en %" dataDxfId="340" dataCellStyle="Porcentaje"/>
  </tableColumns>
  <tableStyleInfo name="TableStyleMedium15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13" Type="http://schemas.openxmlformats.org/officeDocument/2006/relationships/hyperlink" Target="https://www.linkedin.com/in/christian-rodr%C3%ADguez-site/" TargetMode="Externa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12" Type="http://schemas.openxmlformats.org/officeDocument/2006/relationships/pivotTable" Target="../pivotTables/pivotTable12.xml"/><Relationship Id="rId2" Type="http://schemas.openxmlformats.org/officeDocument/2006/relationships/pivotTable" Target="../pivotTables/pivotTable2.xml"/><Relationship Id="rId16" Type="http://schemas.microsoft.com/office/2007/relationships/slicer" Target="../slicers/slicer1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5" Type="http://schemas.openxmlformats.org/officeDocument/2006/relationships/pivotTable" Target="../pivotTables/pivotTable5.xml"/><Relationship Id="rId15" Type="http://schemas.openxmlformats.org/officeDocument/2006/relationships/drawing" Target="../drawings/drawing1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Relationship Id="rId14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microsoft.com/office/2007/relationships/slicer" Target="../slicers/slicer2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://www.a2capacitacion.com/" TargetMode="External"/><Relationship Id="rId2" Type="http://schemas.openxmlformats.org/officeDocument/2006/relationships/hyperlink" Target="http://www.a2capacitacion.com/" TargetMode="External"/><Relationship Id="rId1" Type="http://schemas.openxmlformats.org/officeDocument/2006/relationships/hyperlink" Target="http://www.a2capacitacion.com/" TargetMode="External"/><Relationship Id="rId5" Type="http://schemas.openxmlformats.org/officeDocument/2006/relationships/table" Target="../tables/table1.xml"/><Relationship Id="rId4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1C9D5E-75F8-4CF2-93C2-8D87ADE32494}">
  <dimension ref="A1:C16"/>
  <sheetViews>
    <sheetView workbookViewId="0">
      <selection activeCell="A8" sqref="A8"/>
    </sheetView>
  </sheetViews>
  <sheetFormatPr baseColWidth="10" defaultRowHeight="14.4" x14ac:dyDescent="0.3"/>
  <cols>
    <col min="1" max="1" width="12.44140625" bestFit="1" customWidth="1"/>
    <col min="3" max="3" width="15.5546875" bestFit="1" customWidth="1"/>
  </cols>
  <sheetData>
    <row r="1" spans="1:3" x14ac:dyDescent="0.3">
      <c r="A1" s="63" t="s">
        <v>19</v>
      </c>
      <c r="B1" s="63"/>
      <c r="C1" s="63"/>
    </row>
    <row r="2" spans="1:3" x14ac:dyDescent="0.3">
      <c r="A2" s="12"/>
      <c r="B2" s="12"/>
      <c r="C2" s="12"/>
    </row>
    <row r="3" spans="1:3" x14ac:dyDescent="0.3">
      <c r="A3" s="17" t="s">
        <v>0</v>
      </c>
      <c r="B3" s="1"/>
      <c r="C3" s="25" t="s">
        <v>1</v>
      </c>
    </row>
    <row r="4" spans="1:3" x14ac:dyDescent="0.3">
      <c r="A4" s="17" t="s">
        <v>2</v>
      </c>
      <c r="B4" s="2"/>
      <c r="C4" s="25" t="s">
        <v>3</v>
      </c>
    </row>
    <row r="5" spans="1:3" x14ac:dyDescent="0.3">
      <c r="A5" s="17" t="s">
        <v>4</v>
      </c>
      <c r="B5" s="3"/>
      <c r="C5" s="25" t="s">
        <v>7</v>
      </c>
    </row>
    <row r="6" spans="1:3" x14ac:dyDescent="0.3">
      <c r="A6" s="17" t="s">
        <v>5</v>
      </c>
      <c r="B6" s="4"/>
      <c r="C6" s="25" t="s">
        <v>6</v>
      </c>
    </row>
    <row r="7" spans="1:3" x14ac:dyDescent="0.3">
      <c r="A7" s="17" t="s">
        <v>9</v>
      </c>
      <c r="B7" s="5"/>
      <c r="C7" s="25" t="s">
        <v>10</v>
      </c>
    </row>
    <row r="8" spans="1:3" x14ac:dyDescent="0.3">
      <c r="A8" s="17" t="s">
        <v>11</v>
      </c>
      <c r="B8" s="6"/>
      <c r="C8" s="25" t="s">
        <v>12</v>
      </c>
    </row>
    <row r="9" spans="1:3" x14ac:dyDescent="0.3">
      <c r="A9" s="17" t="s">
        <v>13</v>
      </c>
      <c r="B9" s="7"/>
      <c r="C9" s="25" t="s">
        <v>14</v>
      </c>
    </row>
    <row r="10" spans="1:3" x14ac:dyDescent="0.3">
      <c r="A10" s="17" t="s">
        <v>15</v>
      </c>
      <c r="B10" s="8"/>
      <c r="C10" s="25" t="s">
        <v>16</v>
      </c>
    </row>
    <row r="11" spans="1:3" x14ac:dyDescent="0.3">
      <c r="A11" s="17" t="s">
        <v>54</v>
      </c>
      <c r="B11" s="14"/>
      <c r="C11" s="25"/>
    </row>
    <row r="13" spans="1:3" x14ac:dyDescent="0.3">
      <c r="A13" s="11" t="s">
        <v>18</v>
      </c>
    </row>
    <row r="14" spans="1:3" x14ac:dyDescent="0.3">
      <c r="A14" s="11"/>
    </row>
    <row r="15" spans="1:3" x14ac:dyDescent="0.3">
      <c r="A15" s="9" t="s">
        <v>8</v>
      </c>
    </row>
    <row r="16" spans="1:3" x14ac:dyDescent="0.3">
      <c r="A16" s="10" t="s">
        <v>17</v>
      </c>
    </row>
  </sheetData>
  <mergeCells count="1">
    <mergeCell ref="A1:C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780E1E-92BE-4DF8-B73B-D6F3768C2F57}">
  <dimension ref="A1:AV20"/>
  <sheetViews>
    <sheetView topLeftCell="M1" zoomScale="90" zoomScaleNormal="90" workbookViewId="0">
      <selection activeCell="T15" sqref="T15"/>
    </sheetView>
  </sheetViews>
  <sheetFormatPr baseColWidth="10" defaultRowHeight="14.4" x14ac:dyDescent="0.3"/>
  <cols>
    <col min="2" max="2" width="29.5546875" bestFit="1" customWidth="1"/>
    <col min="3" max="3" width="11.44140625" style="29"/>
    <col min="5" max="5" width="15.5546875" bestFit="1" customWidth="1"/>
    <col min="6" max="6" width="11.44140625" style="29"/>
    <col min="8" max="8" width="16.88671875" bestFit="1" customWidth="1"/>
    <col min="9" max="9" width="17.77734375" bestFit="1" customWidth="1"/>
    <col min="11" max="11" width="11.44140625" style="34"/>
    <col min="12" max="12" width="16.88671875" bestFit="1" customWidth="1"/>
    <col min="13" max="13" width="17.77734375" bestFit="1" customWidth="1"/>
    <col min="15" max="15" width="11.44140625" style="34"/>
    <col min="16" max="16" width="16.88671875" bestFit="1" customWidth="1"/>
    <col min="18" max="18" width="11" bestFit="1" customWidth="1"/>
    <col min="20" max="20" width="18.109375" bestFit="1" customWidth="1"/>
    <col min="21" max="21" width="32.33203125" bestFit="1" customWidth="1"/>
    <col min="23" max="23" width="11.44140625" style="34"/>
    <col min="24" max="24" width="8.33203125" bestFit="1" customWidth="1"/>
    <col min="25" max="25" width="18.77734375" style="49" bestFit="1" customWidth="1"/>
    <col min="26" max="27" width="18.109375" style="49" bestFit="1" customWidth="1"/>
    <col min="29" max="29" width="11.44140625" style="34"/>
    <col min="30" max="30" width="23.6640625" bestFit="1" customWidth="1"/>
    <col min="31" max="31" width="25.21875" bestFit="1" customWidth="1"/>
    <col min="34" max="34" width="11.44140625" style="34"/>
    <col min="35" max="35" width="15.6640625" bestFit="1" customWidth="1"/>
    <col min="36" max="36" width="17.21875" bestFit="1" customWidth="1"/>
    <col min="38" max="38" width="11.44140625" style="34"/>
    <col min="39" max="39" width="20.6640625" bestFit="1" customWidth="1"/>
    <col min="40" max="40" width="15.6640625" bestFit="1" customWidth="1"/>
    <col min="41" max="41" width="17.21875" bestFit="1" customWidth="1"/>
    <col min="43" max="43" width="11.44140625" style="34"/>
    <col min="44" max="44" width="26" bestFit="1" customWidth="1"/>
    <col min="45" max="45" width="16.109375" bestFit="1" customWidth="1"/>
    <col min="46" max="46" width="19" bestFit="1" customWidth="1"/>
    <col min="47" max="47" width="18.5546875" bestFit="1" customWidth="1"/>
    <col min="48" max="48" width="27.6640625" bestFit="1" customWidth="1"/>
  </cols>
  <sheetData>
    <row r="1" spans="1:48" s="11" customFormat="1" x14ac:dyDescent="0.3">
      <c r="A1" s="11" t="s">
        <v>34</v>
      </c>
      <c r="C1" s="30"/>
      <c r="D1" s="11" t="s">
        <v>57</v>
      </c>
      <c r="F1" s="30"/>
      <c r="G1" s="11" t="s">
        <v>59</v>
      </c>
      <c r="K1" s="33" t="s">
        <v>59</v>
      </c>
      <c r="O1" s="33" t="s">
        <v>83</v>
      </c>
      <c r="W1" s="33" t="s">
        <v>85</v>
      </c>
      <c r="Y1" s="47"/>
      <c r="Z1" s="47"/>
      <c r="AA1" s="47"/>
      <c r="AC1" s="33" t="s">
        <v>92</v>
      </c>
      <c r="AH1" s="33" t="s">
        <v>95</v>
      </c>
      <c r="AL1" s="33" t="s">
        <v>96</v>
      </c>
      <c r="AQ1" s="33" t="s">
        <v>97</v>
      </c>
    </row>
    <row r="2" spans="1:48" x14ac:dyDescent="0.3">
      <c r="Y2" s="48"/>
      <c r="Z2" s="48"/>
      <c r="AA2" s="48"/>
    </row>
    <row r="4" spans="1:48" x14ac:dyDescent="0.3">
      <c r="B4" s="26" t="s">
        <v>55</v>
      </c>
      <c r="E4" s="26" t="s">
        <v>58</v>
      </c>
      <c r="H4" s="26" t="s">
        <v>60</v>
      </c>
      <c r="I4" s="68" t="s">
        <v>62</v>
      </c>
      <c r="L4" s="26" t="s">
        <v>60</v>
      </c>
      <c r="M4" s="68" t="s">
        <v>62</v>
      </c>
      <c r="P4" s="26" t="s">
        <v>60</v>
      </c>
      <c r="R4" s="26" t="s">
        <v>84</v>
      </c>
      <c r="T4" s="46" t="s">
        <v>63</v>
      </c>
      <c r="U4" s="46" t="s">
        <v>64</v>
      </c>
      <c r="X4" s="26" t="s">
        <v>84</v>
      </c>
      <c r="Y4" s="70" t="s">
        <v>86</v>
      </c>
      <c r="Z4" s="51" t="s">
        <v>87</v>
      </c>
      <c r="AA4" s="51" t="s">
        <v>88</v>
      </c>
      <c r="AD4" s="57" t="s">
        <v>89</v>
      </c>
      <c r="AE4" s="57" t="s">
        <v>90</v>
      </c>
      <c r="AI4" s="56" t="s">
        <v>93</v>
      </c>
      <c r="AJ4" s="56" t="s">
        <v>94</v>
      </c>
      <c r="AM4" s="56" t="s">
        <v>60</v>
      </c>
      <c r="AN4" s="56" t="s">
        <v>93</v>
      </c>
      <c r="AO4" s="56" t="s">
        <v>94</v>
      </c>
      <c r="AR4" s="56" t="s">
        <v>98</v>
      </c>
      <c r="AS4" s="56" t="s">
        <v>102</v>
      </c>
      <c r="AT4" s="56" t="s">
        <v>101</v>
      </c>
      <c r="AU4" s="56" t="s">
        <v>100</v>
      </c>
      <c r="AV4" s="56" t="s">
        <v>99</v>
      </c>
    </row>
    <row r="5" spans="1:48" x14ac:dyDescent="0.3">
      <c r="B5" s="27">
        <v>144635613</v>
      </c>
      <c r="E5" s="27">
        <v>65635287</v>
      </c>
      <c r="H5" s="17" t="s">
        <v>36</v>
      </c>
      <c r="I5" s="66">
        <v>3284327</v>
      </c>
      <c r="L5" s="17" t="s">
        <v>36</v>
      </c>
      <c r="M5" s="66">
        <v>3284327</v>
      </c>
      <c r="P5" s="17" t="s">
        <v>80</v>
      </c>
      <c r="R5" s="17" t="s">
        <v>80</v>
      </c>
      <c r="T5" t="str">
        <f>IF($P$5=$R$5,'Base de Datos'!T2,IF($P$5=$R$6,'Base de Datos'!T6,IF(Analisis!P5=Analisis!R7,'Base de Datos'!T10)))</f>
        <v>Sitio web</v>
      </c>
      <c r="U5" s="71" t="s">
        <v>107</v>
      </c>
      <c r="X5" s="17" t="s">
        <v>36</v>
      </c>
      <c r="Y5" s="69">
        <v>114949003</v>
      </c>
      <c r="Z5" s="50" t="str">
        <f>IF(Y5=MAX($Y$5:$Y$16),Y5,"")</f>
        <v/>
      </c>
      <c r="AA5" s="48" t="str">
        <f>IF(Y5=MAX($Y$5:$Y$16), "I","")</f>
        <v/>
      </c>
      <c r="AD5" s="65">
        <v>117249654</v>
      </c>
      <c r="AE5" s="65">
        <v>149486031</v>
      </c>
      <c r="AI5" s="55">
        <v>323136443</v>
      </c>
      <c r="AJ5" s="55">
        <v>1133847937</v>
      </c>
      <c r="AM5" s="17" t="s">
        <v>36</v>
      </c>
      <c r="AN5" s="55">
        <v>27751249</v>
      </c>
      <c r="AO5" s="55">
        <v>93222123</v>
      </c>
      <c r="AR5" s="27">
        <v>22532000</v>
      </c>
      <c r="AS5" s="27">
        <v>2192718</v>
      </c>
      <c r="AT5" s="27">
        <v>9421035</v>
      </c>
      <c r="AU5" s="27">
        <v>2650803</v>
      </c>
      <c r="AV5" s="27">
        <v>8156921</v>
      </c>
    </row>
    <row r="6" spans="1:48" x14ac:dyDescent="0.3">
      <c r="H6" s="17" t="s">
        <v>37</v>
      </c>
      <c r="I6" s="66">
        <v>2938433</v>
      </c>
      <c r="L6" s="17" t="s">
        <v>37</v>
      </c>
      <c r="M6" s="66">
        <v>2938433</v>
      </c>
      <c r="T6" t="str">
        <f>IF($P$5=$R$5,'Base de Datos'!T3,IF($P$5=$R$6,'Base de Datos'!T7,IF(Analisis!P6=Analisis!R8,'Base de Datos'!T11)))</f>
        <v>N° de empleados</v>
      </c>
      <c r="U6" t="str">
        <f>IF($P$5=$R$5,'Base de Datos'!U3,IF($P$5=$R$6,'Base de Datos'!U7,IF(Analisis!Q6=Analisis!S8,'Base de Datos'!U11)))</f>
        <v>3 femeninos, 4 masculinos</v>
      </c>
      <c r="X6" s="17" t="s">
        <v>37</v>
      </c>
      <c r="Y6" s="69">
        <v>99897195</v>
      </c>
      <c r="Z6" s="50" t="str">
        <f t="shared" ref="Z6:Z16" si="0">IF(Y6=MAX($Y$5:$Y$16),Y6,"")</f>
        <v/>
      </c>
      <c r="AA6" s="48" t="str">
        <f t="shared" ref="AA6:AA16" si="1">IF(Y6=MAX($Y$5:$Y$16), "I","")</f>
        <v/>
      </c>
      <c r="AM6" s="17" t="s">
        <v>37</v>
      </c>
      <c r="AN6" s="55">
        <v>23334242</v>
      </c>
      <c r="AO6" s="55">
        <v>81712827</v>
      </c>
    </row>
    <row r="7" spans="1:48" x14ac:dyDescent="0.3">
      <c r="H7" s="17" t="s">
        <v>38</v>
      </c>
      <c r="I7" s="66">
        <v>3016869</v>
      </c>
      <c r="L7" s="17" t="s">
        <v>38</v>
      </c>
      <c r="M7" s="66">
        <v>3016869</v>
      </c>
      <c r="T7" t="str">
        <f>IF($P$5=$R$5,'Base de Datos'!T4,IF($P$5=$R$6,'Base de Datos'!T8,IF(Analisis!P7=Analisis!R9,'Base de Datos'!T12)))</f>
        <v>Horas de trabajo</v>
      </c>
      <c r="U7" t="str">
        <f>IF($P$5=$R$5,'Base de Datos'!U4,IF($P$5=$R$6,'Base de Datos'!U8,IF(Analisis!Q7=Analisis!S9,'Base de Datos'!U12)))</f>
        <v>07:00 - 22:00</v>
      </c>
      <c r="X7" s="17" t="s">
        <v>38</v>
      </c>
      <c r="Y7" s="69">
        <v>110315354</v>
      </c>
      <c r="Z7" s="50" t="str">
        <f t="shared" si="0"/>
        <v/>
      </c>
      <c r="AA7" s="48" t="str">
        <f t="shared" si="1"/>
        <v/>
      </c>
      <c r="AI7" s="53">
        <f>GETPIVOTDATA("Suma de Gastos",$AI$4)/SUM(AI5:AJ5)</f>
        <v>0.22178442503275156</v>
      </c>
      <c r="AJ7" s="53">
        <f>GETPIVOTDATA("Suma de Ingresos",$AI$4)/SUM(AI5:AJ5)</f>
        <v>0.77821557496724847</v>
      </c>
      <c r="AM7" s="17" t="s">
        <v>38</v>
      </c>
      <c r="AN7" s="55">
        <v>23310293</v>
      </c>
      <c r="AO7" s="55">
        <v>86504078</v>
      </c>
    </row>
    <row r="8" spans="1:48" x14ac:dyDescent="0.3">
      <c r="B8" s="26" t="s">
        <v>56</v>
      </c>
      <c r="H8" s="17" t="s">
        <v>39</v>
      </c>
      <c r="I8" s="66">
        <v>3080875</v>
      </c>
      <c r="L8" s="17" t="s">
        <v>39</v>
      </c>
      <c r="M8" s="66">
        <v>3080875</v>
      </c>
      <c r="T8" t="str">
        <f>IF($P$5=$R$5,'Base de Datos'!T5,IF($P$5=$R$6,'Base de Datos'!T9,IF(Analisis!P8=Analisis!R10,'Base de Datos'!T13)))</f>
        <v>Encargado del area</v>
      </c>
      <c r="U8" t="s">
        <v>106</v>
      </c>
      <c r="X8" s="17" t="s">
        <v>39</v>
      </c>
      <c r="Y8" s="69">
        <v>107902902</v>
      </c>
      <c r="Z8" s="50" t="str">
        <f t="shared" si="0"/>
        <v/>
      </c>
      <c r="AA8" s="48" t="str">
        <f t="shared" si="1"/>
        <v/>
      </c>
      <c r="AM8" s="17" t="s">
        <v>39</v>
      </c>
      <c r="AN8" s="55">
        <v>25267794</v>
      </c>
      <c r="AO8" s="55">
        <v>84536525</v>
      </c>
      <c r="AR8" s="27">
        <f>SUM(AR5:AV5)</f>
        <v>44953477</v>
      </c>
    </row>
    <row r="9" spans="1:48" x14ac:dyDescent="0.3">
      <c r="B9" s="28">
        <v>4.5413012508944882E-2</v>
      </c>
      <c r="H9" s="17" t="s">
        <v>40</v>
      </c>
      <c r="I9" s="66">
        <v>4243892</v>
      </c>
      <c r="L9" s="17" t="s">
        <v>40</v>
      </c>
      <c r="M9" s="66">
        <v>4243892</v>
      </c>
      <c r="T9" t="str">
        <f>IF($P$5=$R$5,'Base de Datos'!T6,IF($P$5=$R$6,'Base de Datos'!T10,IF(Analisis!P9=Analisis!R11,'Base de Datos'!T14)))</f>
        <v>Sitio web</v>
      </c>
      <c r="U9" t="str">
        <f>IF($P$5=$R$5,'Base de Datos'!U6,IF($P$5=$R$6,'Base de Datos'!U10,IF(Analisis!Q9=Analisis!S11,'Base de Datos'!U14)))</f>
        <v>www.a2capacitacion.com</v>
      </c>
      <c r="X9" s="17" t="s">
        <v>40</v>
      </c>
      <c r="Y9" s="69">
        <v>147415870</v>
      </c>
      <c r="Z9" s="50" t="str">
        <f t="shared" si="0"/>
        <v/>
      </c>
      <c r="AA9" s="48" t="str">
        <f t="shared" si="1"/>
        <v/>
      </c>
      <c r="AD9" s="52" t="s">
        <v>91</v>
      </c>
      <c r="AE9" s="52"/>
      <c r="AF9" s="52"/>
      <c r="AM9" s="17" t="s">
        <v>40</v>
      </c>
      <c r="AN9" s="55">
        <v>32010764</v>
      </c>
      <c r="AO9" s="55">
        <v>121199750</v>
      </c>
    </row>
    <row r="10" spans="1:48" x14ac:dyDescent="0.3">
      <c r="H10" s="17" t="s">
        <v>41</v>
      </c>
      <c r="I10" s="66">
        <v>3352354</v>
      </c>
      <c r="L10" s="17" t="s">
        <v>41</v>
      </c>
      <c r="M10" s="66">
        <v>3352354</v>
      </c>
      <c r="X10" s="17" t="s">
        <v>41</v>
      </c>
      <c r="Y10" s="69">
        <v>115522575</v>
      </c>
      <c r="Z10" s="50" t="str">
        <f t="shared" si="0"/>
        <v/>
      </c>
      <c r="AA10" s="48" t="str">
        <f t="shared" si="1"/>
        <v/>
      </c>
      <c r="AD10" s="52" t="s">
        <v>24</v>
      </c>
      <c r="AE10" s="54">
        <f>GETPIVOTDATA("Suma de Gasto de capital",$AD$4)</f>
        <v>117249654</v>
      </c>
      <c r="AF10" s="53">
        <f>AE10/SUM(AE10:AE11)</f>
        <v>0.43957243291237919</v>
      </c>
      <c r="AM10" s="17" t="s">
        <v>41</v>
      </c>
      <c r="AN10" s="55">
        <v>26844867</v>
      </c>
      <c r="AO10" s="55">
        <v>89079700</v>
      </c>
    </row>
    <row r="11" spans="1:48" x14ac:dyDescent="0.3">
      <c r="H11" s="17" t="s">
        <v>42</v>
      </c>
      <c r="I11" s="66">
        <v>3554329</v>
      </c>
      <c r="L11" s="17" t="s">
        <v>42</v>
      </c>
      <c r="M11" s="66">
        <v>3554329</v>
      </c>
      <c r="X11" s="17" t="s">
        <v>42</v>
      </c>
      <c r="Y11" s="69">
        <v>114404371</v>
      </c>
      <c r="Z11" s="50" t="str">
        <f t="shared" si="0"/>
        <v/>
      </c>
      <c r="AA11" s="48" t="str">
        <f t="shared" si="1"/>
        <v/>
      </c>
      <c r="AD11" s="52" t="s">
        <v>25</v>
      </c>
      <c r="AE11" s="54">
        <f>GETPIVOTDATA("Suma de Gastos operativos",$AD$4)</f>
        <v>149486031</v>
      </c>
      <c r="AF11" s="53">
        <f>AE11/SUM(AE10:AE11)</f>
        <v>0.56042756708762087</v>
      </c>
      <c r="AM11" s="17" t="s">
        <v>42</v>
      </c>
      <c r="AN11" s="55">
        <v>28676670</v>
      </c>
      <c r="AO11" s="55">
        <v>87394209</v>
      </c>
    </row>
    <row r="12" spans="1:48" x14ac:dyDescent="0.3">
      <c r="H12" s="17" t="s">
        <v>43</v>
      </c>
      <c r="I12" s="66">
        <v>4253115</v>
      </c>
      <c r="L12" s="17" t="s">
        <v>43</v>
      </c>
      <c r="M12" s="66">
        <v>4253115</v>
      </c>
      <c r="X12" s="17" t="s">
        <v>43</v>
      </c>
      <c r="Y12" s="69">
        <v>151780615</v>
      </c>
      <c r="Z12" s="50">
        <f t="shared" si="0"/>
        <v>151780615</v>
      </c>
      <c r="AA12" s="48" t="str">
        <f t="shared" si="1"/>
        <v>I</v>
      </c>
      <c r="AM12" s="17" t="s">
        <v>43</v>
      </c>
      <c r="AN12" s="55">
        <v>31899284</v>
      </c>
      <c r="AO12" s="55">
        <v>108089500</v>
      </c>
    </row>
    <row r="13" spans="1:48" x14ac:dyDescent="0.3">
      <c r="H13" s="17" t="s">
        <v>44</v>
      </c>
      <c r="I13" s="66">
        <v>3502833</v>
      </c>
      <c r="L13" s="17" t="s">
        <v>44</v>
      </c>
      <c r="M13" s="66">
        <v>3502833</v>
      </c>
      <c r="X13" s="17" t="s">
        <v>44</v>
      </c>
      <c r="Y13" s="69">
        <v>112972625</v>
      </c>
      <c r="Z13" s="50" t="str">
        <f t="shared" si="0"/>
        <v/>
      </c>
      <c r="AA13" s="48" t="str">
        <f t="shared" si="1"/>
        <v/>
      </c>
      <c r="AM13" s="17" t="s">
        <v>44</v>
      </c>
      <c r="AN13" s="55">
        <v>23155725</v>
      </c>
      <c r="AO13" s="55">
        <v>95865399</v>
      </c>
    </row>
    <row r="14" spans="1:48" x14ac:dyDescent="0.3">
      <c r="H14" s="17" t="s">
        <v>45</v>
      </c>
      <c r="I14" s="66">
        <v>3613786</v>
      </c>
      <c r="L14" s="17" t="s">
        <v>45</v>
      </c>
      <c r="M14" s="66">
        <v>3613786</v>
      </c>
      <c r="X14" s="17" t="s">
        <v>45</v>
      </c>
      <c r="Y14" s="69">
        <v>129505076</v>
      </c>
      <c r="Z14" s="50" t="str">
        <f t="shared" si="0"/>
        <v/>
      </c>
      <c r="AA14" s="48" t="str">
        <f t="shared" si="1"/>
        <v/>
      </c>
      <c r="AM14" s="17" t="s">
        <v>45</v>
      </c>
      <c r="AN14" s="55">
        <v>27500606</v>
      </c>
      <c r="AO14" s="55">
        <v>90340555</v>
      </c>
    </row>
    <row r="15" spans="1:48" x14ac:dyDescent="0.3">
      <c r="H15" s="17" t="s">
        <v>46</v>
      </c>
      <c r="I15" s="66">
        <v>3889412</v>
      </c>
      <c r="L15" s="17" t="s">
        <v>46</v>
      </c>
      <c r="M15" s="66">
        <v>3889412</v>
      </c>
      <c r="X15" s="17" t="s">
        <v>46</v>
      </c>
      <c r="Y15" s="69">
        <v>132935117</v>
      </c>
      <c r="Z15" s="50" t="str">
        <f t="shared" si="0"/>
        <v/>
      </c>
      <c r="AA15" s="48" t="str">
        <f t="shared" si="1"/>
        <v/>
      </c>
      <c r="AM15" s="17" t="s">
        <v>46</v>
      </c>
      <c r="AN15" s="55">
        <v>28025700</v>
      </c>
      <c r="AO15" s="55">
        <v>107783077</v>
      </c>
    </row>
    <row r="16" spans="1:48" x14ac:dyDescent="0.3">
      <c r="H16" s="17" t="s">
        <v>47</v>
      </c>
      <c r="I16" s="66">
        <v>3318410</v>
      </c>
      <c r="L16" s="17" t="s">
        <v>47</v>
      </c>
      <c r="M16" s="66">
        <v>3318410</v>
      </c>
      <c r="X16" s="17" t="s">
        <v>47</v>
      </c>
      <c r="Y16" s="69">
        <v>116154741</v>
      </c>
      <c r="Z16" s="50" t="str">
        <f t="shared" si="0"/>
        <v/>
      </c>
      <c r="AA16" s="48" t="str">
        <f t="shared" si="1"/>
        <v/>
      </c>
      <c r="AM16" s="17" t="s">
        <v>47</v>
      </c>
      <c r="AN16" s="55">
        <v>25359249</v>
      </c>
      <c r="AO16" s="55">
        <v>88120194</v>
      </c>
    </row>
    <row r="17" spans="8:41" x14ac:dyDescent="0.3">
      <c r="H17" s="31" t="s">
        <v>61</v>
      </c>
      <c r="I17" s="67">
        <v>42048635</v>
      </c>
      <c r="L17" s="31" t="s">
        <v>61</v>
      </c>
      <c r="M17" s="67">
        <v>42048635</v>
      </c>
      <c r="AM17" s="56" t="s">
        <v>61</v>
      </c>
      <c r="AN17" s="55">
        <v>323136443</v>
      </c>
      <c r="AO17" s="55">
        <v>1133847937</v>
      </c>
    </row>
    <row r="20" spans="8:41" x14ac:dyDescent="0.3">
      <c r="I20" s="32">
        <f>GETPIVOTDATA("Impuestos",$H$4)</f>
        <v>42048635</v>
      </c>
      <c r="M20" s="32"/>
    </row>
  </sheetData>
  <hyperlinks>
    <hyperlink ref="U5" r:id="rId13" xr:uid="{DDB2EE4C-BB5C-465A-97CC-E12A6B6A9E5C}"/>
  </hyperlinks>
  <pageMargins left="0.7" right="0.7" top="0.75" bottom="0.75" header="0.3" footer="0.3"/>
  <pageSetup orientation="portrait" r:id="rId14"/>
  <drawing r:id="rId15"/>
  <extLst>
    <ext xmlns:x14="http://schemas.microsoft.com/office/spreadsheetml/2009/9/main" uri="{A8765BA9-456A-4dab-B4F3-ACF838C121DE}">
      <x14:slicerList>
        <x14:slicer r:id="rId16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87E61D-2057-40AE-B2D6-C876D24C6C0C}">
  <dimension ref="A1"/>
  <sheetViews>
    <sheetView showGridLines="0" tabSelected="1" zoomScale="80" zoomScaleNormal="80" workbookViewId="0">
      <selection activeCell="X35" sqref="X35"/>
    </sheetView>
  </sheetViews>
  <sheetFormatPr baseColWidth="10" defaultColWidth="11.44140625" defaultRowHeight="14.4" x14ac:dyDescent="0.3"/>
  <cols>
    <col min="1" max="1" width="12.33203125" style="7" bestFit="1" customWidth="1"/>
    <col min="2" max="2" width="11.44140625" style="7"/>
    <col min="3" max="3" width="15.5546875" style="7" bestFit="1" customWidth="1"/>
    <col min="4" max="6" width="11.44140625" style="7"/>
    <col min="7" max="7" width="10.109375" style="7" customWidth="1"/>
    <col min="8" max="16" width="11.44140625" style="7"/>
    <col min="17" max="17" width="4" style="7" customWidth="1"/>
    <col min="18" max="16384" width="11.44140625" style="7"/>
  </cols>
  <sheetData/>
  <pageMargins left="0.7" right="0.7" top="0.75" bottom="0.75" header="0.3" footer="0.3"/>
  <pageSetup orientation="portrait" r:id="rId1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36681F-A1E3-4BDA-B01F-FC6D2EE42DC2}">
  <dimension ref="A1:Q2200"/>
  <sheetViews>
    <sheetView topLeftCell="I1" workbookViewId="0">
      <selection activeCell="Q1" sqref="Q1"/>
    </sheetView>
  </sheetViews>
  <sheetFormatPr baseColWidth="10" defaultColWidth="11.44140625" defaultRowHeight="14.4" x14ac:dyDescent="0.3"/>
  <cols>
    <col min="1" max="1" width="11.44140625" style="13"/>
    <col min="2" max="2" width="23.109375" style="13" bestFit="1" customWidth="1"/>
    <col min="3" max="5" width="11.44140625" style="13"/>
    <col min="6" max="6" width="15" style="13" bestFit="1" customWidth="1"/>
    <col min="7" max="7" width="16.88671875" style="13" bestFit="1" customWidth="1"/>
    <col min="8" max="8" width="20" style="13" bestFit="1" customWidth="1"/>
    <col min="9" max="9" width="19.44140625" style="13" bestFit="1" customWidth="1"/>
    <col min="10" max="15" width="11.44140625" style="13"/>
    <col min="16" max="16" width="16.109375" style="13" bestFit="1" customWidth="1"/>
    <col min="17" max="17" width="18.6640625" style="16" bestFit="1" customWidth="1"/>
    <col min="18" max="16384" width="11.44140625" style="13"/>
  </cols>
  <sheetData>
    <row r="1" spans="1:17" x14ac:dyDescent="0.3">
      <c r="A1" t="s">
        <v>20</v>
      </c>
      <c r="B1" t="s">
        <v>27</v>
      </c>
      <c r="C1" t="s">
        <v>21</v>
      </c>
      <c r="D1" t="s">
        <v>22</v>
      </c>
      <c r="E1" t="s">
        <v>23</v>
      </c>
      <c r="F1" t="s">
        <v>24</v>
      </c>
      <c r="G1" t="s">
        <v>25</v>
      </c>
      <c r="H1" t="s">
        <v>53</v>
      </c>
      <c r="I1" t="s">
        <v>26</v>
      </c>
      <c r="J1" t="s">
        <v>28</v>
      </c>
      <c r="K1" t="s">
        <v>29</v>
      </c>
      <c r="L1" t="s">
        <v>30</v>
      </c>
      <c r="M1" t="s">
        <v>31</v>
      </c>
      <c r="N1" t="s">
        <v>32</v>
      </c>
      <c r="O1" t="s">
        <v>33</v>
      </c>
      <c r="P1" t="s">
        <v>34</v>
      </c>
      <c r="Q1" s="15" t="s">
        <v>35</v>
      </c>
    </row>
    <row r="2" spans="1:17" x14ac:dyDescent="0.3">
      <c r="A2" t="str">
        <f ca="1">VLOOKUP(RANDBETWEEN(Calc!$A$2,Calc!$A$13),Calc!$A$1:$B$13,2,FALSE)</f>
        <v>Dic</v>
      </c>
      <c r="B2" t="str" cm="1">
        <f t="array" aca="1" ref="B2" ca="1">INDEX(Calc!$C$2:$C$9,RANDBETWEEN(1,3))</f>
        <v>Pediatria</v>
      </c>
      <c r="C2"/>
      <c r="D2">
        <f ca="1">RANDBETWEEN(118000,746439)</f>
        <v>315580</v>
      </c>
      <c r="E2">
        <f ca="1">RANDBETWEEN(654318,2372921)</f>
        <v>1892633</v>
      </c>
      <c r="F2">
        <f ca="1">RANDBETWEEN(92146,218476)</f>
        <v>143749</v>
      </c>
      <c r="G2">
        <f ca="1">RANDBETWEEN(72432,327955)</f>
        <v>317602</v>
      </c>
      <c r="H2">
        <f ca="1">VLOOKUP(RANDBETWEEN(0,100),Calc!$D$2:$E$7,2,1)</f>
        <v>32000</v>
      </c>
      <c r="I2">
        <f ca="1">RANDBETWEEN(8900,12700)</f>
        <v>10970</v>
      </c>
      <c r="J2">
        <f ca="1">RANDBETWEEN(2800,4200)</f>
        <v>4047</v>
      </c>
      <c r="K2">
        <f ca="1">RANDBETWEEN(10000,15000)</f>
        <v>12173</v>
      </c>
      <c r="L2">
        <f ca="1">RANDBETWEEN(1200,4500)</f>
        <v>2432</v>
      </c>
      <c r="M2">
        <f ca="1">RANDBETWEEN(820000,3117045)</f>
        <v>1750969</v>
      </c>
      <c r="N2">
        <f ca="1">RANDBETWEEN(43000,129000)</f>
        <v>44699</v>
      </c>
      <c r="O2">
        <f ca="1">RANDBETWEEN(21000,90000)</f>
        <v>68582</v>
      </c>
      <c r="P2">
        <f ca="1">RANDBETWEEN(38000,345000)</f>
        <v>76006</v>
      </c>
      <c r="Q2" s="15">
        <f ca="1">P2/1000000</f>
        <v>7.6006000000000004E-2</v>
      </c>
    </row>
    <row r="3" spans="1:17" x14ac:dyDescent="0.3">
      <c r="A3" t="str">
        <f ca="1">VLOOKUP(RANDBETWEEN(Calc!$A$2,Calc!$A$13),Calc!$A$1:$B$13,2,FALSE)</f>
        <v>Ago</v>
      </c>
      <c r="B3" t="str" cm="1">
        <f t="array" aca="1" ref="B3" ca="1">INDEX(Calc!$C$2:$C$9,RANDBETWEEN(1,3))</f>
        <v>Traumatología</v>
      </c>
      <c r="C3"/>
      <c r="D3">
        <f t="shared" ref="D3:D66" ca="1" si="0">RANDBETWEEN(118000,746439)</f>
        <v>338313</v>
      </c>
      <c r="E3">
        <f t="shared" ref="E3:E66" ca="1" si="1">RANDBETWEEN(654318,2372921)</f>
        <v>739932</v>
      </c>
      <c r="F3">
        <f t="shared" ref="F3:F66" ca="1" si="2">RANDBETWEEN(92146,218476)</f>
        <v>195701</v>
      </c>
      <c r="G3">
        <f t="shared" ref="G3:G66" ca="1" si="3">RANDBETWEEN(72432,327955)</f>
        <v>219200</v>
      </c>
      <c r="H3">
        <f ca="1">VLOOKUP(RANDBETWEEN(0,100),Calc!$D$2:$E$7,2,1)</f>
        <v>32000</v>
      </c>
      <c r="I3">
        <f t="shared" ref="I3:I66" ca="1" si="4">RANDBETWEEN(8900,12700)</f>
        <v>9720</v>
      </c>
      <c r="J3">
        <f t="shared" ref="J3:J66" ca="1" si="5">RANDBETWEEN(2800,4200)</f>
        <v>4020</v>
      </c>
      <c r="K3">
        <f t="shared" ref="K3:K66" ca="1" si="6">RANDBETWEEN(10000,15000)</f>
        <v>13790</v>
      </c>
      <c r="L3">
        <f t="shared" ref="L3:L66" ca="1" si="7">RANDBETWEEN(1200,4500)</f>
        <v>2336</v>
      </c>
      <c r="M3">
        <f t="shared" ref="M3:M66" ca="1" si="8">RANDBETWEEN(820000,3117045)</f>
        <v>2528129</v>
      </c>
      <c r="N3">
        <f t="shared" ref="N3:N66" ca="1" si="9">RANDBETWEEN(43000,129000)</f>
        <v>59930</v>
      </c>
      <c r="O3">
        <f t="shared" ref="O3:O66" ca="1" si="10">RANDBETWEEN(21000,90000)</f>
        <v>32401</v>
      </c>
      <c r="P3">
        <f t="shared" ref="P3:P66" ca="1" si="11">RANDBETWEEN(38000,345000)</f>
        <v>181642</v>
      </c>
      <c r="Q3" s="15">
        <f t="shared" ref="Q3:Q66" ca="1" si="12">P3/1000000</f>
        <v>0.181642</v>
      </c>
    </row>
    <row r="4" spans="1:17" x14ac:dyDescent="0.3">
      <c r="A4" t="str">
        <f ca="1">VLOOKUP(RANDBETWEEN(Calc!$A$2,Calc!$A$13),Calc!$A$1:$B$13,2,FALSE)</f>
        <v>Nov</v>
      </c>
      <c r="B4" t="str" cm="1">
        <f t="array" aca="1" ref="B4" ca="1">INDEX(Calc!$C$2:$C$9,RANDBETWEEN(1,3))</f>
        <v>Traumatología</v>
      </c>
      <c r="C4"/>
      <c r="D4">
        <f t="shared" ca="1" si="0"/>
        <v>307806</v>
      </c>
      <c r="E4">
        <f t="shared" ca="1" si="1"/>
        <v>2064707</v>
      </c>
      <c r="F4">
        <f t="shared" ca="1" si="2"/>
        <v>170424</v>
      </c>
      <c r="G4">
        <f t="shared" ca="1" si="3"/>
        <v>205329</v>
      </c>
      <c r="H4">
        <f ca="1">VLOOKUP(RANDBETWEEN(0,100),Calc!$D$2:$E$7,2,1)</f>
        <v>32000</v>
      </c>
      <c r="I4">
        <f t="shared" ca="1" si="4"/>
        <v>12418</v>
      </c>
      <c r="J4">
        <f t="shared" ca="1" si="5"/>
        <v>3314</v>
      </c>
      <c r="K4">
        <f t="shared" ca="1" si="6"/>
        <v>11659</v>
      </c>
      <c r="L4">
        <f t="shared" ca="1" si="7"/>
        <v>2981</v>
      </c>
      <c r="M4">
        <f t="shared" ca="1" si="8"/>
        <v>1221314</v>
      </c>
      <c r="N4">
        <f t="shared" ca="1" si="9"/>
        <v>49706</v>
      </c>
      <c r="O4">
        <f t="shared" ca="1" si="10"/>
        <v>49701</v>
      </c>
      <c r="P4">
        <f t="shared" ca="1" si="11"/>
        <v>69255</v>
      </c>
      <c r="Q4" s="15">
        <f t="shared" ca="1" si="12"/>
        <v>6.9254999999999997E-2</v>
      </c>
    </row>
    <row r="5" spans="1:17" x14ac:dyDescent="0.3">
      <c r="A5" t="str">
        <f ca="1">VLOOKUP(RANDBETWEEN(Calc!$A$2,Calc!$A$13),Calc!$A$1:$B$13,2,FALSE)</f>
        <v>May</v>
      </c>
      <c r="B5" t="str" cm="1">
        <f t="array" aca="1" ref="B5" ca="1">INDEX(Calc!$C$2:$C$9,RANDBETWEEN(1,3))</f>
        <v>Pediatria</v>
      </c>
      <c r="C5"/>
      <c r="D5">
        <f t="shared" ca="1" si="0"/>
        <v>613802</v>
      </c>
      <c r="E5">
        <f t="shared" ca="1" si="1"/>
        <v>982414</v>
      </c>
      <c r="F5">
        <f t="shared" ca="1" si="2"/>
        <v>188865</v>
      </c>
      <c r="G5">
        <f t="shared" ca="1" si="3"/>
        <v>286516</v>
      </c>
      <c r="H5">
        <f ca="1">VLOOKUP(RANDBETWEEN(0,100),Calc!$D$2:$E$7,2,1)</f>
        <v>32000</v>
      </c>
      <c r="I5">
        <f t="shared" ca="1" si="4"/>
        <v>8970</v>
      </c>
      <c r="J5">
        <f t="shared" ca="1" si="5"/>
        <v>3785</v>
      </c>
      <c r="K5">
        <f t="shared" ca="1" si="6"/>
        <v>12820</v>
      </c>
      <c r="L5">
        <f t="shared" ca="1" si="7"/>
        <v>1605</v>
      </c>
      <c r="M5">
        <f t="shared" ca="1" si="8"/>
        <v>3079994</v>
      </c>
      <c r="N5">
        <f t="shared" ca="1" si="9"/>
        <v>64062</v>
      </c>
      <c r="O5">
        <f t="shared" ca="1" si="10"/>
        <v>26344</v>
      </c>
      <c r="P5">
        <f t="shared" ca="1" si="11"/>
        <v>134011</v>
      </c>
      <c r="Q5" s="15">
        <f t="shared" ca="1" si="12"/>
        <v>0.13401099999999999</v>
      </c>
    </row>
    <row r="6" spans="1:17" x14ac:dyDescent="0.3">
      <c r="A6" t="str">
        <f ca="1">VLOOKUP(RANDBETWEEN(Calc!$A$2,Calc!$A$13),Calc!$A$1:$B$13,2,FALSE)</f>
        <v>Feb</v>
      </c>
      <c r="B6" t="str" cm="1">
        <f t="array" aca="1" ref="B6" ca="1">INDEX(Calc!$C$2:$C$9,RANDBETWEEN(1,3))</f>
        <v>Traumatología</v>
      </c>
      <c r="C6"/>
      <c r="D6">
        <f t="shared" ca="1" si="0"/>
        <v>453136</v>
      </c>
      <c r="E6">
        <f t="shared" ca="1" si="1"/>
        <v>2290021</v>
      </c>
      <c r="F6">
        <f t="shared" ca="1" si="2"/>
        <v>130856</v>
      </c>
      <c r="G6">
        <f t="shared" ca="1" si="3"/>
        <v>232317</v>
      </c>
      <c r="H6">
        <f ca="1">VLOOKUP(RANDBETWEEN(0,100),Calc!$D$2:$E$7,2,1)</f>
        <v>32000</v>
      </c>
      <c r="I6">
        <f t="shared" ca="1" si="4"/>
        <v>10382</v>
      </c>
      <c r="J6">
        <f t="shared" ca="1" si="5"/>
        <v>2874</v>
      </c>
      <c r="K6">
        <f t="shared" ca="1" si="6"/>
        <v>10372</v>
      </c>
      <c r="L6">
        <f t="shared" ca="1" si="7"/>
        <v>3954</v>
      </c>
      <c r="M6">
        <f t="shared" ca="1" si="8"/>
        <v>2722247</v>
      </c>
      <c r="N6">
        <f t="shared" ca="1" si="9"/>
        <v>120116</v>
      </c>
      <c r="O6">
        <f t="shared" ca="1" si="10"/>
        <v>66840</v>
      </c>
      <c r="P6">
        <f t="shared" ca="1" si="11"/>
        <v>86461</v>
      </c>
      <c r="Q6" s="15">
        <f t="shared" ca="1" si="12"/>
        <v>8.6460999999999996E-2</v>
      </c>
    </row>
    <row r="7" spans="1:17" x14ac:dyDescent="0.3">
      <c r="A7" t="str">
        <f ca="1">VLOOKUP(RANDBETWEEN(Calc!$A$2,Calc!$A$13),Calc!$A$1:$B$13,2,FALSE)</f>
        <v>Jun</v>
      </c>
      <c r="B7" t="str" cm="1">
        <f t="array" aca="1" ref="B7" ca="1">INDEX(Calc!$C$2:$C$9,RANDBETWEEN(1,3))</f>
        <v>Pediatria</v>
      </c>
      <c r="C7"/>
      <c r="D7">
        <f t="shared" ca="1" si="0"/>
        <v>555054</v>
      </c>
      <c r="E7">
        <f t="shared" ca="1" si="1"/>
        <v>2014976</v>
      </c>
      <c r="F7">
        <f t="shared" ca="1" si="2"/>
        <v>186998</v>
      </c>
      <c r="G7">
        <f t="shared" ca="1" si="3"/>
        <v>74255</v>
      </c>
      <c r="H7">
        <f ca="1">VLOOKUP(RANDBETWEEN(0,100),Calc!$D$2:$E$7,2,1)</f>
        <v>32000</v>
      </c>
      <c r="I7">
        <f t="shared" ca="1" si="4"/>
        <v>11544</v>
      </c>
      <c r="J7">
        <f t="shared" ca="1" si="5"/>
        <v>4124</v>
      </c>
      <c r="K7">
        <f t="shared" ca="1" si="6"/>
        <v>10963</v>
      </c>
      <c r="L7">
        <f t="shared" ca="1" si="7"/>
        <v>1373</v>
      </c>
      <c r="M7">
        <f t="shared" ca="1" si="8"/>
        <v>2248783</v>
      </c>
      <c r="N7">
        <f t="shared" ca="1" si="9"/>
        <v>55039</v>
      </c>
      <c r="O7">
        <f t="shared" ca="1" si="10"/>
        <v>31773</v>
      </c>
      <c r="P7">
        <f t="shared" ca="1" si="11"/>
        <v>127450</v>
      </c>
      <c r="Q7" s="15">
        <f t="shared" ca="1" si="12"/>
        <v>0.12745000000000001</v>
      </c>
    </row>
    <row r="8" spans="1:17" x14ac:dyDescent="0.3">
      <c r="A8" t="str">
        <f ca="1">VLOOKUP(RANDBETWEEN(Calc!$A$2,Calc!$A$13),Calc!$A$1:$B$13,2,FALSE)</f>
        <v>Jul</v>
      </c>
      <c r="B8" t="str" cm="1">
        <f t="array" aca="1" ref="B8" ca="1">INDEX(Calc!$C$2:$C$9,RANDBETWEEN(1,3))</f>
        <v>Cardiologia</v>
      </c>
      <c r="C8"/>
      <c r="D8">
        <f t="shared" ca="1" si="0"/>
        <v>376937</v>
      </c>
      <c r="E8">
        <f t="shared" ca="1" si="1"/>
        <v>764201</v>
      </c>
      <c r="F8">
        <f t="shared" ca="1" si="2"/>
        <v>119597</v>
      </c>
      <c r="G8">
        <f t="shared" ca="1" si="3"/>
        <v>160512</v>
      </c>
      <c r="H8">
        <f ca="1">VLOOKUP(RANDBETWEEN(0,100),Calc!$D$2:$E$7,2,1)</f>
        <v>32000</v>
      </c>
      <c r="I8">
        <f t="shared" ca="1" si="4"/>
        <v>12439</v>
      </c>
      <c r="J8">
        <f t="shared" ca="1" si="5"/>
        <v>3375</v>
      </c>
      <c r="K8">
        <f t="shared" ca="1" si="6"/>
        <v>13408</v>
      </c>
      <c r="L8">
        <f t="shared" ca="1" si="7"/>
        <v>3454</v>
      </c>
      <c r="M8">
        <f t="shared" ca="1" si="8"/>
        <v>2210410</v>
      </c>
      <c r="N8">
        <f t="shared" ca="1" si="9"/>
        <v>87594</v>
      </c>
      <c r="O8">
        <f t="shared" ca="1" si="10"/>
        <v>21840</v>
      </c>
      <c r="P8">
        <f t="shared" ca="1" si="11"/>
        <v>336565</v>
      </c>
      <c r="Q8" s="15">
        <f t="shared" ca="1" si="12"/>
        <v>0.336565</v>
      </c>
    </row>
    <row r="9" spans="1:17" x14ac:dyDescent="0.3">
      <c r="A9" t="str">
        <f ca="1">VLOOKUP(RANDBETWEEN(Calc!$A$2,Calc!$A$13),Calc!$A$1:$B$13,2,FALSE)</f>
        <v>Nov</v>
      </c>
      <c r="B9" t="str" cm="1">
        <f t="array" aca="1" ref="B9" ca="1">INDEX(Calc!$C$2:$C$9,RANDBETWEEN(1,3))</f>
        <v>Cardiologia</v>
      </c>
      <c r="C9"/>
      <c r="D9">
        <f t="shared" ca="1" si="0"/>
        <v>242242</v>
      </c>
      <c r="E9">
        <f t="shared" ca="1" si="1"/>
        <v>2371303</v>
      </c>
      <c r="F9">
        <f t="shared" ca="1" si="2"/>
        <v>156580</v>
      </c>
      <c r="G9">
        <f t="shared" ca="1" si="3"/>
        <v>131225</v>
      </c>
      <c r="H9">
        <f ca="1">VLOOKUP(RANDBETWEEN(0,100),Calc!$D$2:$E$7,2,1)</f>
        <v>20000</v>
      </c>
      <c r="I9">
        <f t="shared" ca="1" si="4"/>
        <v>9426</v>
      </c>
      <c r="J9">
        <f t="shared" ca="1" si="5"/>
        <v>3693</v>
      </c>
      <c r="K9">
        <f t="shared" ca="1" si="6"/>
        <v>14490</v>
      </c>
      <c r="L9">
        <f t="shared" ca="1" si="7"/>
        <v>2826</v>
      </c>
      <c r="M9">
        <f t="shared" ca="1" si="8"/>
        <v>2936347</v>
      </c>
      <c r="N9">
        <f t="shared" ca="1" si="9"/>
        <v>82813</v>
      </c>
      <c r="O9">
        <f t="shared" ca="1" si="10"/>
        <v>84868</v>
      </c>
      <c r="P9">
        <f t="shared" ca="1" si="11"/>
        <v>220713</v>
      </c>
      <c r="Q9" s="15">
        <f t="shared" ca="1" si="12"/>
        <v>0.22071299999999999</v>
      </c>
    </row>
    <row r="10" spans="1:17" x14ac:dyDescent="0.3">
      <c r="A10" t="str">
        <f ca="1">VLOOKUP(RANDBETWEEN(Calc!$A$2,Calc!$A$13),Calc!$A$1:$B$13,2,FALSE)</f>
        <v>May</v>
      </c>
      <c r="B10" t="str" cm="1">
        <f t="array" aca="1" ref="B10" ca="1">INDEX(Calc!$C$2:$C$9,RANDBETWEEN(1,3))</f>
        <v>Cardiologia</v>
      </c>
      <c r="C10"/>
      <c r="D10">
        <f t="shared" ca="1" si="0"/>
        <v>477302</v>
      </c>
      <c r="E10">
        <f t="shared" ca="1" si="1"/>
        <v>1928286</v>
      </c>
      <c r="F10">
        <f t="shared" ca="1" si="2"/>
        <v>110675</v>
      </c>
      <c r="G10">
        <f t="shared" ca="1" si="3"/>
        <v>167874</v>
      </c>
      <c r="H10">
        <f ca="1">VLOOKUP(RANDBETWEEN(0,100),Calc!$D$2:$E$7,2,1)</f>
        <v>32000</v>
      </c>
      <c r="I10">
        <f t="shared" ca="1" si="4"/>
        <v>11607</v>
      </c>
      <c r="J10">
        <f t="shared" ca="1" si="5"/>
        <v>4126</v>
      </c>
      <c r="K10">
        <f t="shared" ca="1" si="6"/>
        <v>13563</v>
      </c>
      <c r="L10">
        <f t="shared" ca="1" si="7"/>
        <v>2700</v>
      </c>
      <c r="M10">
        <f t="shared" ca="1" si="8"/>
        <v>3104358</v>
      </c>
      <c r="N10">
        <f t="shared" ca="1" si="9"/>
        <v>49308</v>
      </c>
      <c r="O10">
        <f t="shared" ca="1" si="10"/>
        <v>77920</v>
      </c>
      <c r="P10">
        <f t="shared" ca="1" si="11"/>
        <v>289737</v>
      </c>
      <c r="Q10" s="15">
        <f t="shared" ca="1" si="12"/>
        <v>0.28973700000000002</v>
      </c>
    </row>
    <row r="11" spans="1:17" x14ac:dyDescent="0.3">
      <c r="A11" t="str">
        <f ca="1">VLOOKUP(RANDBETWEEN(Calc!$A$2,Calc!$A$13),Calc!$A$1:$B$13,2,FALSE)</f>
        <v>Mar</v>
      </c>
      <c r="B11" t="str" cm="1">
        <f t="array" aca="1" ref="B11" ca="1">INDEX(Calc!$C$2:$C$9,RANDBETWEEN(1,3))</f>
        <v>Cardiologia</v>
      </c>
      <c r="C11"/>
      <c r="D11">
        <f t="shared" ca="1" si="0"/>
        <v>667362</v>
      </c>
      <c r="E11">
        <f t="shared" ca="1" si="1"/>
        <v>1501616</v>
      </c>
      <c r="F11">
        <f t="shared" ca="1" si="2"/>
        <v>141274</v>
      </c>
      <c r="G11">
        <f t="shared" ca="1" si="3"/>
        <v>194652</v>
      </c>
      <c r="H11">
        <f ca="1">VLOOKUP(RANDBETWEEN(0,100),Calc!$D$2:$E$7,2,1)</f>
        <v>32000</v>
      </c>
      <c r="I11">
        <f t="shared" ca="1" si="4"/>
        <v>10516</v>
      </c>
      <c r="J11">
        <f t="shared" ca="1" si="5"/>
        <v>3774</v>
      </c>
      <c r="K11">
        <f t="shared" ca="1" si="6"/>
        <v>10274</v>
      </c>
      <c r="L11">
        <f t="shared" ca="1" si="7"/>
        <v>3509</v>
      </c>
      <c r="M11">
        <f t="shared" ca="1" si="8"/>
        <v>838595</v>
      </c>
      <c r="N11">
        <f t="shared" ca="1" si="9"/>
        <v>107766</v>
      </c>
      <c r="O11">
        <f t="shared" ca="1" si="10"/>
        <v>84485</v>
      </c>
      <c r="P11">
        <f t="shared" ca="1" si="11"/>
        <v>164753</v>
      </c>
      <c r="Q11" s="15">
        <f t="shared" ca="1" si="12"/>
        <v>0.16475300000000001</v>
      </c>
    </row>
    <row r="12" spans="1:17" x14ac:dyDescent="0.3">
      <c r="A12" t="str">
        <f ca="1">VLOOKUP(RANDBETWEEN(Calc!$A$2,Calc!$A$13),Calc!$A$1:$B$13,2,FALSE)</f>
        <v>Sep</v>
      </c>
      <c r="B12" t="str" cm="1">
        <f t="array" aca="1" ref="B12" ca="1">INDEX(Calc!$C$2:$C$9,RANDBETWEEN(1,3))</f>
        <v>Traumatología</v>
      </c>
      <c r="C12"/>
      <c r="D12">
        <f t="shared" ca="1" si="0"/>
        <v>674729</v>
      </c>
      <c r="E12">
        <f t="shared" ca="1" si="1"/>
        <v>701158</v>
      </c>
      <c r="F12">
        <f t="shared" ca="1" si="2"/>
        <v>95274</v>
      </c>
      <c r="G12">
        <f t="shared" ca="1" si="3"/>
        <v>323612</v>
      </c>
      <c r="H12">
        <f ca="1">VLOOKUP(RANDBETWEEN(0,100),Calc!$D$2:$E$7,2,1)</f>
        <v>32000</v>
      </c>
      <c r="I12">
        <f t="shared" ca="1" si="4"/>
        <v>10781</v>
      </c>
      <c r="J12">
        <f t="shared" ca="1" si="5"/>
        <v>2926</v>
      </c>
      <c r="K12">
        <f t="shared" ca="1" si="6"/>
        <v>13787</v>
      </c>
      <c r="L12">
        <f t="shared" ca="1" si="7"/>
        <v>2414</v>
      </c>
      <c r="M12">
        <f t="shared" ca="1" si="8"/>
        <v>1972500</v>
      </c>
      <c r="N12">
        <f t="shared" ca="1" si="9"/>
        <v>73972</v>
      </c>
      <c r="O12">
        <f t="shared" ca="1" si="10"/>
        <v>76373</v>
      </c>
      <c r="P12">
        <f t="shared" ca="1" si="11"/>
        <v>49138</v>
      </c>
      <c r="Q12" s="15">
        <f t="shared" ca="1" si="12"/>
        <v>4.9138000000000001E-2</v>
      </c>
    </row>
    <row r="13" spans="1:17" x14ac:dyDescent="0.3">
      <c r="A13" t="str">
        <f ca="1">VLOOKUP(RANDBETWEEN(Calc!$A$2,Calc!$A$13),Calc!$A$1:$B$13,2,FALSE)</f>
        <v>Dic</v>
      </c>
      <c r="B13" t="str" cm="1">
        <f t="array" aca="1" ref="B13" ca="1">INDEX(Calc!$C$2:$C$9,RANDBETWEEN(1,3))</f>
        <v>Cardiologia</v>
      </c>
      <c r="C13"/>
      <c r="D13">
        <f t="shared" ca="1" si="0"/>
        <v>628028</v>
      </c>
      <c r="E13">
        <f t="shared" ca="1" si="1"/>
        <v>1040520</v>
      </c>
      <c r="F13">
        <f t="shared" ca="1" si="2"/>
        <v>176363</v>
      </c>
      <c r="G13">
        <f t="shared" ca="1" si="3"/>
        <v>189493</v>
      </c>
      <c r="H13">
        <f ca="1">VLOOKUP(RANDBETWEEN(0,100),Calc!$D$2:$E$7,2,1)</f>
        <v>32000</v>
      </c>
      <c r="I13">
        <f t="shared" ca="1" si="4"/>
        <v>11252</v>
      </c>
      <c r="J13">
        <f t="shared" ca="1" si="5"/>
        <v>3040</v>
      </c>
      <c r="K13">
        <f t="shared" ca="1" si="6"/>
        <v>14950</v>
      </c>
      <c r="L13">
        <f t="shared" ca="1" si="7"/>
        <v>2291</v>
      </c>
      <c r="M13">
        <f t="shared" ca="1" si="8"/>
        <v>2168462</v>
      </c>
      <c r="N13">
        <f t="shared" ca="1" si="9"/>
        <v>111109</v>
      </c>
      <c r="O13">
        <f t="shared" ca="1" si="10"/>
        <v>32006</v>
      </c>
      <c r="P13">
        <f t="shared" ca="1" si="11"/>
        <v>49556</v>
      </c>
      <c r="Q13" s="15">
        <f t="shared" ca="1" si="12"/>
        <v>4.9556000000000003E-2</v>
      </c>
    </row>
    <row r="14" spans="1:17" x14ac:dyDescent="0.3">
      <c r="A14" t="str">
        <f ca="1">VLOOKUP(RANDBETWEEN(Calc!$A$2,Calc!$A$13),Calc!$A$1:$B$13,2,FALSE)</f>
        <v>Dic</v>
      </c>
      <c r="B14" t="str" cm="1">
        <f t="array" aca="1" ref="B14" ca="1">INDEX(Calc!$C$2:$C$9,RANDBETWEEN(1,3))</f>
        <v>Traumatología</v>
      </c>
      <c r="C14"/>
      <c r="D14">
        <f t="shared" ca="1" si="0"/>
        <v>557808</v>
      </c>
      <c r="E14">
        <f t="shared" ca="1" si="1"/>
        <v>2202547</v>
      </c>
      <c r="F14">
        <f t="shared" ca="1" si="2"/>
        <v>98017</v>
      </c>
      <c r="G14">
        <f t="shared" ca="1" si="3"/>
        <v>77302</v>
      </c>
      <c r="H14">
        <f ca="1">VLOOKUP(RANDBETWEEN(0,100),Calc!$D$2:$E$7,2,1)</f>
        <v>20000</v>
      </c>
      <c r="I14">
        <f t="shared" ca="1" si="4"/>
        <v>12408</v>
      </c>
      <c r="J14">
        <f t="shared" ca="1" si="5"/>
        <v>3863</v>
      </c>
      <c r="K14">
        <f t="shared" ca="1" si="6"/>
        <v>14744</v>
      </c>
      <c r="L14">
        <f t="shared" ca="1" si="7"/>
        <v>3495</v>
      </c>
      <c r="M14">
        <f t="shared" ca="1" si="8"/>
        <v>2015100</v>
      </c>
      <c r="N14">
        <f t="shared" ca="1" si="9"/>
        <v>48698</v>
      </c>
      <c r="O14">
        <f t="shared" ca="1" si="10"/>
        <v>43844</v>
      </c>
      <c r="P14">
        <f t="shared" ca="1" si="11"/>
        <v>344490</v>
      </c>
      <c r="Q14" s="15">
        <f t="shared" ca="1" si="12"/>
        <v>0.34449000000000002</v>
      </c>
    </row>
    <row r="15" spans="1:17" x14ac:dyDescent="0.3">
      <c r="A15" t="str">
        <f ca="1">VLOOKUP(RANDBETWEEN(Calc!$A$2,Calc!$A$13),Calc!$A$1:$B$13,2,FALSE)</f>
        <v>Abr</v>
      </c>
      <c r="B15" t="str" cm="1">
        <f t="array" aca="1" ref="B15" ca="1">INDEX(Calc!$C$2:$C$9,RANDBETWEEN(1,3))</f>
        <v>Cardiologia</v>
      </c>
      <c r="C15"/>
      <c r="D15">
        <f t="shared" ca="1" si="0"/>
        <v>551111</v>
      </c>
      <c r="E15">
        <f t="shared" ca="1" si="1"/>
        <v>2091494</v>
      </c>
      <c r="F15">
        <f t="shared" ca="1" si="2"/>
        <v>189865</v>
      </c>
      <c r="G15">
        <f t="shared" ca="1" si="3"/>
        <v>181403</v>
      </c>
      <c r="H15">
        <f ca="1">VLOOKUP(RANDBETWEEN(0,100),Calc!$D$2:$E$7,2,1)</f>
        <v>32000</v>
      </c>
      <c r="I15">
        <f t="shared" ca="1" si="4"/>
        <v>9881</v>
      </c>
      <c r="J15">
        <f t="shared" ca="1" si="5"/>
        <v>3034</v>
      </c>
      <c r="K15">
        <f t="shared" ca="1" si="6"/>
        <v>12853</v>
      </c>
      <c r="L15">
        <f t="shared" ca="1" si="7"/>
        <v>1248</v>
      </c>
      <c r="M15">
        <f t="shared" ca="1" si="8"/>
        <v>955889</v>
      </c>
      <c r="N15">
        <f t="shared" ca="1" si="9"/>
        <v>46087</v>
      </c>
      <c r="O15">
        <f t="shared" ca="1" si="10"/>
        <v>43255</v>
      </c>
      <c r="P15">
        <f t="shared" ca="1" si="11"/>
        <v>147509</v>
      </c>
      <c r="Q15" s="15">
        <f t="shared" ca="1" si="12"/>
        <v>0.147509</v>
      </c>
    </row>
    <row r="16" spans="1:17" x14ac:dyDescent="0.3">
      <c r="A16" t="str">
        <f ca="1">VLOOKUP(RANDBETWEEN(Calc!$A$2,Calc!$A$13),Calc!$A$1:$B$13,2,FALSE)</f>
        <v>Feb</v>
      </c>
      <c r="B16" t="str" cm="1">
        <f t="array" aca="1" ref="B16" ca="1">INDEX(Calc!$C$2:$C$9,RANDBETWEEN(1,3))</f>
        <v>Pediatria</v>
      </c>
      <c r="C16"/>
      <c r="D16">
        <f t="shared" ca="1" si="0"/>
        <v>423042</v>
      </c>
      <c r="E16">
        <f t="shared" ca="1" si="1"/>
        <v>2121074</v>
      </c>
      <c r="F16">
        <f t="shared" ca="1" si="2"/>
        <v>172215</v>
      </c>
      <c r="G16">
        <f t="shared" ca="1" si="3"/>
        <v>141826</v>
      </c>
      <c r="H16">
        <f ca="1">VLOOKUP(RANDBETWEEN(0,100),Calc!$D$2:$E$7,2,1)</f>
        <v>32000</v>
      </c>
      <c r="I16">
        <f t="shared" ca="1" si="4"/>
        <v>10507</v>
      </c>
      <c r="J16">
        <f t="shared" ca="1" si="5"/>
        <v>2864</v>
      </c>
      <c r="K16">
        <f t="shared" ca="1" si="6"/>
        <v>13270</v>
      </c>
      <c r="L16">
        <f t="shared" ca="1" si="7"/>
        <v>4041</v>
      </c>
      <c r="M16">
        <f t="shared" ca="1" si="8"/>
        <v>881559</v>
      </c>
      <c r="N16">
        <f t="shared" ca="1" si="9"/>
        <v>99296</v>
      </c>
      <c r="O16">
        <f t="shared" ca="1" si="10"/>
        <v>73908</v>
      </c>
      <c r="P16">
        <f t="shared" ca="1" si="11"/>
        <v>258665</v>
      </c>
      <c r="Q16" s="15">
        <f t="shared" ca="1" si="12"/>
        <v>0.25866499999999998</v>
      </c>
    </row>
    <row r="17" spans="1:17" x14ac:dyDescent="0.3">
      <c r="A17" t="str">
        <f ca="1">VLOOKUP(RANDBETWEEN(Calc!$A$2,Calc!$A$13),Calc!$A$1:$B$13,2,FALSE)</f>
        <v>Jun</v>
      </c>
      <c r="B17" t="str" cm="1">
        <f t="array" aca="1" ref="B17" ca="1">INDEX(Calc!$C$2:$C$9,RANDBETWEEN(1,3))</f>
        <v>Cardiologia</v>
      </c>
      <c r="C17"/>
      <c r="D17">
        <f t="shared" ca="1" si="0"/>
        <v>491033</v>
      </c>
      <c r="E17">
        <f t="shared" ca="1" si="1"/>
        <v>784231</v>
      </c>
      <c r="F17">
        <f t="shared" ca="1" si="2"/>
        <v>149071</v>
      </c>
      <c r="G17">
        <f t="shared" ca="1" si="3"/>
        <v>136138</v>
      </c>
      <c r="H17">
        <f ca="1">VLOOKUP(RANDBETWEEN(0,100),Calc!$D$2:$E$7,2,1)</f>
        <v>32000</v>
      </c>
      <c r="I17">
        <f t="shared" ca="1" si="4"/>
        <v>12032</v>
      </c>
      <c r="J17">
        <f t="shared" ca="1" si="5"/>
        <v>3570</v>
      </c>
      <c r="K17">
        <f t="shared" ca="1" si="6"/>
        <v>14277</v>
      </c>
      <c r="L17">
        <f t="shared" ca="1" si="7"/>
        <v>1591</v>
      </c>
      <c r="M17">
        <f t="shared" ca="1" si="8"/>
        <v>1394028</v>
      </c>
      <c r="N17">
        <f t="shared" ca="1" si="9"/>
        <v>79064</v>
      </c>
      <c r="O17">
        <f t="shared" ca="1" si="10"/>
        <v>80359</v>
      </c>
      <c r="P17">
        <f t="shared" ca="1" si="11"/>
        <v>234370</v>
      </c>
      <c r="Q17" s="15">
        <f t="shared" ca="1" si="12"/>
        <v>0.23436999999999999</v>
      </c>
    </row>
    <row r="18" spans="1:17" x14ac:dyDescent="0.3">
      <c r="A18" t="str">
        <f ca="1">VLOOKUP(RANDBETWEEN(Calc!$A$2,Calc!$A$13),Calc!$A$1:$B$13,2,FALSE)</f>
        <v>Sep</v>
      </c>
      <c r="B18" t="str" cm="1">
        <f t="array" aca="1" ref="B18" ca="1">INDEX(Calc!$C$2:$C$9,RANDBETWEEN(1,3))</f>
        <v>Pediatria</v>
      </c>
      <c r="C18"/>
      <c r="D18">
        <f t="shared" ca="1" si="0"/>
        <v>609864</v>
      </c>
      <c r="E18">
        <f t="shared" ca="1" si="1"/>
        <v>927544</v>
      </c>
      <c r="F18">
        <f t="shared" ca="1" si="2"/>
        <v>102286</v>
      </c>
      <c r="G18">
        <f t="shared" ca="1" si="3"/>
        <v>121333</v>
      </c>
      <c r="H18">
        <f ca="1">VLOOKUP(RANDBETWEEN(0,100),Calc!$D$2:$E$7,2,1)</f>
        <v>20000</v>
      </c>
      <c r="I18">
        <f t="shared" ca="1" si="4"/>
        <v>10726</v>
      </c>
      <c r="J18">
        <f t="shared" ca="1" si="5"/>
        <v>3514</v>
      </c>
      <c r="K18">
        <f t="shared" ca="1" si="6"/>
        <v>14463</v>
      </c>
      <c r="L18">
        <f t="shared" ca="1" si="7"/>
        <v>3421</v>
      </c>
      <c r="M18">
        <f t="shared" ca="1" si="8"/>
        <v>2161933</v>
      </c>
      <c r="N18">
        <f t="shared" ca="1" si="9"/>
        <v>108583</v>
      </c>
      <c r="O18">
        <f t="shared" ca="1" si="10"/>
        <v>55942</v>
      </c>
      <c r="P18">
        <f t="shared" ca="1" si="11"/>
        <v>304333</v>
      </c>
      <c r="Q18" s="15">
        <f t="shared" ca="1" si="12"/>
        <v>0.30433300000000002</v>
      </c>
    </row>
    <row r="19" spans="1:17" x14ac:dyDescent="0.3">
      <c r="A19" t="str">
        <f ca="1">VLOOKUP(RANDBETWEEN(Calc!$A$2,Calc!$A$13),Calc!$A$1:$B$13,2,FALSE)</f>
        <v>Ene</v>
      </c>
      <c r="B19" t="str" cm="1">
        <f t="array" aca="1" ref="B19" ca="1">INDEX(Calc!$C$2:$C$9,RANDBETWEEN(1,3))</f>
        <v>Pediatria</v>
      </c>
      <c r="C19"/>
      <c r="D19">
        <f t="shared" ca="1" si="0"/>
        <v>145625</v>
      </c>
      <c r="E19">
        <f t="shared" ca="1" si="1"/>
        <v>1955461</v>
      </c>
      <c r="F19">
        <f t="shared" ca="1" si="2"/>
        <v>157609</v>
      </c>
      <c r="G19">
        <f t="shared" ca="1" si="3"/>
        <v>177445</v>
      </c>
      <c r="H19">
        <f ca="1">VLOOKUP(RANDBETWEEN(0,100),Calc!$D$2:$E$7,2,1)</f>
        <v>20000</v>
      </c>
      <c r="I19">
        <f t="shared" ca="1" si="4"/>
        <v>12447</v>
      </c>
      <c r="J19">
        <f t="shared" ca="1" si="5"/>
        <v>3212</v>
      </c>
      <c r="K19">
        <f t="shared" ca="1" si="6"/>
        <v>13251</v>
      </c>
      <c r="L19">
        <f t="shared" ca="1" si="7"/>
        <v>2945</v>
      </c>
      <c r="M19">
        <f t="shared" ca="1" si="8"/>
        <v>1414217</v>
      </c>
      <c r="N19">
        <f t="shared" ca="1" si="9"/>
        <v>115672</v>
      </c>
      <c r="O19">
        <f t="shared" ca="1" si="10"/>
        <v>58423</v>
      </c>
      <c r="P19">
        <f t="shared" ca="1" si="11"/>
        <v>291592</v>
      </c>
      <c r="Q19" s="15">
        <f t="shared" ca="1" si="12"/>
        <v>0.29159200000000002</v>
      </c>
    </row>
    <row r="20" spans="1:17" x14ac:dyDescent="0.3">
      <c r="A20" t="str">
        <f ca="1">VLOOKUP(RANDBETWEEN(Calc!$A$2,Calc!$A$13),Calc!$A$1:$B$13,2,FALSE)</f>
        <v>Oct</v>
      </c>
      <c r="B20" t="str" cm="1">
        <f t="array" aca="1" ref="B20" ca="1">INDEX(Calc!$C$2:$C$9,RANDBETWEEN(1,3))</f>
        <v>Pediatria</v>
      </c>
      <c r="C20"/>
      <c r="D20">
        <f t="shared" ca="1" si="0"/>
        <v>390829</v>
      </c>
      <c r="E20">
        <f t="shared" ca="1" si="1"/>
        <v>2061987</v>
      </c>
      <c r="F20">
        <f t="shared" ca="1" si="2"/>
        <v>176162</v>
      </c>
      <c r="G20">
        <f t="shared" ca="1" si="3"/>
        <v>298176</v>
      </c>
      <c r="H20">
        <f ca="1">VLOOKUP(RANDBETWEEN(0,100),Calc!$D$2:$E$7,2,1)</f>
        <v>32000</v>
      </c>
      <c r="I20">
        <f t="shared" ca="1" si="4"/>
        <v>11418</v>
      </c>
      <c r="J20">
        <f t="shared" ca="1" si="5"/>
        <v>3385</v>
      </c>
      <c r="K20">
        <f t="shared" ca="1" si="6"/>
        <v>10851</v>
      </c>
      <c r="L20">
        <f t="shared" ca="1" si="7"/>
        <v>4370</v>
      </c>
      <c r="M20">
        <f t="shared" ca="1" si="8"/>
        <v>1257932</v>
      </c>
      <c r="N20">
        <f t="shared" ca="1" si="9"/>
        <v>60227</v>
      </c>
      <c r="O20">
        <f t="shared" ca="1" si="10"/>
        <v>26523</v>
      </c>
      <c r="P20">
        <f t="shared" ca="1" si="11"/>
        <v>308209</v>
      </c>
      <c r="Q20" s="15">
        <f t="shared" ca="1" si="12"/>
        <v>0.30820900000000001</v>
      </c>
    </row>
    <row r="21" spans="1:17" x14ac:dyDescent="0.3">
      <c r="A21" t="str">
        <f ca="1">VLOOKUP(RANDBETWEEN(Calc!$A$2,Calc!$A$13),Calc!$A$1:$B$13,2,FALSE)</f>
        <v>May</v>
      </c>
      <c r="B21" t="str" cm="1">
        <f t="array" aca="1" ref="B21" ca="1">INDEX(Calc!$C$2:$C$9,RANDBETWEEN(1,3))</f>
        <v>Pediatria</v>
      </c>
      <c r="C21"/>
      <c r="D21">
        <f t="shared" ca="1" si="0"/>
        <v>123535</v>
      </c>
      <c r="E21">
        <f t="shared" ca="1" si="1"/>
        <v>1934670</v>
      </c>
      <c r="F21">
        <f t="shared" ca="1" si="2"/>
        <v>190632</v>
      </c>
      <c r="G21">
        <f t="shared" ca="1" si="3"/>
        <v>231665</v>
      </c>
      <c r="H21">
        <f ca="1">VLOOKUP(RANDBETWEEN(0,100),Calc!$D$2:$E$7,2,1)</f>
        <v>32000</v>
      </c>
      <c r="I21">
        <f t="shared" ca="1" si="4"/>
        <v>9629</v>
      </c>
      <c r="J21">
        <f t="shared" ca="1" si="5"/>
        <v>2858</v>
      </c>
      <c r="K21">
        <f t="shared" ca="1" si="6"/>
        <v>11428</v>
      </c>
      <c r="L21">
        <f t="shared" ca="1" si="7"/>
        <v>4206</v>
      </c>
      <c r="M21">
        <f t="shared" ca="1" si="8"/>
        <v>3090869</v>
      </c>
      <c r="N21">
        <f t="shared" ca="1" si="9"/>
        <v>92942</v>
      </c>
      <c r="O21">
        <f t="shared" ca="1" si="10"/>
        <v>88302</v>
      </c>
      <c r="P21">
        <f t="shared" ca="1" si="11"/>
        <v>330421</v>
      </c>
      <c r="Q21" s="15">
        <f t="shared" ca="1" si="12"/>
        <v>0.33042100000000002</v>
      </c>
    </row>
    <row r="22" spans="1:17" x14ac:dyDescent="0.3">
      <c r="A22" t="str">
        <f ca="1">VLOOKUP(RANDBETWEEN(Calc!$A$2,Calc!$A$13),Calc!$A$1:$B$13,2,FALSE)</f>
        <v>Feb</v>
      </c>
      <c r="B22" t="str" cm="1">
        <f t="array" aca="1" ref="B22" ca="1">INDEX(Calc!$C$2:$C$9,RANDBETWEEN(1,3))</f>
        <v>Traumatología</v>
      </c>
      <c r="C22"/>
      <c r="D22">
        <f t="shared" ca="1" si="0"/>
        <v>349028</v>
      </c>
      <c r="E22">
        <f t="shared" ca="1" si="1"/>
        <v>2066625</v>
      </c>
      <c r="F22">
        <f t="shared" ca="1" si="2"/>
        <v>184864</v>
      </c>
      <c r="G22">
        <f t="shared" ca="1" si="3"/>
        <v>212581</v>
      </c>
      <c r="H22">
        <f ca="1">VLOOKUP(RANDBETWEEN(0,100),Calc!$D$2:$E$7,2,1)</f>
        <v>32000</v>
      </c>
      <c r="I22">
        <f t="shared" ca="1" si="4"/>
        <v>10577</v>
      </c>
      <c r="J22">
        <f t="shared" ca="1" si="5"/>
        <v>3353</v>
      </c>
      <c r="K22">
        <f t="shared" ca="1" si="6"/>
        <v>14806</v>
      </c>
      <c r="L22">
        <f t="shared" ca="1" si="7"/>
        <v>4095</v>
      </c>
      <c r="M22">
        <f t="shared" ca="1" si="8"/>
        <v>1099594</v>
      </c>
      <c r="N22">
        <f t="shared" ca="1" si="9"/>
        <v>86819</v>
      </c>
      <c r="O22">
        <f t="shared" ca="1" si="10"/>
        <v>39878</v>
      </c>
      <c r="P22">
        <f t="shared" ca="1" si="11"/>
        <v>113602</v>
      </c>
      <c r="Q22" s="15">
        <f t="shared" ca="1" si="12"/>
        <v>0.11360199999999999</v>
      </c>
    </row>
    <row r="23" spans="1:17" x14ac:dyDescent="0.3">
      <c r="A23" t="str">
        <f ca="1">VLOOKUP(RANDBETWEEN(Calc!$A$2,Calc!$A$13),Calc!$A$1:$B$13,2,FALSE)</f>
        <v>Sep</v>
      </c>
      <c r="B23" t="str" cm="1">
        <f t="array" aca="1" ref="B23" ca="1">INDEX(Calc!$C$2:$C$9,RANDBETWEEN(1,3))</f>
        <v>Cardiologia</v>
      </c>
      <c r="C23"/>
      <c r="D23">
        <f t="shared" ca="1" si="0"/>
        <v>651809</v>
      </c>
      <c r="E23">
        <f t="shared" ca="1" si="1"/>
        <v>1242188</v>
      </c>
      <c r="F23">
        <f t="shared" ca="1" si="2"/>
        <v>179456</v>
      </c>
      <c r="G23">
        <f t="shared" ca="1" si="3"/>
        <v>91356</v>
      </c>
      <c r="H23">
        <f ca="1">VLOOKUP(RANDBETWEEN(0,100),Calc!$D$2:$E$7,2,1)</f>
        <v>32000</v>
      </c>
      <c r="I23">
        <f t="shared" ca="1" si="4"/>
        <v>11607</v>
      </c>
      <c r="J23">
        <f t="shared" ca="1" si="5"/>
        <v>4036</v>
      </c>
      <c r="K23">
        <f t="shared" ca="1" si="6"/>
        <v>14194</v>
      </c>
      <c r="L23">
        <f t="shared" ca="1" si="7"/>
        <v>4049</v>
      </c>
      <c r="M23">
        <f t="shared" ca="1" si="8"/>
        <v>1287914</v>
      </c>
      <c r="N23">
        <f t="shared" ca="1" si="9"/>
        <v>43139</v>
      </c>
      <c r="O23">
        <f t="shared" ca="1" si="10"/>
        <v>75405</v>
      </c>
      <c r="P23">
        <f t="shared" ca="1" si="11"/>
        <v>276134</v>
      </c>
      <c r="Q23" s="15">
        <f t="shared" ca="1" si="12"/>
        <v>0.27613399999999999</v>
      </c>
    </row>
    <row r="24" spans="1:17" x14ac:dyDescent="0.3">
      <c r="A24" t="str">
        <f ca="1">VLOOKUP(RANDBETWEEN(Calc!$A$2,Calc!$A$13),Calc!$A$1:$B$13,2,FALSE)</f>
        <v>Ago</v>
      </c>
      <c r="B24" t="str" cm="1">
        <f t="array" aca="1" ref="B24" ca="1">INDEX(Calc!$C$2:$C$9,RANDBETWEEN(1,3))</f>
        <v>Pediatria</v>
      </c>
      <c r="C24"/>
      <c r="D24">
        <f t="shared" ca="1" si="0"/>
        <v>288805</v>
      </c>
      <c r="E24">
        <f t="shared" ca="1" si="1"/>
        <v>1944881</v>
      </c>
      <c r="F24">
        <f t="shared" ca="1" si="2"/>
        <v>109197</v>
      </c>
      <c r="G24">
        <f t="shared" ca="1" si="3"/>
        <v>205224</v>
      </c>
      <c r="H24">
        <f ca="1">VLOOKUP(RANDBETWEEN(0,100),Calc!$D$2:$E$7,2,1)</f>
        <v>32000</v>
      </c>
      <c r="I24">
        <f t="shared" ca="1" si="4"/>
        <v>11087</v>
      </c>
      <c r="J24">
        <f t="shared" ca="1" si="5"/>
        <v>3036</v>
      </c>
      <c r="K24">
        <f t="shared" ca="1" si="6"/>
        <v>11720</v>
      </c>
      <c r="L24">
        <f t="shared" ca="1" si="7"/>
        <v>1750</v>
      </c>
      <c r="M24">
        <f t="shared" ca="1" si="8"/>
        <v>1572268</v>
      </c>
      <c r="N24">
        <f t="shared" ca="1" si="9"/>
        <v>114631</v>
      </c>
      <c r="O24">
        <f t="shared" ca="1" si="10"/>
        <v>72599</v>
      </c>
      <c r="P24">
        <f t="shared" ca="1" si="11"/>
        <v>204451</v>
      </c>
      <c r="Q24" s="15">
        <f t="shared" ca="1" si="12"/>
        <v>0.20445099999999999</v>
      </c>
    </row>
    <row r="25" spans="1:17" x14ac:dyDescent="0.3">
      <c r="A25" t="str">
        <f ca="1">VLOOKUP(RANDBETWEEN(Calc!$A$2,Calc!$A$13),Calc!$A$1:$B$13,2,FALSE)</f>
        <v>Nov</v>
      </c>
      <c r="B25" t="str" cm="1">
        <f t="array" aca="1" ref="B25" ca="1">INDEX(Calc!$C$2:$C$9,RANDBETWEEN(1,3))</f>
        <v>Pediatria</v>
      </c>
      <c r="C25"/>
      <c r="D25">
        <f t="shared" ca="1" si="0"/>
        <v>351832</v>
      </c>
      <c r="E25">
        <f t="shared" ca="1" si="1"/>
        <v>2191798</v>
      </c>
      <c r="F25">
        <f t="shared" ca="1" si="2"/>
        <v>180294</v>
      </c>
      <c r="G25">
        <f t="shared" ca="1" si="3"/>
        <v>170371</v>
      </c>
      <c r="H25">
        <f ca="1">VLOOKUP(RANDBETWEEN(0,100),Calc!$D$2:$E$7,2,1)</f>
        <v>32000</v>
      </c>
      <c r="I25">
        <f t="shared" ca="1" si="4"/>
        <v>9225</v>
      </c>
      <c r="J25">
        <f t="shared" ca="1" si="5"/>
        <v>3947</v>
      </c>
      <c r="K25">
        <f t="shared" ca="1" si="6"/>
        <v>11476</v>
      </c>
      <c r="L25">
        <f t="shared" ca="1" si="7"/>
        <v>3951</v>
      </c>
      <c r="M25">
        <f t="shared" ca="1" si="8"/>
        <v>1131283</v>
      </c>
      <c r="N25">
        <f t="shared" ca="1" si="9"/>
        <v>75286</v>
      </c>
      <c r="O25">
        <f t="shared" ca="1" si="10"/>
        <v>27653</v>
      </c>
      <c r="P25">
        <f t="shared" ca="1" si="11"/>
        <v>252480</v>
      </c>
      <c r="Q25" s="15">
        <f t="shared" ca="1" si="12"/>
        <v>0.25247999999999998</v>
      </c>
    </row>
    <row r="26" spans="1:17" x14ac:dyDescent="0.3">
      <c r="A26" t="str">
        <f ca="1">VLOOKUP(RANDBETWEEN(Calc!$A$2,Calc!$A$13),Calc!$A$1:$B$13,2,FALSE)</f>
        <v>Jun</v>
      </c>
      <c r="B26" t="str" cm="1">
        <f t="array" aca="1" ref="B26" ca="1">INDEX(Calc!$C$2:$C$9,RANDBETWEEN(1,3))</f>
        <v>Cardiologia</v>
      </c>
      <c r="C26"/>
      <c r="D26">
        <f t="shared" ca="1" si="0"/>
        <v>364653</v>
      </c>
      <c r="E26">
        <f t="shared" ca="1" si="1"/>
        <v>2299837</v>
      </c>
      <c r="F26">
        <f t="shared" ca="1" si="2"/>
        <v>208520</v>
      </c>
      <c r="G26">
        <f t="shared" ca="1" si="3"/>
        <v>74181</v>
      </c>
      <c r="H26">
        <f ca="1">VLOOKUP(RANDBETWEEN(0,100),Calc!$D$2:$E$7,2,1)</f>
        <v>25000</v>
      </c>
      <c r="I26">
        <f t="shared" ca="1" si="4"/>
        <v>10264</v>
      </c>
      <c r="J26">
        <f t="shared" ca="1" si="5"/>
        <v>4009</v>
      </c>
      <c r="K26">
        <f t="shared" ca="1" si="6"/>
        <v>10844</v>
      </c>
      <c r="L26">
        <f t="shared" ca="1" si="7"/>
        <v>2324</v>
      </c>
      <c r="M26">
        <f t="shared" ca="1" si="8"/>
        <v>2741686</v>
      </c>
      <c r="N26">
        <f t="shared" ca="1" si="9"/>
        <v>120434</v>
      </c>
      <c r="O26">
        <f t="shared" ca="1" si="10"/>
        <v>76558</v>
      </c>
      <c r="P26">
        <f t="shared" ca="1" si="11"/>
        <v>99248</v>
      </c>
      <c r="Q26" s="15">
        <f t="shared" ca="1" si="12"/>
        <v>9.9248000000000003E-2</v>
      </c>
    </row>
    <row r="27" spans="1:17" x14ac:dyDescent="0.3">
      <c r="A27" t="str">
        <f ca="1">VLOOKUP(RANDBETWEEN(Calc!$A$2,Calc!$A$13),Calc!$A$1:$B$13,2,FALSE)</f>
        <v>Ago</v>
      </c>
      <c r="B27" t="str" cm="1">
        <f t="array" aca="1" ref="B27" ca="1">INDEX(Calc!$C$2:$C$9,RANDBETWEEN(1,3))</f>
        <v>Traumatología</v>
      </c>
      <c r="C27"/>
      <c r="D27">
        <f t="shared" ca="1" si="0"/>
        <v>641409</v>
      </c>
      <c r="E27">
        <f t="shared" ca="1" si="1"/>
        <v>1007799</v>
      </c>
      <c r="F27">
        <f t="shared" ca="1" si="2"/>
        <v>177444</v>
      </c>
      <c r="G27">
        <f t="shared" ca="1" si="3"/>
        <v>166736</v>
      </c>
      <c r="H27">
        <f ca="1">VLOOKUP(RANDBETWEEN(0,100),Calc!$D$2:$E$7,2,1)</f>
        <v>32000</v>
      </c>
      <c r="I27">
        <f t="shared" ca="1" si="4"/>
        <v>9349</v>
      </c>
      <c r="J27">
        <f t="shared" ca="1" si="5"/>
        <v>3288</v>
      </c>
      <c r="K27">
        <f t="shared" ca="1" si="6"/>
        <v>10158</v>
      </c>
      <c r="L27">
        <f t="shared" ca="1" si="7"/>
        <v>2334</v>
      </c>
      <c r="M27">
        <f t="shared" ca="1" si="8"/>
        <v>1709687</v>
      </c>
      <c r="N27">
        <f t="shared" ca="1" si="9"/>
        <v>56568</v>
      </c>
      <c r="O27">
        <f t="shared" ca="1" si="10"/>
        <v>52299</v>
      </c>
      <c r="P27">
        <f t="shared" ca="1" si="11"/>
        <v>67416</v>
      </c>
      <c r="Q27" s="15">
        <f t="shared" ca="1" si="12"/>
        <v>6.7416000000000004E-2</v>
      </c>
    </row>
    <row r="28" spans="1:17" x14ac:dyDescent="0.3">
      <c r="A28" t="str">
        <f ca="1">VLOOKUP(RANDBETWEEN(Calc!$A$2,Calc!$A$13),Calc!$A$1:$B$13,2,FALSE)</f>
        <v>Ago</v>
      </c>
      <c r="B28" t="str" cm="1">
        <f t="array" aca="1" ref="B28" ca="1">INDEX(Calc!$C$2:$C$9,RANDBETWEEN(1,3))</f>
        <v>Traumatología</v>
      </c>
      <c r="C28"/>
      <c r="D28">
        <f t="shared" ca="1" si="0"/>
        <v>607982</v>
      </c>
      <c r="E28">
        <f t="shared" ca="1" si="1"/>
        <v>1722566</v>
      </c>
      <c r="F28">
        <f t="shared" ca="1" si="2"/>
        <v>122270</v>
      </c>
      <c r="G28">
        <f t="shared" ca="1" si="3"/>
        <v>129227</v>
      </c>
      <c r="H28">
        <f ca="1">VLOOKUP(RANDBETWEEN(0,100),Calc!$D$2:$E$7,2,1)</f>
        <v>32000</v>
      </c>
      <c r="I28">
        <f t="shared" ca="1" si="4"/>
        <v>9655</v>
      </c>
      <c r="J28">
        <f t="shared" ca="1" si="5"/>
        <v>3918</v>
      </c>
      <c r="K28">
        <f t="shared" ca="1" si="6"/>
        <v>11953</v>
      </c>
      <c r="L28">
        <f t="shared" ca="1" si="7"/>
        <v>2986</v>
      </c>
      <c r="M28">
        <f t="shared" ca="1" si="8"/>
        <v>2605914</v>
      </c>
      <c r="N28">
        <f t="shared" ca="1" si="9"/>
        <v>127322</v>
      </c>
      <c r="O28">
        <f t="shared" ca="1" si="10"/>
        <v>60453</v>
      </c>
      <c r="P28">
        <f t="shared" ca="1" si="11"/>
        <v>284379</v>
      </c>
      <c r="Q28" s="15">
        <f t="shared" ca="1" si="12"/>
        <v>0.28437899999999999</v>
      </c>
    </row>
    <row r="29" spans="1:17" x14ac:dyDescent="0.3">
      <c r="A29" t="str">
        <f ca="1">VLOOKUP(RANDBETWEEN(Calc!$A$2,Calc!$A$13),Calc!$A$1:$B$13,2,FALSE)</f>
        <v>Oct</v>
      </c>
      <c r="B29" t="str" cm="1">
        <f t="array" aca="1" ref="B29" ca="1">INDEX(Calc!$C$2:$C$9,RANDBETWEEN(1,3))</f>
        <v>Pediatria</v>
      </c>
      <c r="C29"/>
      <c r="D29">
        <f t="shared" ca="1" si="0"/>
        <v>476888</v>
      </c>
      <c r="E29">
        <f t="shared" ca="1" si="1"/>
        <v>1971776</v>
      </c>
      <c r="F29">
        <f t="shared" ca="1" si="2"/>
        <v>212106</v>
      </c>
      <c r="G29">
        <f t="shared" ca="1" si="3"/>
        <v>256394</v>
      </c>
      <c r="H29">
        <f ca="1">VLOOKUP(RANDBETWEEN(0,100),Calc!$D$2:$E$7,2,1)</f>
        <v>32000</v>
      </c>
      <c r="I29">
        <f t="shared" ca="1" si="4"/>
        <v>9990</v>
      </c>
      <c r="J29">
        <f t="shared" ca="1" si="5"/>
        <v>3522</v>
      </c>
      <c r="K29">
        <f t="shared" ca="1" si="6"/>
        <v>13182</v>
      </c>
      <c r="L29">
        <f t="shared" ca="1" si="7"/>
        <v>1246</v>
      </c>
      <c r="M29">
        <f t="shared" ca="1" si="8"/>
        <v>2207469</v>
      </c>
      <c r="N29">
        <f t="shared" ca="1" si="9"/>
        <v>45784</v>
      </c>
      <c r="O29">
        <f t="shared" ca="1" si="10"/>
        <v>74203</v>
      </c>
      <c r="P29">
        <f t="shared" ca="1" si="11"/>
        <v>292596</v>
      </c>
      <c r="Q29" s="15">
        <f t="shared" ca="1" si="12"/>
        <v>0.29259600000000002</v>
      </c>
    </row>
    <row r="30" spans="1:17" x14ac:dyDescent="0.3">
      <c r="A30" t="str">
        <f ca="1">VLOOKUP(RANDBETWEEN(Calc!$A$2,Calc!$A$13),Calc!$A$1:$B$13,2,FALSE)</f>
        <v>Oct</v>
      </c>
      <c r="B30" t="str" cm="1">
        <f t="array" aca="1" ref="B30" ca="1">INDEX(Calc!$C$2:$C$9,RANDBETWEEN(1,3))</f>
        <v>Cardiologia</v>
      </c>
      <c r="C30"/>
      <c r="D30">
        <f t="shared" ca="1" si="0"/>
        <v>317518</v>
      </c>
      <c r="E30">
        <f t="shared" ca="1" si="1"/>
        <v>717564</v>
      </c>
      <c r="F30">
        <f t="shared" ca="1" si="2"/>
        <v>172934</v>
      </c>
      <c r="G30">
        <f t="shared" ca="1" si="3"/>
        <v>309976</v>
      </c>
      <c r="H30">
        <f ca="1">VLOOKUP(RANDBETWEEN(0,100),Calc!$D$2:$E$7,2,1)</f>
        <v>32000</v>
      </c>
      <c r="I30">
        <f t="shared" ca="1" si="4"/>
        <v>12588</v>
      </c>
      <c r="J30">
        <f t="shared" ca="1" si="5"/>
        <v>3269</v>
      </c>
      <c r="K30">
        <f t="shared" ca="1" si="6"/>
        <v>12263</v>
      </c>
      <c r="L30">
        <f t="shared" ca="1" si="7"/>
        <v>3601</v>
      </c>
      <c r="M30">
        <f t="shared" ca="1" si="8"/>
        <v>3087777</v>
      </c>
      <c r="N30">
        <f t="shared" ca="1" si="9"/>
        <v>76186</v>
      </c>
      <c r="O30">
        <f t="shared" ca="1" si="10"/>
        <v>83323</v>
      </c>
      <c r="P30">
        <f t="shared" ca="1" si="11"/>
        <v>287547</v>
      </c>
      <c r="Q30" s="15">
        <f t="shared" ca="1" si="12"/>
        <v>0.287547</v>
      </c>
    </row>
    <row r="31" spans="1:17" x14ac:dyDescent="0.3">
      <c r="A31" t="str">
        <f ca="1">VLOOKUP(RANDBETWEEN(Calc!$A$2,Calc!$A$13),Calc!$A$1:$B$13,2,FALSE)</f>
        <v>Oct</v>
      </c>
      <c r="B31" t="str" cm="1">
        <f t="array" aca="1" ref="B31" ca="1">INDEX(Calc!$C$2:$C$9,RANDBETWEEN(1,3))</f>
        <v>Pediatria</v>
      </c>
      <c r="C31"/>
      <c r="D31">
        <f t="shared" ca="1" si="0"/>
        <v>355724</v>
      </c>
      <c r="E31">
        <f t="shared" ca="1" si="1"/>
        <v>1285609</v>
      </c>
      <c r="F31">
        <f t="shared" ca="1" si="2"/>
        <v>210838</v>
      </c>
      <c r="G31">
        <f t="shared" ca="1" si="3"/>
        <v>307331</v>
      </c>
      <c r="H31">
        <f ca="1">VLOOKUP(RANDBETWEEN(0,100),Calc!$D$2:$E$7,2,1)</f>
        <v>32000</v>
      </c>
      <c r="I31">
        <f t="shared" ca="1" si="4"/>
        <v>12197</v>
      </c>
      <c r="J31">
        <f t="shared" ca="1" si="5"/>
        <v>3033</v>
      </c>
      <c r="K31">
        <f t="shared" ca="1" si="6"/>
        <v>14746</v>
      </c>
      <c r="L31">
        <f t="shared" ca="1" si="7"/>
        <v>1822</v>
      </c>
      <c r="M31">
        <f t="shared" ca="1" si="8"/>
        <v>3037059</v>
      </c>
      <c r="N31">
        <f t="shared" ca="1" si="9"/>
        <v>71401</v>
      </c>
      <c r="O31">
        <f t="shared" ca="1" si="10"/>
        <v>67722</v>
      </c>
      <c r="P31">
        <f t="shared" ca="1" si="11"/>
        <v>120180</v>
      </c>
      <c r="Q31" s="15">
        <f t="shared" ca="1" si="12"/>
        <v>0.12018</v>
      </c>
    </row>
    <row r="32" spans="1:17" x14ac:dyDescent="0.3">
      <c r="A32" t="str">
        <f ca="1">VLOOKUP(RANDBETWEEN(Calc!$A$2,Calc!$A$13),Calc!$A$1:$B$13,2,FALSE)</f>
        <v>Ene</v>
      </c>
      <c r="B32" t="str" cm="1">
        <f t="array" aca="1" ref="B32" ca="1">INDEX(Calc!$C$2:$C$9,RANDBETWEEN(1,3))</f>
        <v>Pediatria</v>
      </c>
      <c r="C32"/>
      <c r="D32">
        <f t="shared" ca="1" si="0"/>
        <v>193057</v>
      </c>
      <c r="E32">
        <f t="shared" ca="1" si="1"/>
        <v>1409418</v>
      </c>
      <c r="F32">
        <f t="shared" ca="1" si="2"/>
        <v>202697</v>
      </c>
      <c r="G32">
        <f t="shared" ca="1" si="3"/>
        <v>109115</v>
      </c>
      <c r="H32">
        <f ca="1">VLOOKUP(RANDBETWEEN(0,100),Calc!$D$2:$E$7,2,1)</f>
        <v>32000</v>
      </c>
      <c r="I32">
        <f t="shared" ca="1" si="4"/>
        <v>9777</v>
      </c>
      <c r="J32">
        <f t="shared" ca="1" si="5"/>
        <v>3743</v>
      </c>
      <c r="K32">
        <f t="shared" ca="1" si="6"/>
        <v>13389</v>
      </c>
      <c r="L32">
        <f t="shared" ca="1" si="7"/>
        <v>3170</v>
      </c>
      <c r="M32">
        <f t="shared" ca="1" si="8"/>
        <v>1748064</v>
      </c>
      <c r="N32">
        <f t="shared" ca="1" si="9"/>
        <v>110724</v>
      </c>
      <c r="O32">
        <f t="shared" ca="1" si="10"/>
        <v>75681</v>
      </c>
      <c r="P32">
        <f t="shared" ca="1" si="11"/>
        <v>63203</v>
      </c>
      <c r="Q32" s="15">
        <f t="shared" ca="1" si="12"/>
        <v>6.3202999999999995E-2</v>
      </c>
    </row>
    <row r="33" spans="1:17" x14ac:dyDescent="0.3">
      <c r="A33" t="str">
        <f ca="1">VLOOKUP(RANDBETWEEN(Calc!$A$2,Calc!$A$13),Calc!$A$1:$B$13,2,FALSE)</f>
        <v>Jun</v>
      </c>
      <c r="B33" t="str" cm="1">
        <f t="array" aca="1" ref="B33" ca="1">INDEX(Calc!$C$2:$C$9,RANDBETWEEN(1,3))</f>
        <v>Traumatología</v>
      </c>
      <c r="C33"/>
      <c r="D33">
        <f t="shared" ca="1" si="0"/>
        <v>541693</v>
      </c>
      <c r="E33">
        <f t="shared" ca="1" si="1"/>
        <v>2101885</v>
      </c>
      <c r="F33">
        <f t="shared" ca="1" si="2"/>
        <v>113164</v>
      </c>
      <c r="G33">
        <f t="shared" ca="1" si="3"/>
        <v>103764</v>
      </c>
      <c r="H33">
        <f ca="1">VLOOKUP(RANDBETWEEN(0,100),Calc!$D$2:$E$7,2,1)</f>
        <v>32000</v>
      </c>
      <c r="I33">
        <f t="shared" ca="1" si="4"/>
        <v>9493</v>
      </c>
      <c r="J33">
        <f t="shared" ca="1" si="5"/>
        <v>3570</v>
      </c>
      <c r="K33">
        <f t="shared" ca="1" si="6"/>
        <v>12059</v>
      </c>
      <c r="L33">
        <f t="shared" ca="1" si="7"/>
        <v>2616</v>
      </c>
      <c r="M33">
        <f t="shared" ca="1" si="8"/>
        <v>1754033</v>
      </c>
      <c r="N33">
        <f t="shared" ca="1" si="9"/>
        <v>50203</v>
      </c>
      <c r="O33">
        <f t="shared" ca="1" si="10"/>
        <v>50633</v>
      </c>
      <c r="P33">
        <f t="shared" ca="1" si="11"/>
        <v>331457</v>
      </c>
      <c r="Q33" s="15">
        <f t="shared" ca="1" si="12"/>
        <v>0.331457</v>
      </c>
    </row>
    <row r="34" spans="1:17" x14ac:dyDescent="0.3">
      <c r="A34" t="str">
        <f ca="1">VLOOKUP(RANDBETWEEN(Calc!$A$2,Calc!$A$13),Calc!$A$1:$B$13,2,FALSE)</f>
        <v>Jun</v>
      </c>
      <c r="B34" t="str" cm="1">
        <f t="array" aca="1" ref="B34" ca="1">INDEX(Calc!$C$2:$C$9,RANDBETWEEN(1,3))</f>
        <v>Traumatología</v>
      </c>
      <c r="C34"/>
      <c r="D34">
        <f t="shared" ca="1" si="0"/>
        <v>132957</v>
      </c>
      <c r="E34">
        <f t="shared" ca="1" si="1"/>
        <v>694788</v>
      </c>
      <c r="F34">
        <f t="shared" ca="1" si="2"/>
        <v>95107</v>
      </c>
      <c r="G34">
        <f t="shared" ca="1" si="3"/>
        <v>77174</v>
      </c>
      <c r="H34">
        <f ca="1">VLOOKUP(RANDBETWEEN(0,100),Calc!$D$2:$E$7,2,1)</f>
        <v>32000</v>
      </c>
      <c r="I34">
        <f t="shared" ca="1" si="4"/>
        <v>11104</v>
      </c>
      <c r="J34">
        <f t="shared" ca="1" si="5"/>
        <v>3350</v>
      </c>
      <c r="K34">
        <f t="shared" ca="1" si="6"/>
        <v>13566</v>
      </c>
      <c r="L34">
        <f t="shared" ca="1" si="7"/>
        <v>3603</v>
      </c>
      <c r="M34">
        <f t="shared" ca="1" si="8"/>
        <v>2084111</v>
      </c>
      <c r="N34">
        <f t="shared" ca="1" si="9"/>
        <v>80454</v>
      </c>
      <c r="O34">
        <f t="shared" ca="1" si="10"/>
        <v>26497</v>
      </c>
      <c r="P34">
        <f t="shared" ca="1" si="11"/>
        <v>60123</v>
      </c>
      <c r="Q34" s="15">
        <f t="shared" ca="1" si="12"/>
        <v>6.0123000000000003E-2</v>
      </c>
    </row>
    <row r="35" spans="1:17" x14ac:dyDescent="0.3">
      <c r="A35" t="str">
        <f ca="1">VLOOKUP(RANDBETWEEN(Calc!$A$2,Calc!$A$13),Calc!$A$1:$B$13,2,FALSE)</f>
        <v>Oct</v>
      </c>
      <c r="B35" t="str" cm="1">
        <f t="array" aca="1" ref="B35" ca="1">INDEX(Calc!$C$2:$C$9,RANDBETWEEN(1,3))</f>
        <v>Pediatria</v>
      </c>
      <c r="C35"/>
      <c r="D35">
        <f t="shared" ca="1" si="0"/>
        <v>310474</v>
      </c>
      <c r="E35">
        <f t="shared" ca="1" si="1"/>
        <v>2098633</v>
      </c>
      <c r="F35">
        <f t="shared" ca="1" si="2"/>
        <v>183863</v>
      </c>
      <c r="G35">
        <f t="shared" ca="1" si="3"/>
        <v>274861</v>
      </c>
      <c r="H35">
        <f ca="1">VLOOKUP(RANDBETWEEN(0,100),Calc!$D$2:$E$7,2,1)</f>
        <v>25000</v>
      </c>
      <c r="I35">
        <f t="shared" ca="1" si="4"/>
        <v>10987</v>
      </c>
      <c r="J35">
        <f t="shared" ca="1" si="5"/>
        <v>4122</v>
      </c>
      <c r="K35">
        <f t="shared" ca="1" si="6"/>
        <v>10572</v>
      </c>
      <c r="L35">
        <f t="shared" ca="1" si="7"/>
        <v>2063</v>
      </c>
      <c r="M35">
        <f t="shared" ca="1" si="8"/>
        <v>2782817</v>
      </c>
      <c r="N35">
        <f t="shared" ca="1" si="9"/>
        <v>47386</v>
      </c>
      <c r="O35">
        <f t="shared" ca="1" si="10"/>
        <v>76284</v>
      </c>
      <c r="P35">
        <f t="shared" ca="1" si="11"/>
        <v>173608</v>
      </c>
      <c r="Q35" s="15">
        <f t="shared" ca="1" si="12"/>
        <v>0.17360800000000001</v>
      </c>
    </row>
    <row r="36" spans="1:17" x14ac:dyDescent="0.3">
      <c r="A36" t="str">
        <f ca="1">VLOOKUP(RANDBETWEEN(Calc!$A$2,Calc!$A$13),Calc!$A$1:$B$13,2,FALSE)</f>
        <v>Sep</v>
      </c>
      <c r="B36" t="str" cm="1">
        <f t="array" aca="1" ref="B36" ca="1">INDEX(Calc!$C$2:$C$9,RANDBETWEEN(1,3))</f>
        <v>Traumatología</v>
      </c>
      <c r="C36"/>
      <c r="D36">
        <f t="shared" ca="1" si="0"/>
        <v>472991</v>
      </c>
      <c r="E36">
        <f t="shared" ca="1" si="1"/>
        <v>1732109</v>
      </c>
      <c r="F36">
        <f t="shared" ca="1" si="2"/>
        <v>189965</v>
      </c>
      <c r="G36">
        <f t="shared" ca="1" si="3"/>
        <v>290576</v>
      </c>
      <c r="H36">
        <f ca="1">VLOOKUP(RANDBETWEEN(0,100),Calc!$D$2:$E$7,2,1)</f>
        <v>32000</v>
      </c>
      <c r="I36">
        <f t="shared" ca="1" si="4"/>
        <v>12534</v>
      </c>
      <c r="J36">
        <f t="shared" ca="1" si="5"/>
        <v>2822</v>
      </c>
      <c r="K36">
        <f t="shared" ca="1" si="6"/>
        <v>10885</v>
      </c>
      <c r="L36">
        <f t="shared" ca="1" si="7"/>
        <v>3263</v>
      </c>
      <c r="M36">
        <f t="shared" ca="1" si="8"/>
        <v>2731084</v>
      </c>
      <c r="N36">
        <f t="shared" ca="1" si="9"/>
        <v>88021</v>
      </c>
      <c r="O36">
        <f t="shared" ca="1" si="10"/>
        <v>56717</v>
      </c>
      <c r="P36">
        <f t="shared" ca="1" si="11"/>
        <v>107715</v>
      </c>
      <c r="Q36" s="15">
        <f t="shared" ca="1" si="12"/>
        <v>0.10771500000000001</v>
      </c>
    </row>
    <row r="37" spans="1:17" x14ac:dyDescent="0.3">
      <c r="A37" t="str">
        <f ca="1">VLOOKUP(RANDBETWEEN(Calc!$A$2,Calc!$A$13),Calc!$A$1:$B$13,2,FALSE)</f>
        <v>Sep</v>
      </c>
      <c r="B37" t="str" cm="1">
        <f t="array" aca="1" ref="B37" ca="1">INDEX(Calc!$C$2:$C$9,RANDBETWEEN(1,3))</f>
        <v>Cardiologia</v>
      </c>
      <c r="C37"/>
      <c r="D37">
        <f t="shared" ca="1" si="0"/>
        <v>609537</v>
      </c>
      <c r="E37">
        <f t="shared" ca="1" si="1"/>
        <v>1027589</v>
      </c>
      <c r="F37">
        <f t="shared" ca="1" si="2"/>
        <v>187756</v>
      </c>
      <c r="G37">
        <f t="shared" ca="1" si="3"/>
        <v>176175</v>
      </c>
      <c r="H37">
        <f ca="1">VLOOKUP(RANDBETWEEN(0,100),Calc!$D$2:$E$7,2,1)</f>
        <v>32000</v>
      </c>
      <c r="I37">
        <f t="shared" ca="1" si="4"/>
        <v>12179</v>
      </c>
      <c r="J37">
        <f t="shared" ca="1" si="5"/>
        <v>3335</v>
      </c>
      <c r="K37">
        <f t="shared" ca="1" si="6"/>
        <v>14951</v>
      </c>
      <c r="L37">
        <f t="shared" ca="1" si="7"/>
        <v>3338</v>
      </c>
      <c r="M37">
        <f t="shared" ca="1" si="8"/>
        <v>1206963</v>
      </c>
      <c r="N37">
        <f t="shared" ca="1" si="9"/>
        <v>47445</v>
      </c>
      <c r="O37">
        <f t="shared" ca="1" si="10"/>
        <v>69434</v>
      </c>
      <c r="P37">
        <f t="shared" ca="1" si="11"/>
        <v>310691</v>
      </c>
      <c r="Q37" s="15">
        <f t="shared" ca="1" si="12"/>
        <v>0.31069099999999999</v>
      </c>
    </row>
    <row r="38" spans="1:17" x14ac:dyDescent="0.3">
      <c r="A38" t="str">
        <f ca="1">VLOOKUP(RANDBETWEEN(Calc!$A$2,Calc!$A$13),Calc!$A$1:$B$13,2,FALSE)</f>
        <v>Sep</v>
      </c>
      <c r="B38" t="str" cm="1">
        <f t="array" aca="1" ref="B38" ca="1">INDEX(Calc!$C$2:$C$9,RANDBETWEEN(1,3))</f>
        <v>Traumatología</v>
      </c>
      <c r="C38"/>
      <c r="D38">
        <f t="shared" ca="1" si="0"/>
        <v>719596</v>
      </c>
      <c r="E38">
        <f t="shared" ca="1" si="1"/>
        <v>746920</v>
      </c>
      <c r="F38">
        <f t="shared" ca="1" si="2"/>
        <v>207452</v>
      </c>
      <c r="G38">
        <f t="shared" ca="1" si="3"/>
        <v>242614</v>
      </c>
      <c r="H38">
        <f ca="1">VLOOKUP(RANDBETWEEN(0,100),Calc!$D$2:$E$7,2,1)</f>
        <v>32000</v>
      </c>
      <c r="I38">
        <f t="shared" ca="1" si="4"/>
        <v>11097</v>
      </c>
      <c r="J38">
        <f t="shared" ca="1" si="5"/>
        <v>2938</v>
      </c>
      <c r="K38">
        <f t="shared" ca="1" si="6"/>
        <v>10349</v>
      </c>
      <c r="L38">
        <f t="shared" ca="1" si="7"/>
        <v>2120</v>
      </c>
      <c r="M38">
        <f t="shared" ca="1" si="8"/>
        <v>1543091</v>
      </c>
      <c r="N38">
        <f t="shared" ca="1" si="9"/>
        <v>72403</v>
      </c>
      <c r="O38">
        <f t="shared" ca="1" si="10"/>
        <v>85774</v>
      </c>
      <c r="P38">
        <f t="shared" ca="1" si="11"/>
        <v>257178</v>
      </c>
      <c r="Q38" s="15">
        <f t="shared" ca="1" si="12"/>
        <v>0.25717800000000002</v>
      </c>
    </row>
    <row r="39" spans="1:17" x14ac:dyDescent="0.3">
      <c r="A39" t="str">
        <f ca="1">VLOOKUP(RANDBETWEEN(Calc!$A$2,Calc!$A$13),Calc!$A$1:$B$13,2,FALSE)</f>
        <v>Jul</v>
      </c>
      <c r="B39" t="str" cm="1">
        <f t="array" aca="1" ref="B39" ca="1">INDEX(Calc!$C$2:$C$9,RANDBETWEEN(1,3))</f>
        <v>Traumatología</v>
      </c>
      <c r="C39"/>
      <c r="D39">
        <f t="shared" ca="1" si="0"/>
        <v>268214</v>
      </c>
      <c r="E39">
        <f t="shared" ca="1" si="1"/>
        <v>1760316</v>
      </c>
      <c r="F39">
        <f t="shared" ca="1" si="2"/>
        <v>216985</v>
      </c>
      <c r="G39">
        <f t="shared" ca="1" si="3"/>
        <v>89554</v>
      </c>
      <c r="H39">
        <f ca="1">VLOOKUP(RANDBETWEEN(0,100),Calc!$D$2:$E$7,2,1)</f>
        <v>20000</v>
      </c>
      <c r="I39">
        <f t="shared" ca="1" si="4"/>
        <v>9755</v>
      </c>
      <c r="J39">
        <f t="shared" ca="1" si="5"/>
        <v>4065</v>
      </c>
      <c r="K39">
        <f t="shared" ca="1" si="6"/>
        <v>11858</v>
      </c>
      <c r="L39">
        <f t="shared" ca="1" si="7"/>
        <v>3541</v>
      </c>
      <c r="M39">
        <f t="shared" ca="1" si="8"/>
        <v>1193294</v>
      </c>
      <c r="N39">
        <f t="shared" ca="1" si="9"/>
        <v>113191</v>
      </c>
      <c r="O39">
        <f t="shared" ca="1" si="10"/>
        <v>61701</v>
      </c>
      <c r="P39">
        <f t="shared" ca="1" si="11"/>
        <v>38001</v>
      </c>
      <c r="Q39" s="15">
        <f t="shared" ca="1" si="12"/>
        <v>3.8001E-2</v>
      </c>
    </row>
    <row r="40" spans="1:17" x14ac:dyDescent="0.3">
      <c r="A40" t="str">
        <f ca="1">VLOOKUP(RANDBETWEEN(Calc!$A$2,Calc!$A$13),Calc!$A$1:$B$13,2,FALSE)</f>
        <v>Feb</v>
      </c>
      <c r="B40" t="str" cm="1">
        <f t="array" aca="1" ref="B40" ca="1">INDEX(Calc!$C$2:$C$9,RANDBETWEEN(1,3))</f>
        <v>Cardiologia</v>
      </c>
      <c r="C40"/>
      <c r="D40">
        <f t="shared" ca="1" si="0"/>
        <v>678584</v>
      </c>
      <c r="E40">
        <f t="shared" ca="1" si="1"/>
        <v>1457570</v>
      </c>
      <c r="F40">
        <f t="shared" ca="1" si="2"/>
        <v>123422</v>
      </c>
      <c r="G40">
        <f t="shared" ca="1" si="3"/>
        <v>155978</v>
      </c>
      <c r="H40">
        <f ca="1">VLOOKUP(RANDBETWEEN(0,100),Calc!$D$2:$E$7,2,1)</f>
        <v>20000</v>
      </c>
      <c r="I40">
        <f t="shared" ca="1" si="4"/>
        <v>9474</v>
      </c>
      <c r="J40">
        <f t="shared" ca="1" si="5"/>
        <v>4074</v>
      </c>
      <c r="K40">
        <f t="shared" ca="1" si="6"/>
        <v>11044</v>
      </c>
      <c r="L40">
        <f t="shared" ca="1" si="7"/>
        <v>3200</v>
      </c>
      <c r="M40">
        <f t="shared" ca="1" si="8"/>
        <v>1646527</v>
      </c>
      <c r="N40">
        <f t="shared" ca="1" si="9"/>
        <v>114502</v>
      </c>
      <c r="O40">
        <f t="shared" ca="1" si="10"/>
        <v>49152</v>
      </c>
      <c r="P40">
        <f t="shared" ca="1" si="11"/>
        <v>138849</v>
      </c>
      <c r="Q40" s="15">
        <f t="shared" ca="1" si="12"/>
        <v>0.138849</v>
      </c>
    </row>
    <row r="41" spans="1:17" x14ac:dyDescent="0.3">
      <c r="A41" t="str">
        <f ca="1">VLOOKUP(RANDBETWEEN(Calc!$A$2,Calc!$A$13),Calc!$A$1:$B$13,2,FALSE)</f>
        <v>Ago</v>
      </c>
      <c r="B41" t="str" cm="1">
        <f t="array" aca="1" ref="B41" ca="1">INDEX(Calc!$C$2:$C$9,RANDBETWEEN(1,3))</f>
        <v>Pediatria</v>
      </c>
      <c r="C41"/>
      <c r="D41">
        <f t="shared" ca="1" si="0"/>
        <v>610278</v>
      </c>
      <c r="E41">
        <f t="shared" ca="1" si="1"/>
        <v>1255161</v>
      </c>
      <c r="F41">
        <f t="shared" ca="1" si="2"/>
        <v>98199</v>
      </c>
      <c r="G41">
        <f t="shared" ca="1" si="3"/>
        <v>310024</v>
      </c>
      <c r="H41">
        <f ca="1">VLOOKUP(RANDBETWEEN(0,100),Calc!$D$2:$E$7,2,1)</f>
        <v>32000</v>
      </c>
      <c r="I41">
        <f t="shared" ca="1" si="4"/>
        <v>10655</v>
      </c>
      <c r="J41">
        <f t="shared" ca="1" si="5"/>
        <v>3668</v>
      </c>
      <c r="K41">
        <f t="shared" ca="1" si="6"/>
        <v>12707</v>
      </c>
      <c r="L41">
        <f t="shared" ca="1" si="7"/>
        <v>2137</v>
      </c>
      <c r="M41">
        <f t="shared" ca="1" si="8"/>
        <v>2716370</v>
      </c>
      <c r="N41">
        <f t="shared" ca="1" si="9"/>
        <v>117341</v>
      </c>
      <c r="O41">
        <f t="shared" ca="1" si="10"/>
        <v>55843</v>
      </c>
      <c r="P41">
        <f t="shared" ca="1" si="11"/>
        <v>83852</v>
      </c>
      <c r="Q41" s="15">
        <f t="shared" ca="1" si="12"/>
        <v>8.3851999999999996E-2</v>
      </c>
    </row>
    <row r="42" spans="1:17" x14ac:dyDescent="0.3">
      <c r="A42" t="str">
        <f ca="1">VLOOKUP(RANDBETWEEN(Calc!$A$2,Calc!$A$13),Calc!$A$1:$B$13,2,FALSE)</f>
        <v>Oct</v>
      </c>
      <c r="B42" t="str" cm="1">
        <f t="array" aca="1" ref="B42" ca="1">INDEX(Calc!$C$2:$C$9,RANDBETWEEN(1,3))</f>
        <v>Pediatria</v>
      </c>
      <c r="C42"/>
      <c r="D42">
        <f t="shared" ca="1" si="0"/>
        <v>463618</v>
      </c>
      <c r="E42">
        <f t="shared" ca="1" si="1"/>
        <v>1674557</v>
      </c>
      <c r="F42">
        <f t="shared" ca="1" si="2"/>
        <v>176761</v>
      </c>
      <c r="G42">
        <f t="shared" ca="1" si="3"/>
        <v>274811</v>
      </c>
      <c r="H42">
        <f ca="1">VLOOKUP(RANDBETWEEN(0,100),Calc!$D$2:$E$7,2,1)</f>
        <v>32000</v>
      </c>
      <c r="I42">
        <f t="shared" ca="1" si="4"/>
        <v>9605</v>
      </c>
      <c r="J42">
        <f t="shared" ca="1" si="5"/>
        <v>2978</v>
      </c>
      <c r="K42">
        <f t="shared" ca="1" si="6"/>
        <v>13650</v>
      </c>
      <c r="L42">
        <f t="shared" ca="1" si="7"/>
        <v>3974</v>
      </c>
      <c r="M42">
        <f t="shared" ca="1" si="8"/>
        <v>2171273</v>
      </c>
      <c r="N42">
        <f t="shared" ca="1" si="9"/>
        <v>57878</v>
      </c>
      <c r="O42">
        <f t="shared" ca="1" si="10"/>
        <v>46176</v>
      </c>
      <c r="P42">
        <f t="shared" ca="1" si="11"/>
        <v>302851</v>
      </c>
      <c r="Q42" s="15">
        <f t="shared" ca="1" si="12"/>
        <v>0.30285099999999998</v>
      </c>
    </row>
    <row r="43" spans="1:17" x14ac:dyDescent="0.3">
      <c r="A43" t="str">
        <f ca="1">VLOOKUP(RANDBETWEEN(Calc!$A$2,Calc!$A$13),Calc!$A$1:$B$13,2,FALSE)</f>
        <v>Feb</v>
      </c>
      <c r="B43" t="str" cm="1">
        <f t="array" aca="1" ref="B43" ca="1">INDEX(Calc!$C$2:$C$9,RANDBETWEEN(1,3))</f>
        <v>Pediatria</v>
      </c>
      <c r="C43"/>
      <c r="D43">
        <f t="shared" ca="1" si="0"/>
        <v>581968</v>
      </c>
      <c r="E43">
        <f t="shared" ca="1" si="1"/>
        <v>2214627</v>
      </c>
      <c r="F43">
        <f t="shared" ca="1" si="2"/>
        <v>152515</v>
      </c>
      <c r="G43">
        <f t="shared" ca="1" si="3"/>
        <v>192062</v>
      </c>
      <c r="H43">
        <f ca="1">VLOOKUP(RANDBETWEEN(0,100),Calc!$D$2:$E$7,2,1)</f>
        <v>20000</v>
      </c>
      <c r="I43">
        <f t="shared" ca="1" si="4"/>
        <v>9934</v>
      </c>
      <c r="J43">
        <f t="shared" ca="1" si="5"/>
        <v>3557</v>
      </c>
      <c r="K43">
        <f t="shared" ca="1" si="6"/>
        <v>14964</v>
      </c>
      <c r="L43">
        <f t="shared" ca="1" si="7"/>
        <v>1558</v>
      </c>
      <c r="M43">
        <f t="shared" ca="1" si="8"/>
        <v>1350923</v>
      </c>
      <c r="N43">
        <f t="shared" ca="1" si="9"/>
        <v>50345</v>
      </c>
      <c r="O43">
        <f t="shared" ca="1" si="10"/>
        <v>82464</v>
      </c>
      <c r="P43">
        <f t="shared" ca="1" si="11"/>
        <v>304638</v>
      </c>
      <c r="Q43" s="15">
        <f t="shared" ca="1" si="12"/>
        <v>0.30463800000000002</v>
      </c>
    </row>
    <row r="44" spans="1:17" x14ac:dyDescent="0.3">
      <c r="A44" t="str">
        <f ca="1">VLOOKUP(RANDBETWEEN(Calc!$A$2,Calc!$A$13),Calc!$A$1:$B$13,2,FALSE)</f>
        <v>Feb</v>
      </c>
      <c r="B44" t="str" cm="1">
        <f t="array" aca="1" ref="B44" ca="1">INDEX(Calc!$C$2:$C$9,RANDBETWEEN(1,3))</f>
        <v>Cardiologia</v>
      </c>
      <c r="C44"/>
      <c r="D44">
        <f t="shared" ca="1" si="0"/>
        <v>737038</v>
      </c>
      <c r="E44">
        <f t="shared" ca="1" si="1"/>
        <v>1169627</v>
      </c>
      <c r="F44">
        <f t="shared" ca="1" si="2"/>
        <v>144965</v>
      </c>
      <c r="G44">
        <f t="shared" ca="1" si="3"/>
        <v>169824</v>
      </c>
      <c r="H44">
        <f ca="1">VLOOKUP(RANDBETWEEN(0,100),Calc!$D$2:$E$7,2,1)</f>
        <v>20000</v>
      </c>
      <c r="I44">
        <f t="shared" ca="1" si="4"/>
        <v>10956</v>
      </c>
      <c r="J44">
        <f t="shared" ca="1" si="5"/>
        <v>3667</v>
      </c>
      <c r="K44">
        <f t="shared" ca="1" si="6"/>
        <v>13332</v>
      </c>
      <c r="L44">
        <f t="shared" ca="1" si="7"/>
        <v>1506</v>
      </c>
      <c r="M44">
        <f t="shared" ca="1" si="8"/>
        <v>2127531</v>
      </c>
      <c r="N44">
        <f t="shared" ca="1" si="9"/>
        <v>88020</v>
      </c>
      <c r="O44">
        <f t="shared" ca="1" si="10"/>
        <v>39517</v>
      </c>
      <c r="P44">
        <f t="shared" ca="1" si="11"/>
        <v>265109</v>
      </c>
      <c r="Q44" s="15">
        <f t="shared" ca="1" si="12"/>
        <v>0.26510899999999998</v>
      </c>
    </row>
    <row r="45" spans="1:17" x14ac:dyDescent="0.3">
      <c r="A45" t="str">
        <f ca="1">VLOOKUP(RANDBETWEEN(Calc!$A$2,Calc!$A$13),Calc!$A$1:$B$13,2,FALSE)</f>
        <v>Nov</v>
      </c>
      <c r="B45" t="str" cm="1">
        <f t="array" aca="1" ref="B45" ca="1">INDEX(Calc!$C$2:$C$9,RANDBETWEEN(1,3))</f>
        <v>Cardiologia</v>
      </c>
      <c r="C45"/>
      <c r="D45">
        <f t="shared" ca="1" si="0"/>
        <v>547238</v>
      </c>
      <c r="E45">
        <f t="shared" ca="1" si="1"/>
        <v>1613354</v>
      </c>
      <c r="F45">
        <f t="shared" ca="1" si="2"/>
        <v>177556</v>
      </c>
      <c r="G45">
        <f t="shared" ca="1" si="3"/>
        <v>87814</v>
      </c>
      <c r="H45">
        <f ca="1">VLOOKUP(RANDBETWEEN(0,100),Calc!$D$2:$E$7,2,1)</f>
        <v>32000</v>
      </c>
      <c r="I45">
        <f t="shared" ca="1" si="4"/>
        <v>11026</v>
      </c>
      <c r="J45">
        <f t="shared" ca="1" si="5"/>
        <v>4005</v>
      </c>
      <c r="K45">
        <f t="shared" ca="1" si="6"/>
        <v>11812</v>
      </c>
      <c r="L45">
        <f t="shared" ca="1" si="7"/>
        <v>2420</v>
      </c>
      <c r="M45">
        <f t="shared" ca="1" si="8"/>
        <v>1367088</v>
      </c>
      <c r="N45">
        <f t="shared" ca="1" si="9"/>
        <v>52069</v>
      </c>
      <c r="O45">
        <f t="shared" ca="1" si="10"/>
        <v>53432</v>
      </c>
      <c r="P45">
        <f t="shared" ca="1" si="11"/>
        <v>168476</v>
      </c>
      <c r="Q45" s="15">
        <f t="shared" ca="1" si="12"/>
        <v>0.16847599999999999</v>
      </c>
    </row>
    <row r="46" spans="1:17" x14ac:dyDescent="0.3">
      <c r="A46" t="str">
        <f ca="1">VLOOKUP(RANDBETWEEN(Calc!$A$2,Calc!$A$13),Calc!$A$1:$B$13,2,FALSE)</f>
        <v>Ene</v>
      </c>
      <c r="B46" t="str" cm="1">
        <f t="array" aca="1" ref="B46" ca="1">INDEX(Calc!$C$2:$C$9,RANDBETWEEN(1,3))</f>
        <v>Traumatología</v>
      </c>
      <c r="C46"/>
      <c r="D46">
        <f t="shared" ca="1" si="0"/>
        <v>495096</v>
      </c>
      <c r="E46">
        <f t="shared" ca="1" si="1"/>
        <v>926419</v>
      </c>
      <c r="F46">
        <f t="shared" ca="1" si="2"/>
        <v>178807</v>
      </c>
      <c r="G46">
        <f t="shared" ca="1" si="3"/>
        <v>148966</v>
      </c>
      <c r="H46">
        <f ca="1">VLOOKUP(RANDBETWEEN(0,100),Calc!$D$2:$E$7,2,1)</f>
        <v>25000</v>
      </c>
      <c r="I46">
        <f t="shared" ca="1" si="4"/>
        <v>12284</v>
      </c>
      <c r="J46">
        <f t="shared" ca="1" si="5"/>
        <v>3750</v>
      </c>
      <c r="K46">
        <f t="shared" ca="1" si="6"/>
        <v>12234</v>
      </c>
      <c r="L46">
        <f t="shared" ca="1" si="7"/>
        <v>3840</v>
      </c>
      <c r="M46">
        <f t="shared" ca="1" si="8"/>
        <v>1547540</v>
      </c>
      <c r="N46">
        <f t="shared" ca="1" si="9"/>
        <v>72210</v>
      </c>
      <c r="O46">
        <f t="shared" ca="1" si="10"/>
        <v>42702</v>
      </c>
      <c r="P46">
        <f t="shared" ca="1" si="11"/>
        <v>88310</v>
      </c>
      <c r="Q46" s="15">
        <f t="shared" ca="1" si="12"/>
        <v>8.831E-2</v>
      </c>
    </row>
    <row r="47" spans="1:17" x14ac:dyDescent="0.3">
      <c r="A47" t="str">
        <f ca="1">VLOOKUP(RANDBETWEEN(Calc!$A$2,Calc!$A$13),Calc!$A$1:$B$13,2,FALSE)</f>
        <v>Abr</v>
      </c>
      <c r="B47" t="str" cm="1">
        <f t="array" aca="1" ref="B47" ca="1">INDEX(Calc!$C$2:$C$9,RANDBETWEEN(1,3))</f>
        <v>Pediatria</v>
      </c>
      <c r="C47"/>
      <c r="D47">
        <f t="shared" ca="1" si="0"/>
        <v>710938</v>
      </c>
      <c r="E47">
        <f t="shared" ca="1" si="1"/>
        <v>1938949</v>
      </c>
      <c r="F47">
        <f t="shared" ca="1" si="2"/>
        <v>156402</v>
      </c>
      <c r="G47">
        <f t="shared" ca="1" si="3"/>
        <v>145675</v>
      </c>
      <c r="H47">
        <f ca="1">VLOOKUP(RANDBETWEEN(0,100),Calc!$D$2:$E$7,2,1)</f>
        <v>32000</v>
      </c>
      <c r="I47">
        <f t="shared" ca="1" si="4"/>
        <v>12262</v>
      </c>
      <c r="J47">
        <f t="shared" ca="1" si="5"/>
        <v>3983</v>
      </c>
      <c r="K47">
        <f t="shared" ca="1" si="6"/>
        <v>10590</v>
      </c>
      <c r="L47">
        <f t="shared" ca="1" si="7"/>
        <v>2320</v>
      </c>
      <c r="M47">
        <f t="shared" ca="1" si="8"/>
        <v>3093360</v>
      </c>
      <c r="N47">
        <f t="shared" ca="1" si="9"/>
        <v>76514</v>
      </c>
      <c r="O47">
        <f t="shared" ca="1" si="10"/>
        <v>74601</v>
      </c>
      <c r="P47">
        <f t="shared" ca="1" si="11"/>
        <v>248100</v>
      </c>
      <c r="Q47" s="15">
        <f t="shared" ca="1" si="12"/>
        <v>0.24809999999999999</v>
      </c>
    </row>
    <row r="48" spans="1:17" x14ac:dyDescent="0.3">
      <c r="A48" t="str">
        <f ca="1">VLOOKUP(RANDBETWEEN(Calc!$A$2,Calc!$A$13),Calc!$A$1:$B$13,2,FALSE)</f>
        <v>Jun</v>
      </c>
      <c r="B48" t="str" cm="1">
        <f t="array" aca="1" ref="B48" ca="1">INDEX(Calc!$C$2:$C$9,RANDBETWEEN(1,3))</f>
        <v>Pediatria</v>
      </c>
      <c r="C48"/>
      <c r="D48">
        <f t="shared" ca="1" si="0"/>
        <v>661492</v>
      </c>
      <c r="E48">
        <f t="shared" ca="1" si="1"/>
        <v>1118629</v>
      </c>
      <c r="F48">
        <f t="shared" ca="1" si="2"/>
        <v>115423</v>
      </c>
      <c r="G48">
        <f t="shared" ca="1" si="3"/>
        <v>208431</v>
      </c>
      <c r="H48">
        <f ca="1">VLOOKUP(RANDBETWEEN(0,100),Calc!$D$2:$E$7,2,1)</f>
        <v>32000</v>
      </c>
      <c r="I48">
        <f t="shared" ca="1" si="4"/>
        <v>12460</v>
      </c>
      <c r="J48">
        <f t="shared" ca="1" si="5"/>
        <v>3592</v>
      </c>
      <c r="K48">
        <f t="shared" ca="1" si="6"/>
        <v>12155</v>
      </c>
      <c r="L48">
        <f t="shared" ca="1" si="7"/>
        <v>2349</v>
      </c>
      <c r="M48">
        <f t="shared" ca="1" si="8"/>
        <v>2274926</v>
      </c>
      <c r="N48">
        <f t="shared" ca="1" si="9"/>
        <v>49340</v>
      </c>
      <c r="O48">
        <f t="shared" ca="1" si="10"/>
        <v>40051</v>
      </c>
      <c r="P48">
        <f t="shared" ca="1" si="11"/>
        <v>342322</v>
      </c>
      <c r="Q48" s="15">
        <f t="shared" ca="1" si="12"/>
        <v>0.34232200000000002</v>
      </c>
    </row>
    <row r="49" spans="1:17" x14ac:dyDescent="0.3">
      <c r="A49" t="str">
        <f ca="1">VLOOKUP(RANDBETWEEN(Calc!$A$2,Calc!$A$13),Calc!$A$1:$B$13,2,FALSE)</f>
        <v>Nov</v>
      </c>
      <c r="B49" t="str" cm="1">
        <f t="array" aca="1" ref="B49" ca="1">INDEX(Calc!$C$2:$C$9,RANDBETWEEN(1,3))</f>
        <v>Pediatria</v>
      </c>
      <c r="C49"/>
      <c r="D49">
        <f t="shared" ca="1" si="0"/>
        <v>609842</v>
      </c>
      <c r="E49">
        <f t="shared" ca="1" si="1"/>
        <v>1638888</v>
      </c>
      <c r="F49">
        <f t="shared" ca="1" si="2"/>
        <v>186397</v>
      </c>
      <c r="G49">
        <f t="shared" ca="1" si="3"/>
        <v>132214</v>
      </c>
      <c r="H49">
        <f ca="1">VLOOKUP(RANDBETWEEN(0,100),Calc!$D$2:$E$7,2,1)</f>
        <v>32000</v>
      </c>
      <c r="I49">
        <f t="shared" ca="1" si="4"/>
        <v>10095</v>
      </c>
      <c r="J49">
        <f t="shared" ca="1" si="5"/>
        <v>3713</v>
      </c>
      <c r="K49">
        <f t="shared" ca="1" si="6"/>
        <v>12225</v>
      </c>
      <c r="L49">
        <f t="shared" ca="1" si="7"/>
        <v>3783</v>
      </c>
      <c r="M49">
        <f t="shared" ca="1" si="8"/>
        <v>2350822</v>
      </c>
      <c r="N49">
        <f t="shared" ca="1" si="9"/>
        <v>95065</v>
      </c>
      <c r="O49">
        <f t="shared" ca="1" si="10"/>
        <v>68914</v>
      </c>
      <c r="P49">
        <f t="shared" ca="1" si="11"/>
        <v>184044</v>
      </c>
      <c r="Q49" s="15">
        <f t="shared" ca="1" si="12"/>
        <v>0.18404400000000001</v>
      </c>
    </row>
    <row r="50" spans="1:17" x14ac:dyDescent="0.3">
      <c r="A50" t="str">
        <f ca="1">VLOOKUP(RANDBETWEEN(Calc!$A$2,Calc!$A$13),Calc!$A$1:$B$13,2,FALSE)</f>
        <v>Nov</v>
      </c>
      <c r="B50" t="str" cm="1">
        <f t="array" aca="1" ref="B50" ca="1">INDEX(Calc!$C$2:$C$9,RANDBETWEEN(1,3))</f>
        <v>Pediatria</v>
      </c>
      <c r="C50"/>
      <c r="D50">
        <f t="shared" ca="1" si="0"/>
        <v>502848</v>
      </c>
      <c r="E50">
        <f t="shared" ca="1" si="1"/>
        <v>1974535</v>
      </c>
      <c r="F50">
        <f t="shared" ca="1" si="2"/>
        <v>97656</v>
      </c>
      <c r="G50">
        <f t="shared" ca="1" si="3"/>
        <v>221849</v>
      </c>
      <c r="H50">
        <f ca="1">VLOOKUP(RANDBETWEEN(0,100),Calc!$D$2:$E$7,2,1)</f>
        <v>25000</v>
      </c>
      <c r="I50">
        <f t="shared" ca="1" si="4"/>
        <v>9966</v>
      </c>
      <c r="J50">
        <f t="shared" ca="1" si="5"/>
        <v>3189</v>
      </c>
      <c r="K50">
        <f t="shared" ca="1" si="6"/>
        <v>14790</v>
      </c>
      <c r="L50">
        <f t="shared" ca="1" si="7"/>
        <v>3155</v>
      </c>
      <c r="M50">
        <f t="shared" ca="1" si="8"/>
        <v>2512990</v>
      </c>
      <c r="N50">
        <f t="shared" ca="1" si="9"/>
        <v>46900</v>
      </c>
      <c r="O50">
        <f t="shared" ca="1" si="10"/>
        <v>44009</v>
      </c>
      <c r="P50">
        <f t="shared" ca="1" si="11"/>
        <v>106717</v>
      </c>
      <c r="Q50" s="15">
        <f t="shared" ca="1" si="12"/>
        <v>0.10671700000000001</v>
      </c>
    </row>
    <row r="51" spans="1:17" x14ac:dyDescent="0.3">
      <c r="A51" t="str">
        <f ca="1">VLOOKUP(RANDBETWEEN(Calc!$A$2,Calc!$A$13),Calc!$A$1:$B$13,2,FALSE)</f>
        <v>Sep</v>
      </c>
      <c r="B51" t="str" cm="1">
        <f t="array" aca="1" ref="B51" ca="1">INDEX(Calc!$C$2:$C$9,RANDBETWEEN(1,3))</f>
        <v>Cardiologia</v>
      </c>
      <c r="C51"/>
      <c r="D51">
        <f t="shared" ca="1" si="0"/>
        <v>625061</v>
      </c>
      <c r="E51">
        <f t="shared" ca="1" si="1"/>
        <v>1163840</v>
      </c>
      <c r="F51">
        <f t="shared" ca="1" si="2"/>
        <v>148129</v>
      </c>
      <c r="G51">
        <f t="shared" ca="1" si="3"/>
        <v>107415</v>
      </c>
      <c r="H51">
        <f ca="1">VLOOKUP(RANDBETWEEN(0,100),Calc!$D$2:$E$7,2,1)</f>
        <v>32000</v>
      </c>
      <c r="I51">
        <f t="shared" ca="1" si="4"/>
        <v>12481</v>
      </c>
      <c r="J51">
        <f t="shared" ca="1" si="5"/>
        <v>3953</v>
      </c>
      <c r="K51">
        <f t="shared" ca="1" si="6"/>
        <v>13309</v>
      </c>
      <c r="L51">
        <f t="shared" ca="1" si="7"/>
        <v>2971</v>
      </c>
      <c r="M51">
        <f t="shared" ca="1" si="8"/>
        <v>2366917</v>
      </c>
      <c r="N51">
        <f t="shared" ca="1" si="9"/>
        <v>110240</v>
      </c>
      <c r="O51">
        <f t="shared" ca="1" si="10"/>
        <v>57046</v>
      </c>
      <c r="P51">
        <f t="shared" ca="1" si="11"/>
        <v>240378</v>
      </c>
      <c r="Q51" s="15">
        <f t="shared" ca="1" si="12"/>
        <v>0.24037800000000001</v>
      </c>
    </row>
    <row r="52" spans="1:17" x14ac:dyDescent="0.3">
      <c r="A52" t="str">
        <f ca="1">VLOOKUP(RANDBETWEEN(Calc!$A$2,Calc!$A$13),Calc!$A$1:$B$13,2,FALSE)</f>
        <v>Feb</v>
      </c>
      <c r="B52" t="str" cm="1">
        <f t="array" aca="1" ref="B52" ca="1">INDEX(Calc!$C$2:$C$9,RANDBETWEEN(1,3))</f>
        <v>Pediatria</v>
      </c>
      <c r="C52"/>
      <c r="D52">
        <f t="shared" ca="1" si="0"/>
        <v>435770</v>
      </c>
      <c r="E52">
        <f t="shared" ca="1" si="1"/>
        <v>1827768</v>
      </c>
      <c r="F52">
        <f t="shared" ca="1" si="2"/>
        <v>205128</v>
      </c>
      <c r="G52">
        <f t="shared" ca="1" si="3"/>
        <v>97758</v>
      </c>
      <c r="H52">
        <f ca="1">VLOOKUP(RANDBETWEEN(0,100),Calc!$D$2:$E$7,2,1)</f>
        <v>32000</v>
      </c>
      <c r="I52">
        <f t="shared" ca="1" si="4"/>
        <v>12023</v>
      </c>
      <c r="J52">
        <f t="shared" ca="1" si="5"/>
        <v>3893</v>
      </c>
      <c r="K52">
        <f t="shared" ca="1" si="6"/>
        <v>14854</v>
      </c>
      <c r="L52">
        <f t="shared" ca="1" si="7"/>
        <v>3396</v>
      </c>
      <c r="M52">
        <f t="shared" ca="1" si="8"/>
        <v>1636341</v>
      </c>
      <c r="N52">
        <f t="shared" ca="1" si="9"/>
        <v>108912</v>
      </c>
      <c r="O52">
        <f t="shared" ca="1" si="10"/>
        <v>63283</v>
      </c>
      <c r="P52">
        <f t="shared" ca="1" si="11"/>
        <v>304014</v>
      </c>
      <c r="Q52" s="15">
        <f t="shared" ca="1" si="12"/>
        <v>0.30401400000000001</v>
      </c>
    </row>
    <row r="53" spans="1:17" x14ac:dyDescent="0.3">
      <c r="A53" t="str">
        <f ca="1">VLOOKUP(RANDBETWEEN(Calc!$A$2,Calc!$A$13),Calc!$A$1:$B$13,2,FALSE)</f>
        <v>Sep</v>
      </c>
      <c r="B53" t="str" cm="1">
        <f t="array" aca="1" ref="B53" ca="1">INDEX(Calc!$C$2:$C$9,RANDBETWEEN(1,3))</f>
        <v>Cardiologia</v>
      </c>
      <c r="C53"/>
      <c r="D53">
        <f t="shared" ca="1" si="0"/>
        <v>565851</v>
      </c>
      <c r="E53">
        <f t="shared" ca="1" si="1"/>
        <v>1599865</v>
      </c>
      <c r="F53">
        <f t="shared" ca="1" si="2"/>
        <v>167852</v>
      </c>
      <c r="G53">
        <f t="shared" ca="1" si="3"/>
        <v>104959</v>
      </c>
      <c r="H53">
        <f ca="1">VLOOKUP(RANDBETWEEN(0,100),Calc!$D$2:$E$7,2,1)</f>
        <v>32000</v>
      </c>
      <c r="I53">
        <f t="shared" ca="1" si="4"/>
        <v>9773</v>
      </c>
      <c r="J53">
        <f t="shared" ca="1" si="5"/>
        <v>2865</v>
      </c>
      <c r="K53">
        <f t="shared" ca="1" si="6"/>
        <v>14704</v>
      </c>
      <c r="L53">
        <f t="shared" ca="1" si="7"/>
        <v>1343</v>
      </c>
      <c r="M53">
        <f t="shared" ca="1" si="8"/>
        <v>847686</v>
      </c>
      <c r="N53">
        <f t="shared" ca="1" si="9"/>
        <v>67260</v>
      </c>
      <c r="O53">
        <f t="shared" ca="1" si="10"/>
        <v>26870</v>
      </c>
      <c r="P53">
        <f t="shared" ca="1" si="11"/>
        <v>342104</v>
      </c>
      <c r="Q53" s="15">
        <f t="shared" ca="1" si="12"/>
        <v>0.34210400000000002</v>
      </c>
    </row>
    <row r="54" spans="1:17" x14ac:dyDescent="0.3">
      <c r="A54" t="str">
        <f ca="1">VLOOKUP(RANDBETWEEN(Calc!$A$2,Calc!$A$13),Calc!$A$1:$B$13,2,FALSE)</f>
        <v>Abr</v>
      </c>
      <c r="B54" t="str" cm="1">
        <f t="array" aca="1" ref="B54" ca="1">INDEX(Calc!$C$2:$C$9,RANDBETWEEN(1,3))</f>
        <v>Traumatología</v>
      </c>
      <c r="C54"/>
      <c r="D54">
        <f t="shared" ca="1" si="0"/>
        <v>608680</v>
      </c>
      <c r="E54">
        <f t="shared" ca="1" si="1"/>
        <v>1973873</v>
      </c>
      <c r="F54">
        <f t="shared" ca="1" si="2"/>
        <v>172474</v>
      </c>
      <c r="G54">
        <f t="shared" ca="1" si="3"/>
        <v>177520</v>
      </c>
      <c r="H54">
        <f ca="1">VLOOKUP(RANDBETWEEN(0,100),Calc!$D$2:$E$7,2,1)</f>
        <v>32000</v>
      </c>
      <c r="I54">
        <f t="shared" ca="1" si="4"/>
        <v>10954</v>
      </c>
      <c r="J54">
        <f t="shared" ca="1" si="5"/>
        <v>4169</v>
      </c>
      <c r="K54">
        <f t="shared" ca="1" si="6"/>
        <v>14398</v>
      </c>
      <c r="L54">
        <f t="shared" ca="1" si="7"/>
        <v>4496</v>
      </c>
      <c r="M54">
        <f t="shared" ca="1" si="8"/>
        <v>2913660</v>
      </c>
      <c r="N54">
        <f t="shared" ca="1" si="9"/>
        <v>70005</v>
      </c>
      <c r="O54">
        <f t="shared" ca="1" si="10"/>
        <v>74743</v>
      </c>
      <c r="P54">
        <f t="shared" ca="1" si="11"/>
        <v>63823</v>
      </c>
      <c r="Q54" s="15">
        <f t="shared" ca="1" si="12"/>
        <v>6.3823000000000005E-2</v>
      </c>
    </row>
    <row r="55" spans="1:17" x14ac:dyDescent="0.3">
      <c r="A55" t="str">
        <f ca="1">VLOOKUP(RANDBETWEEN(Calc!$A$2,Calc!$A$13),Calc!$A$1:$B$13,2,FALSE)</f>
        <v>Ene</v>
      </c>
      <c r="B55" t="str" cm="1">
        <f t="array" aca="1" ref="B55" ca="1">INDEX(Calc!$C$2:$C$9,RANDBETWEEN(1,3))</f>
        <v>Pediatria</v>
      </c>
      <c r="C55"/>
      <c r="D55">
        <f t="shared" ca="1" si="0"/>
        <v>268044</v>
      </c>
      <c r="E55">
        <f t="shared" ca="1" si="1"/>
        <v>926383</v>
      </c>
      <c r="F55">
        <f t="shared" ca="1" si="2"/>
        <v>94856</v>
      </c>
      <c r="G55">
        <f t="shared" ca="1" si="3"/>
        <v>261782</v>
      </c>
      <c r="H55">
        <f ca="1">VLOOKUP(RANDBETWEEN(0,100),Calc!$D$2:$E$7,2,1)</f>
        <v>32000</v>
      </c>
      <c r="I55">
        <f t="shared" ca="1" si="4"/>
        <v>10372</v>
      </c>
      <c r="J55">
        <f t="shared" ca="1" si="5"/>
        <v>3253</v>
      </c>
      <c r="K55">
        <f t="shared" ca="1" si="6"/>
        <v>13641</v>
      </c>
      <c r="L55">
        <f t="shared" ca="1" si="7"/>
        <v>1272</v>
      </c>
      <c r="M55">
        <f t="shared" ca="1" si="8"/>
        <v>1070712</v>
      </c>
      <c r="N55">
        <f t="shared" ca="1" si="9"/>
        <v>125694</v>
      </c>
      <c r="O55">
        <f t="shared" ca="1" si="10"/>
        <v>39616</v>
      </c>
      <c r="P55">
        <f t="shared" ca="1" si="11"/>
        <v>260170</v>
      </c>
      <c r="Q55" s="15">
        <f t="shared" ca="1" si="12"/>
        <v>0.26017000000000001</v>
      </c>
    </row>
    <row r="56" spans="1:17" x14ac:dyDescent="0.3">
      <c r="A56" t="str">
        <f ca="1">VLOOKUP(RANDBETWEEN(Calc!$A$2,Calc!$A$13),Calc!$A$1:$B$13,2,FALSE)</f>
        <v>Ene</v>
      </c>
      <c r="B56" t="str" cm="1">
        <f t="array" aca="1" ref="B56" ca="1">INDEX(Calc!$C$2:$C$9,RANDBETWEEN(1,3))</f>
        <v>Cardiologia</v>
      </c>
      <c r="C56"/>
      <c r="D56">
        <f t="shared" ca="1" si="0"/>
        <v>358446</v>
      </c>
      <c r="E56">
        <f t="shared" ca="1" si="1"/>
        <v>1523993</v>
      </c>
      <c r="F56">
        <f t="shared" ca="1" si="2"/>
        <v>214989</v>
      </c>
      <c r="G56">
        <f t="shared" ca="1" si="3"/>
        <v>300182</v>
      </c>
      <c r="H56">
        <f ca="1">VLOOKUP(RANDBETWEEN(0,100),Calc!$D$2:$E$7,2,1)</f>
        <v>32000</v>
      </c>
      <c r="I56">
        <f t="shared" ca="1" si="4"/>
        <v>11749</v>
      </c>
      <c r="J56">
        <f t="shared" ca="1" si="5"/>
        <v>3111</v>
      </c>
      <c r="K56">
        <f t="shared" ca="1" si="6"/>
        <v>14697</v>
      </c>
      <c r="L56">
        <f t="shared" ca="1" si="7"/>
        <v>2366</v>
      </c>
      <c r="M56">
        <f t="shared" ca="1" si="8"/>
        <v>2199044</v>
      </c>
      <c r="N56">
        <f t="shared" ca="1" si="9"/>
        <v>128659</v>
      </c>
      <c r="O56">
        <f t="shared" ca="1" si="10"/>
        <v>44548</v>
      </c>
      <c r="P56">
        <f t="shared" ca="1" si="11"/>
        <v>76099</v>
      </c>
      <c r="Q56" s="15">
        <f t="shared" ca="1" si="12"/>
        <v>7.6099E-2</v>
      </c>
    </row>
    <row r="57" spans="1:17" x14ac:dyDescent="0.3">
      <c r="A57" t="str">
        <f ca="1">VLOOKUP(RANDBETWEEN(Calc!$A$2,Calc!$A$13),Calc!$A$1:$B$13,2,FALSE)</f>
        <v>Ene</v>
      </c>
      <c r="B57" t="str" cm="1">
        <f t="array" aca="1" ref="B57" ca="1">INDEX(Calc!$C$2:$C$9,RANDBETWEEN(1,3))</f>
        <v>Cardiologia</v>
      </c>
      <c r="C57"/>
      <c r="D57">
        <f t="shared" ca="1" si="0"/>
        <v>266481</v>
      </c>
      <c r="E57">
        <f t="shared" ca="1" si="1"/>
        <v>1856444</v>
      </c>
      <c r="F57">
        <f t="shared" ca="1" si="2"/>
        <v>108125</v>
      </c>
      <c r="G57">
        <f t="shared" ca="1" si="3"/>
        <v>268767</v>
      </c>
      <c r="H57">
        <f ca="1">VLOOKUP(RANDBETWEEN(0,100),Calc!$D$2:$E$7,2,1)</f>
        <v>32000</v>
      </c>
      <c r="I57">
        <f t="shared" ca="1" si="4"/>
        <v>12039</v>
      </c>
      <c r="J57">
        <f t="shared" ca="1" si="5"/>
        <v>4064</v>
      </c>
      <c r="K57">
        <f t="shared" ca="1" si="6"/>
        <v>14820</v>
      </c>
      <c r="L57">
        <f t="shared" ca="1" si="7"/>
        <v>3264</v>
      </c>
      <c r="M57">
        <f t="shared" ca="1" si="8"/>
        <v>955374</v>
      </c>
      <c r="N57">
        <f t="shared" ca="1" si="9"/>
        <v>103384</v>
      </c>
      <c r="O57">
        <f t="shared" ca="1" si="10"/>
        <v>28788</v>
      </c>
      <c r="P57">
        <f t="shared" ca="1" si="11"/>
        <v>199696</v>
      </c>
      <c r="Q57" s="15">
        <f t="shared" ca="1" si="12"/>
        <v>0.19969600000000001</v>
      </c>
    </row>
    <row r="58" spans="1:17" x14ac:dyDescent="0.3">
      <c r="A58" t="str">
        <f ca="1">VLOOKUP(RANDBETWEEN(Calc!$A$2,Calc!$A$13),Calc!$A$1:$B$13,2,FALSE)</f>
        <v>Ago</v>
      </c>
      <c r="B58" t="str" cm="1">
        <f t="array" aca="1" ref="B58" ca="1">INDEX(Calc!$C$2:$C$9,RANDBETWEEN(1,3))</f>
        <v>Cardiologia</v>
      </c>
      <c r="C58"/>
      <c r="D58">
        <f t="shared" ca="1" si="0"/>
        <v>413819</v>
      </c>
      <c r="E58">
        <f t="shared" ca="1" si="1"/>
        <v>1974157</v>
      </c>
      <c r="F58">
        <f t="shared" ca="1" si="2"/>
        <v>117990</v>
      </c>
      <c r="G58">
        <f t="shared" ca="1" si="3"/>
        <v>290099</v>
      </c>
      <c r="H58">
        <f ca="1">VLOOKUP(RANDBETWEEN(0,100),Calc!$D$2:$E$7,2,1)</f>
        <v>32000</v>
      </c>
      <c r="I58">
        <f t="shared" ca="1" si="4"/>
        <v>11749</v>
      </c>
      <c r="J58">
        <f t="shared" ca="1" si="5"/>
        <v>3503</v>
      </c>
      <c r="K58">
        <f t="shared" ca="1" si="6"/>
        <v>10200</v>
      </c>
      <c r="L58">
        <f t="shared" ca="1" si="7"/>
        <v>1371</v>
      </c>
      <c r="M58">
        <f t="shared" ca="1" si="8"/>
        <v>2175169</v>
      </c>
      <c r="N58">
        <f t="shared" ca="1" si="9"/>
        <v>123592</v>
      </c>
      <c r="O58">
        <f t="shared" ca="1" si="10"/>
        <v>75141</v>
      </c>
      <c r="P58">
        <f t="shared" ca="1" si="11"/>
        <v>49795</v>
      </c>
      <c r="Q58" s="15">
        <f t="shared" ca="1" si="12"/>
        <v>4.9794999999999999E-2</v>
      </c>
    </row>
    <row r="59" spans="1:17" x14ac:dyDescent="0.3">
      <c r="A59" t="str">
        <f ca="1">VLOOKUP(RANDBETWEEN(Calc!$A$2,Calc!$A$13),Calc!$A$1:$B$13,2,FALSE)</f>
        <v>Dic</v>
      </c>
      <c r="B59" t="str" cm="1">
        <f t="array" aca="1" ref="B59" ca="1">INDEX(Calc!$C$2:$C$9,RANDBETWEEN(1,3))</f>
        <v>Cardiologia</v>
      </c>
      <c r="C59"/>
      <c r="D59">
        <f t="shared" ca="1" si="0"/>
        <v>225204</v>
      </c>
      <c r="E59">
        <f t="shared" ca="1" si="1"/>
        <v>1096761</v>
      </c>
      <c r="F59">
        <f t="shared" ca="1" si="2"/>
        <v>99183</v>
      </c>
      <c r="G59">
        <f t="shared" ca="1" si="3"/>
        <v>106393</v>
      </c>
      <c r="H59">
        <f ca="1">VLOOKUP(RANDBETWEEN(0,100),Calc!$D$2:$E$7,2,1)</f>
        <v>20000</v>
      </c>
      <c r="I59">
        <f t="shared" ca="1" si="4"/>
        <v>10710</v>
      </c>
      <c r="J59">
        <f t="shared" ca="1" si="5"/>
        <v>4073</v>
      </c>
      <c r="K59">
        <f t="shared" ca="1" si="6"/>
        <v>12356</v>
      </c>
      <c r="L59">
        <f t="shared" ca="1" si="7"/>
        <v>3257</v>
      </c>
      <c r="M59">
        <f t="shared" ca="1" si="8"/>
        <v>1046499</v>
      </c>
      <c r="N59">
        <f t="shared" ca="1" si="9"/>
        <v>98421</v>
      </c>
      <c r="O59">
        <f t="shared" ca="1" si="10"/>
        <v>23323</v>
      </c>
      <c r="P59">
        <f t="shared" ca="1" si="11"/>
        <v>137875</v>
      </c>
      <c r="Q59" s="15">
        <f t="shared" ca="1" si="12"/>
        <v>0.137875</v>
      </c>
    </row>
    <row r="60" spans="1:17" x14ac:dyDescent="0.3">
      <c r="A60" t="str">
        <f ca="1">VLOOKUP(RANDBETWEEN(Calc!$A$2,Calc!$A$13),Calc!$A$1:$B$13,2,FALSE)</f>
        <v>Jun</v>
      </c>
      <c r="B60" t="str" cm="1">
        <f t="array" aca="1" ref="B60" ca="1">INDEX(Calc!$C$2:$C$9,RANDBETWEEN(1,3))</f>
        <v>Traumatología</v>
      </c>
      <c r="C60"/>
      <c r="D60">
        <f t="shared" ca="1" si="0"/>
        <v>659554</v>
      </c>
      <c r="E60">
        <f t="shared" ca="1" si="1"/>
        <v>882425</v>
      </c>
      <c r="F60">
        <f t="shared" ca="1" si="2"/>
        <v>150257</v>
      </c>
      <c r="G60">
        <f t="shared" ca="1" si="3"/>
        <v>72765</v>
      </c>
      <c r="H60">
        <f ca="1">VLOOKUP(RANDBETWEEN(0,100),Calc!$D$2:$E$7,2,1)</f>
        <v>32000</v>
      </c>
      <c r="I60">
        <f t="shared" ca="1" si="4"/>
        <v>9284</v>
      </c>
      <c r="J60">
        <f t="shared" ca="1" si="5"/>
        <v>3994</v>
      </c>
      <c r="K60">
        <f t="shared" ca="1" si="6"/>
        <v>11382</v>
      </c>
      <c r="L60">
        <f t="shared" ca="1" si="7"/>
        <v>2758</v>
      </c>
      <c r="M60">
        <f t="shared" ca="1" si="8"/>
        <v>2419214</v>
      </c>
      <c r="N60">
        <f t="shared" ca="1" si="9"/>
        <v>70410</v>
      </c>
      <c r="O60">
        <f t="shared" ca="1" si="10"/>
        <v>88398</v>
      </c>
      <c r="P60">
        <f t="shared" ca="1" si="11"/>
        <v>140590</v>
      </c>
      <c r="Q60" s="15">
        <f t="shared" ca="1" si="12"/>
        <v>0.14058999999999999</v>
      </c>
    </row>
    <row r="61" spans="1:17" x14ac:dyDescent="0.3">
      <c r="A61" t="str">
        <f ca="1">VLOOKUP(RANDBETWEEN(Calc!$A$2,Calc!$A$13),Calc!$A$1:$B$13,2,FALSE)</f>
        <v>Nov</v>
      </c>
      <c r="B61" t="str" cm="1">
        <f t="array" aca="1" ref="B61" ca="1">INDEX(Calc!$C$2:$C$9,RANDBETWEEN(1,3))</f>
        <v>Pediatria</v>
      </c>
      <c r="C61"/>
      <c r="D61">
        <f t="shared" ca="1" si="0"/>
        <v>683303</v>
      </c>
      <c r="E61">
        <f t="shared" ca="1" si="1"/>
        <v>2227742</v>
      </c>
      <c r="F61">
        <f t="shared" ca="1" si="2"/>
        <v>205657</v>
      </c>
      <c r="G61">
        <f t="shared" ca="1" si="3"/>
        <v>127467</v>
      </c>
      <c r="H61">
        <f ca="1">VLOOKUP(RANDBETWEEN(0,100),Calc!$D$2:$E$7,2,1)</f>
        <v>20000</v>
      </c>
      <c r="I61">
        <f t="shared" ca="1" si="4"/>
        <v>12181</v>
      </c>
      <c r="J61">
        <f t="shared" ca="1" si="5"/>
        <v>4139</v>
      </c>
      <c r="K61">
        <f t="shared" ca="1" si="6"/>
        <v>11455</v>
      </c>
      <c r="L61">
        <f t="shared" ca="1" si="7"/>
        <v>3038</v>
      </c>
      <c r="M61">
        <f t="shared" ca="1" si="8"/>
        <v>2872450</v>
      </c>
      <c r="N61">
        <f t="shared" ca="1" si="9"/>
        <v>74559</v>
      </c>
      <c r="O61">
        <f t="shared" ca="1" si="10"/>
        <v>71583</v>
      </c>
      <c r="P61">
        <f t="shared" ca="1" si="11"/>
        <v>137527</v>
      </c>
      <c r="Q61" s="15">
        <f t="shared" ca="1" si="12"/>
        <v>0.13752700000000001</v>
      </c>
    </row>
    <row r="62" spans="1:17" x14ac:dyDescent="0.3">
      <c r="A62" t="str">
        <f ca="1">VLOOKUP(RANDBETWEEN(Calc!$A$2,Calc!$A$13),Calc!$A$1:$B$13,2,FALSE)</f>
        <v>Jun</v>
      </c>
      <c r="B62" t="str" cm="1">
        <f t="array" aca="1" ref="B62" ca="1">INDEX(Calc!$C$2:$C$9,RANDBETWEEN(1,3))</f>
        <v>Traumatología</v>
      </c>
      <c r="C62"/>
      <c r="D62">
        <f t="shared" ca="1" si="0"/>
        <v>376297</v>
      </c>
      <c r="E62">
        <f t="shared" ca="1" si="1"/>
        <v>2302607</v>
      </c>
      <c r="F62">
        <f t="shared" ca="1" si="2"/>
        <v>189648</v>
      </c>
      <c r="G62">
        <f t="shared" ca="1" si="3"/>
        <v>267487</v>
      </c>
      <c r="H62">
        <f ca="1">VLOOKUP(RANDBETWEEN(0,100),Calc!$D$2:$E$7,2,1)</f>
        <v>32000</v>
      </c>
      <c r="I62">
        <f t="shared" ca="1" si="4"/>
        <v>10457</v>
      </c>
      <c r="J62">
        <f t="shared" ca="1" si="5"/>
        <v>2932</v>
      </c>
      <c r="K62">
        <f t="shared" ca="1" si="6"/>
        <v>11100</v>
      </c>
      <c r="L62">
        <f t="shared" ca="1" si="7"/>
        <v>2965</v>
      </c>
      <c r="M62">
        <f t="shared" ca="1" si="8"/>
        <v>1026803</v>
      </c>
      <c r="N62">
        <f t="shared" ca="1" si="9"/>
        <v>110810</v>
      </c>
      <c r="O62">
        <f t="shared" ca="1" si="10"/>
        <v>69736</v>
      </c>
      <c r="P62">
        <f t="shared" ca="1" si="11"/>
        <v>176312</v>
      </c>
      <c r="Q62" s="15">
        <f t="shared" ca="1" si="12"/>
        <v>0.176312</v>
      </c>
    </row>
    <row r="63" spans="1:17" x14ac:dyDescent="0.3">
      <c r="A63" t="str">
        <f ca="1">VLOOKUP(RANDBETWEEN(Calc!$A$2,Calc!$A$13),Calc!$A$1:$B$13,2,FALSE)</f>
        <v>Oct</v>
      </c>
      <c r="B63" t="str" cm="1">
        <f t="array" aca="1" ref="B63" ca="1">INDEX(Calc!$C$2:$C$9,RANDBETWEEN(1,3))</f>
        <v>Pediatria</v>
      </c>
      <c r="C63"/>
      <c r="D63">
        <f t="shared" ca="1" si="0"/>
        <v>183931</v>
      </c>
      <c r="E63">
        <f t="shared" ca="1" si="1"/>
        <v>2285224</v>
      </c>
      <c r="F63">
        <f t="shared" ca="1" si="2"/>
        <v>180956</v>
      </c>
      <c r="G63">
        <f t="shared" ca="1" si="3"/>
        <v>304707</v>
      </c>
      <c r="H63">
        <f ca="1">VLOOKUP(RANDBETWEEN(0,100),Calc!$D$2:$E$7,2,1)</f>
        <v>25000</v>
      </c>
      <c r="I63">
        <f t="shared" ca="1" si="4"/>
        <v>10614</v>
      </c>
      <c r="J63">
        <f t="shared" ca="1" si="5"/>
        <v>3116</v>
      </c>
      <c r="K63">
        <f t="shared" ca="1" si="6"/>
        <v>11137</v>
      </c>
      <c r="L63">
        <f t="shared" ca="1" si="7"/>
        <v>2739</v>
      </c>
      <c r="M63">
        <f t="shared" ca="1" si="8"/>
        <v>1694734</v>
      </c>
      <c r="N63">
        <f t="shared" ca="1" si="9"/>
        <v>94144</v>
      </c>
      <c r="O63">
        <f t="shared" ca="1" si="10"/>
        <v>30866</v>
      </c>
      <c r="P63">
        <f t="shared" ca="1" si="11"/>
        <v>199972</v>
      </c>
      <c r="Q63" s="15">
        <f t="shared" ca="1" si="12"/>
        <v>0.19997200000000001</v>
      </c>
    </row>
    <row r="64" spans="1:17" x14ac:dyDescent="0.3">
      <c r="A64" t="str">
        <f ca="1">VLOOKUP(RANDBETWEEN(Calc!$A$2,Calc!$A$13),Calc!$A$1:$B$13,2,FALSE)</f>
        <v>Jul</v>
      </c>
      <c r="B64" t="str" cm="1">
        <f t="array" aca="1" ref="B64" ca="1">INDEX(Calc!$C$2:$C$9,RANDBETWEEN(1,3))</f>
        <v>Traumatología</v>
      </c>
      <c r="C64"/>
      <c r="D64">
        <f t="shared" ca="1" si="0"/>
        <v>377216</v>
      </c>
      <c r="E64">
        <f t="shared" ca="1" si="1"/>
        <v>2018426</v>
      </c>
      <c r="F64">
        <f t="shared" ca="1" si="2"/>
        <v>144341</v>
      </c>
      <c r="G64">
        <f t="shared" ca="1" si="3"/>
        <v>302633</v>
      </c>
      <c r="H64">
        <f ca="1">VLOOKUP(RANDBETWEEN(0,100),Calc!$D$2:$E$7,2,1)</f>
        <v>32000</v>
      </c>
      <c r="I64">
        <f t="shared" ca="1" si="4"/>
        <v>10840</v>
      </c>
      <c r="J64">
        <f t="shared" ca="1" si="5"/>
        <v>3331</v>
      </c>
      <c r="K64">
        <f t="shared" ca="1" si="6"/>
        <v>12577</v>
      </c>
      <c r="L64">
        <f t="shared" ca="1" si="7"/>
        <v>4182</v>
      </c>
      <c r="M64">
        <f t="shared" ca="1" si="8"/>
        <v>1054572</v>
      </c>
      <c r="N64">
        <f t="shared" ca="1" si="9"/>
        <v>43497</v>
      </c>
      <c r="O64">
        <f t="shared" ca="1" si="10"/>
        <v>69356</v>
      </c>
      <c r="P64">
        <f t="shared" ca="1" si="11"/>
        <v>80108</v>
      </c>
      <c r="Q64" s="15">
        <f t="shared" ca="1" si="12"/>
        <v>8.0107999999999999E-2</v>
      </c>
    </row>
    <row r="65" spans="1:17" x14ac:dyDescent="0.3">
      <c r="A65" t="str">
        <f ca="1">VLOOKUP(RANDBETWEEN(Calc!$A$2,Calc!$A$13),Calc!$A$1:$B$13,2,FALSE)</f>
        <v>Oct</v>
      </c>
      <c r="B65" t="str" cm="1">
        <f t="array" aca="1" ref="B65" ca="1">INDEX(Calc!$C$2:$C$9,RANDBETWEEN(1,3))</f>
        <v>Traumatología</v>
      </c>
      <c r="C65"/>
      <c r="D65">
        <f t="shared" ca="1" si="0"/>
        <v>193445</v>
      </c>
      <c r="E65">
        <f t="shared" ca="1" si="1"/>
        <v>1770210</v>
      </c>
      <c r="F65">
        <f t="shared" ca="1" si="2"/>
        <v>185957</v>
      </c>
      <c r="G65">
        <f t="shared" ca="1" si="3"/>
        <v>310871</v>
      </c>
      <c r="H65">
        <f ca="1">VLOOKUP(RANDBETWEEN(0,100),Calc!$D$2:$E$7,2,1)</f>
        <v>32000</v>
      </c>
      <c r="I65">
        <f t="shared" ca="1" si="4"/>
        <v>9444</v>
      </c>
      <c r="J65">
        <f t="shared" ca="1" si="5"/>
        <v>3996</v>
      </c>
      <c r="K65">
        <f t="shared" ca="1" si="6"/>
        <v>14868</v>
      </c>
      <c r="L65">
        <f t="shared" ca="1" si="7"/>
        <v>1314</v>
      </c>
      <c r="M65">
        <f t="shared" ca="1" si="8"/>
        <v>1326922</v>
      </c>
      <c r="N65">
        <f t="shared" ca="1" si="9"/>
        <v>44079</v>
      </c>
      <c r="O65">
        <f t="shared" ca="1" si="10"/>
        <v>59363</v>
      </c>
      <c r="P65">
        <f t="shared" ca="1" si="11"/>
        <v>142404</v>
      </c>
      <c r="Q65" s="15">
        <f t="shared" ca="1" si="12"/>
        <v>0.142404</v>
      </c>
    </row>
    <row r="66" spans="1:17" x14ac:dyDescent="0.3">
      <c r="A66" t="str">
        <f ca="1">VLOOKUP(RANDBETWEEN(Calc!$A$2,Calc!$A$13),Calc!$A$1:$B$13,2,FALSE)</f>
        <v>Nov</v>
      </c>
      <c r="B66" t="str" cm="1">
        <f t="array" aca="1" ref="B66" ca="1">INDEX(Calc!$C$2:$C$9,RANDBETWEEN(1,3))</f>
        <v>Cardiologia</v>
      </c>
      <c r="C66"/>
      <c r="D66">
        <f t="shared" ca="1" si="0"/>
        <v>161354</v>
      </c>
      <c r="E66">
        <f t="shared" ca="1" si="1"/>
        <v>2183250</v>
      </c>
      <c r="F66">
        <f t="shared" ca="1" si="2"/>
        <v>214696</v>
      </c>
      <c r="G66">
        <f t="shared" ca="1" si="3"/>
        <v>248862</v>
      </c>
      <c r="H66">
        <f ca="1">VLOOKUP(RANDBETWEEN(0,100),Calc!$D$2:$E$7,2,1)</f>
        <v>32000</v>
      </c>
      <c r="I66">
        <f t="shared" ca="1" si="4"/>
        <v>11013</v>
      </c>
      <c r="J66">
        <f t="shared" ca="1" si="5"/>
        <v>3016</v>
      </c>
      <c r="K66">
        <f t="shared" ca="1" si="6"/>
        <v>10457</v>
      </c>
      <c r="L66">
        <f t="shared" ca="1" si="7"/>
        <v>3883</v>
      </c>
      <c r="M66">
        <f t="shared" ca="1" si="8"/>
        <v>1129492</v>
      </c>
      <c r="N66">
        <f t="shared" ca="1" si="9"/>
        <v>85792</v>
      </c>
      <c r="O66">
        <f t="shared" ca="1" si="10"/>
        <v>89672</v>
      </c>
      <c r="P66">
        <f t="shared" ca="1" si="11"/>
        <v>246661</v>
      </c>
      <c r="Q66" s="15">
        <f t="shared" ca="1" si="12"/>
        <v>0.24666099999999999</v>
      </c>
    </row>
    <row r="67" spans="1:17" x14ac:dyDescent="0.3">
      <c r="A67" t="str">
        <f ca="1">VLOOKUP(RANDBETWEEN(Calc!$A$2,Calc!$A$13),Calc!$A$1:$B$13,2,FALSE)</f>
        <v>Dic</v>
      </c>
      <c r="B67" t="str" cm="1">
        <f t="array" aca="1" ref="B67" ca="1">INDEX(Calc!$C$2:$C$9,RANDBETWEEN(1,3))</f>
        <v>Cardiologia</v>
      </c>
      <c r="C67"/>
      <c r="D67">
        <f t="shared" ref="D67:D130" ca="1" si="13">RANDBETWEEN(118000,746439)</f>
        <v>630972</v>
      </c>
      <c r="E67">
        <f t="shared" ref="E67:E130" ca="1" si="14">RANDBETWEEN(654318,2372921)</f>
        <v>1450282</v>
      </c>
      <c r="F67">
        <f t="shared" ref="F67:F130" ca="1" si="15">RANDBETWEEN(92146,218476)</f>
        <v>118883</v>
      </c>
      <c r="G67">
        <f t="shared" ref="G67:G130" ca="1" si="16">RANDBETWEEN(72432,327955)</f>
        <v>116015</v>
      </c>
      <c r="H67">
        <f ca="1">VLOOKUP(RANDBETWEEN(0,100),Calc!$D$2:$E$7,2,1)</f>
        <v>25000</v>
      </c>
      <c r="I67">
        <f t="shared" ref="I67:I130" ca="1" si="17">RANDBETWEEN(8900,12700)</f>
        <v>11184</v>
      </c>
      <c r="J67">
        <f t="shared" ref="J67:J130" ca="1" si="18">RANDBETWEEN(2800,4200)</f>
        <v>3462</v>
      </c>
      <c r="K67">
        <f t="shared" ref="K67:K130" ca="1" si="19">RANDBETWEEN(10000,15000)</f>
        <v>13449</v>
      </c>
      <c r="L67">
        <f t="shared" ref="L67:L130" ca="1" si="20">RANDBETWEEN(1200,4500)</f>
        <v>1727</v>
      </c>
      <c r="M67">
        <f t="shared" ref="M67:M130" ca="1" si="21">RANDBETWEEN(820000,3117045)</f>
        <v>2472594</v>
      </c>
      <c r="N67">
        <f t="shared" ref="N67:N130" ca="1" si="22">RANDBETWEEN(43000,129000)</f>
        <v>67577</v>
      </c>
      <c r="O67">
        <f t="shared" ref="O67:O130" ca="1" si="23">RANDBETWEEN(21000,90000)</f>
        <v>41934</v>
      </c>
      <c r="P67">
        <f t="shared" ref="P67:P130" ca="1" si="24">RANDBETWEEN(38000,345000)</f>
        <v>269409</v>
      </c>
      <c r="Q67" s="15">
        <f t="shared" ref="Q67:Q130" ca="1" si="25">P67/1000000</f>
        <v>0.26940900000000001</v>
      </c>
    </row>
    <row r="68" spans="1:17" x14ac:dyDescent="0.3">
      <c r="A68" t="str">
        <f ca="1">VLOOKUP(RANDBETWEEN(Calc!$A$2,Calc!$A$13),Calc!$A$1:$B$13,2,FALSE)</f>
        <v>Feb</v>
      </c>
      <c r="B68" t="str" cm="1">
        <f t="array" aca="1" ref="B68" ca="1">INDEX(Calc!$C$2:$C$9,RANDBETWEEN(1,3))</f>
        <v>Traumatología</v>
      </c>
      <c r="C68"/>
      <c r="D68">
        <f t="shared" ca="1" si="13"/>
        <v>457621</v>
      </c>
      <c r="E68">
        <f t="shared" ca="1" si="14"/>
        <v>1512713</v>
      </c>
      <c r="F68">
        <f t="shared" ca="1" si="15"/>
        <v>176628</v>
      </c>
      <c r="G68">
        <f t="shared" ca="1" si="16"/>
        <v>105495</v>
      </c>
      <c r="H68">
        <f ca="1">VLOOKUP(RANDBETWEEN(0,100),Calc!$D$2:$E$7,2,1)</f>
        <v>32000</v>
      </c>
      <c r="I68">
        <f t="shared" ca="1" si="17"/>
        <v>12179</v>
      </c>
      <c r="J68">
        <f t="shared" ca="1" si="18"/>
        <v>3981</v>
      </c>
      <c r="K68">
        <f t="shared" ca="1" si="19"/>
        <v>11338</v>
      </c>
      <c r="L68">
        <f t="shared" ca="1" si="20"/>
        <v>1249</v>
      </c>
      <c r="M68">
        <f t="shared" ca="1" si="21"/>
        <v>2499309</v>
      </c>
      <c r="N68">
        <f t="shared" ca="1" si="22"/>
        <v>91328</v>
      </c>
      <c r="O68">
        <f t="shared" ca="1" si="23"/>
        <v>64014</v>
      </c>
      <c r="P68">
        <f t="shared" ca="1" si="24"/>
        <v>143469</v>
      </c>
      <c r="Q68" s="15">
        <f t="shared" ca="1" si="25"/>
        <v>0.14346900000000001</v>
      </c>
    </row>
    <row r="69" spans="1:17" x14ac:dyDescent="0.3">
      <c r="A69" t="str">
        <f ca="1">VLOOKUP(RANDBETWEEN(Calc!$A$2,Calc!$A$13),Calc!$A$1:$B$13,2,FALSE)</f>
        <v>Ene</v>
      </c>
      <c r="B69" t="str" cm="1">
        <f t="array" aca="1" ref="B69" ca="1">INDEX(Calc!$C$2:$C$9,RANDBETWEEN(1,3))</f>
        <v>Traumatología</v>
      </c>
      <c r="C69"/>
      <c r="D69">
        <f t="shared" ca="1" si="13"/>
        <v>218166</v>
      </c>
      <c r="E69">
        <f t="shared" ca="1" si="14"/>
        <v>1402225</v>
      </c>
      <c r="F69">
        <f t="shared" ca="1" si="15"/>
        <v>193493</v>
      </c>
      <c r="G69">
        <f t="shared" ca="1" si="16"/>
        <v>166138</v>
      </c>
      <c r="H69">
        <f ca="1">VLOOKUP(RANDBETWEEN(0,100),Calc!$D$2:$E$7,2,1)</f>
        <v>32000</v>
      </c>
      <c r="I69">
        <f t="shared" ca="1" si="17"/>
        <v>9155</v>
      </c>
      <c r="J69">
        <f t="shared" ca="1" si="18"/>
        <v>3966</v>
      </c>
      <c r="K69">
        <f t="shared" ca="1" si="19"/>
        <v>10203</v>
      </c>
      <c r="L69">
        <f t="shared" ca="1" si="20"/>
        <v>2619</v>
      </c>
      <c r="M69">
        <f t="shared" ca="1" si="21"/>
        <v>2716973</v>
      </c>
      <c r="N69">
        <f t="shared" ca="1" si="22"/>
        <v>63970</v>
      </c>
      <c r="O69">
        <f t="shared" ca="1" si="23"/>
        <v>50725</v>
      </c>
      <c r="P69">
        <f t="shared" ca="1" si="24"/>
        <v>52719</v>
      </c>
      <c r="Q69" s="15">
        <f t="shared" ca="1" si="25"/>
        <v>5.2719000000000002E-2</v>
      </c>
    </row>
    <row r="70" spans="1:17" x14ac:dyDescent="0.3">
      <c r="A70" t="str">
        <f ca="1">VLOOKUP(RANDBETWEEN(Calc!$A$2,Calc!$A$13),Calc!$A$1:$B$13,2,FALSE)</f>
        <v>Oct</v>
      </c>
      <c r="B70" t="str" cm="1">
        <f t="array" aca="1" ref="B70" ca="1">INDEX(Calc!$C$2:$C$9,RANDBETWEEN(1,3))</f>
        <v>Cardiologia</v>
      </c>
      <c r="C70"/>
      <c r="D70">
        <f t="shared" ca="1" si="13"/>
        <v>651955</v>
      </c>
      <c r="E70">
        <f t="shared" ca="1" si="14"/>
        <v>942861</v>
      </c>
      <c r="F70">
        <f t="shared" ca="1" si="15"/>
        <v>185645</v>
      </c>
      <c r="G70">
        <f t="shared" ca="1" si="16"/>
        <v>82140</v>
      </c>
      <c r="H70">
        <f ca="1">VLOOKUP(RANDBETWEEN(0,100),Calc!$D$2:$E$7,2,1)</f>
        <v>32000</v>
      </c>
      <c r="I70">
        <f t="shared" ca="1" si="17"/>
        <v>9358</v>
      </c>
      <c r="J70">
        <f t="shared" ca="1" si="18"/>
        <v>3899</v>
      </c>
      <c r="K70">
        <f t="shared" ca="1" si="19"/>
        <v>10662</v>
      </c>
      <c r="L70">
        <f t="shared" ca="1" si="20"/>
        <v>3655</v>
      </c>
      <c r="M70">
        <f t="shared" ca="1" si="21"/>
        <v>1866940</v>
      </c>
      <c r="N70">
        <f t="shared" ca="1" si="22"/>
        <v>45827</v>
      </c>
      <c r="O70">
        <f t="shared" ca="1" si="23"/>
        <v>38421</v>
      </c>
      <c r="P70">
        <f t="shared" ca="1" si="24"/>
        <v>61061</v>
      </c>
      <c r="Q70" s="15">
        <f t="shared" ca="1" si="25"/>
        <v>6.1060999999999997E-2</v>
      </c>
    </row>
    <row r="71" spans="1:17" x14ac:dyDescent="0.3">
      <c r="A71" t="str">
        <f ca="1">VLOOKUP(RANDBETWEEN(Calc!$A$2,Calc!$A$13),Calc!$A$1:$B$13,2,FALSE)</f>
        <v>Oct</v>
      </c>
      <c r="B71" t="str" cm="1">
        <f t="array" aca="1" ref="B71" ca="1">INDEX(Calc!$C$2:$C$9,RANDBETWEEN(1,3))</f>
        <v>Traumatología</v>
      </c>
      <c r="C71"/>
      <c r="D71">
        <f t="shared" ca="1" si="13"/>
        <v>187588</v>
      </c>
      <c r="E71">
        <f t="shared" ca="1" si="14"/>
        <v>1217701</v>
      </c>
      <c r="F71">
        <f t="shared" ca="1" si="15"/>
        <v>163470</v>
      </c>
      <c r="G71">
        <f t="shared" ca="1" si="16"/>
        <v>193457</v>
      </c>
      <c r="H71">
        <f ca="1">VLOOKUP(RANDBETWEEN(0,100),Calc!$D$2:$E$7,2,1)</f>
        <v>25000</v>
      </c>
      <c r="I71">
        <f t="shared" ca="1" si="17"/>
        <v>10637</v>
      </c>
      <c r="J71">
        <f t="shared" ca="1" si="18"/>
        <v>3061</v>
      </c>
      <c r="K71">
        <f t="shared" ca="1" si="19"/>
        <v>14387</v>
      </c>
      <c r="L71">
        <f t="shared" ca="1" si="20"/>
        <v>4047</v>
      </c>
      <c r="M71">
        <f t="shared" ca="1" si="21"/>
        <v>2429764</v>
      </c>
      <c r="N71">
        <f t="shared" ca="1" si="22"/>
        <v>82130</v>
      </c>
      <c r="O71">
        <f t="shared" ca="1" si="23"/>
        <v>59738</v>
      </c>
      <c r="P71">
        <f t="shared" ca="1" si="24"/>
        <v>259586</v>
      </c>
      <c r="Q71" s="15">
        <f t="shared" ca="1" si="25"/>
        <v>0.25958599999999998</v>
      </c>
    </row>
    <row r="72" spans="1:17" x14ac:dyDescent="0.3">
      <c r="A72" t="str">
        <f ca="1">VLOOKUP(RANDBETWEEN(Calc!$A$2,Calc!$A$13),Calc!$A$1:$B$13,2,FALSE)</f>
        <v>Nov</v>
      </c>
      <c r="B72" t="str" cm="1">
        <f t="array" aca="1" ref="B72" ca="1">INDEX(Calc!$C$2:$C$9,RANDBETWEEN(1,3))</f>
        <v>Cardiologia</v>
      </c>
      <c r="C72"/>
      <c r="D72">
        <f t="shared" ca="1" si="13"/>
        <v>666751</v>
      </c>
      <c r="E72">
        <f t="shared" ca="1" si="14"/>
        <v>794753</v>
      </c>
      <c r="F72">
        <f t="shared" ca="1" si="15"/>
        <v>198289</v>
      </c>
      <c r="G72">
        <f t="shared" ca="1" si="16"/>
        <v>165949</v>
      </c>
      <c r="H72">
        <f ca="1">VLOOKUP(RANDBETWEEN(0,100),Calc!$D$2:$E$7,2,1)</f>
        <v>32000</v>
      </c>
      <c r="I72">
        <f t="shared" ca="1" si="17"/>
        <v>10231</v>
      </c>
      <c r="J72">
        <f t="shared" ca="1" si="18"/>
        <v>3243</v>
      </c>
      <c r="K72">
        <f t="shared" ca="1" si="19"/>
        <v>12434</v>
      </c>
      <c r="L72">
        <f t="shared" ca="1" si="20"/>
        <v>2032</v>
      </c>
      <c r="M72">
        <f t="shared" ca="1" si="21"/>
        <v>969533</v>
      </c>
      <c r="N72">
        <f t="shared" ca="1" si="22"/>
        <v>89600</v>
      </c>
      <c r="O72">
        <f t="shared" ca="1" si="23"/>
        <v>86158</v>
      </c>
      <c r="P72">
        <f t="shared" ca="1" si="24"/>
        <v>52927</v>
      </c>
      <c r="Q72" s="15">
        <f t="shared" ca="1" si="25"/>
        <v>5.2927000000000002E-2</v>
      </c>
    </row>
    <row r="73" spans="1:17" x14ac:dyDescent="0.3">
      <c r="A73" t="str">
        <f ca="1">VLOOKUP(RANDBETWEEN(Calc!$A$2,Calc!$A$13),Calc!$A$1:$B$13,2,FALSE)</f>
        <v>Dic</v>
      </c>
      <c r="B73" t="str" cm="1">
        <f t="array" aca="1" ref="B73" ca="1">INDEX(Calc!$C$2:$C$9,RANDBETWEEN(1,3))</f>
        <v>Pediatria</v>
      </c>
      <c r="C73"/>
      <c r="D73">
        <f t="shared" ca="1" si="13"/>
        <v>193655</v>
      </c>
      <c r="E73">
        <f t="shared" ca="1" si="14"/>
        <v>1630210</v>
      </c>
      <c r="F73">
        <f t="shared" ca="1" si="15"/>
        <v>107862</v>
      </c>
      <c r="G73">
        <f t="shared" ca="1" si="16"/>
        <v>285522</v>
      </c>
      <c r="H73">
        <f ca="1">VLOOKUP(RANDBETWEEN(0,100),Calc!$D$2:$E$7,2,1)</f>
        <v>32000</v>
      </c>
      <c r="I73">
        <f t="shared" ca="1" si="17"/>
        <v>11960</v>
      </c>
      <c r="J73">
        <f t="shared" ca="1" si="18"/>
        <v>4159</v>
      </c>
      <c r="K73">
        <f t="shared" ca="1" si="19"/>
        <v>13547</v>
      </c>
      <c r="L73">
        <f t="shared" ca="1" si="20"/>
        <v>3574</v>
      </c>
      <c r="M73">
        <f t="shared" ca="1" si="21"/>
        <v>2403755</v>
      </c>
      <c r="N73">
        <f t="shared" ca="1" si="22"/>
        <v>101325</v>
      </c>
      <c r="O73">
        <f t="shared" ca="1" si="23"/>
        <v>46910</v>
      </c>
      <c r="P73">
        <f t="shared" ca="1" si="24"/>
        <v>60603</v>
      </c>
      <c r="Q73" s="15">
        <f t="shared" ca="1" si="25"/>
        <v>6.0602999999999997E-2</v>
      </c>
    </row>
    <row r="74" spans="1:17" x14ac:dyDescent="0.3">
      <c r="A74" t="str">
        <f ca="1">VLOOKUP(RANDBETWEEN(Calc!$A$2,Calc!$A$13),Calc!$A$1:$B$13,2,FALSE)</f>
        <v>May</v>
      </c>
      <c r="B74" t="str" cm="1">
        <f t="array" aca="1" ref="B74" ca="1">INDEX(Calc!$C$2:$C$9,RANDBETWEEN(1,3))</f>
        <v>Pediatria</v>
      </c>
      <c r="C74"/>
      <c r="D74">
        <f t="shared" ca="1" si="13"/>
        <v>191259</v>
      </c>
      <c r="E74">
        <f t="shared" ca="1" si="14"/>
        <v>2349579</v>
      </c>
      <c r="F74">
        <f t="shared" ca="1" si="15"/>
        <v>202048</v>
      </c>
      <c r="G74">
        <f t="shared" ca="1" si="16"/>
        <v>289846</v>
      </c>
      <c r="H74">
        <f ca="1">VLOOKUP(RANDBETWEEN(0,100),Calc!$D$2:$E$7,2,1)</f>
        <v>32000</v>
      </c>
      <c r="I74">
        <f t="shared" ca="1" si="17"/>
        <v>12057</v>
      </c>
      <c r="J74">
        <f t="shared" ca="1" si="18"/>
        <v>2839</v>
      </c>
      <c r="K74">
        <f t="shared" ca="1" si="19"/>
        <v>11142</v>
      </c>
      <c r="L74">
        <f t="shared" ca="1" si="20"/>
        <v>3222</v>
      </c>
      <c r="M74">
        <f t="shared" ca="1" si="21"/>
        <v>1649685</v>
      </c>
      <c r="N74">
        <f t="shared" ca="1" si="22"/>
        <v>102606</v>
      </c>
      <c r="O74">
        <f t="shared" ca="1" si="23"/>
        <v>76698</v>
      </c>
      <c r="P74">
        <f t="shared" ca="1" si="24"/>
        <v>196727</v>
      </c>
      <c r="Q74" s="15">
        <f t="shared" ca="1" si="25"/>
        <v>0.19672700000000001</v>
      </c>
    </row>
    <row r="75" spans="1:17" x14ac:dyDescent="0.3">
      <c r="A75" t="str">
        <f ca="1">VLOOKUP(RANDBETWEEN(Calc!$A$2,Calc!$A$13),Calc!$A$1:$B$13,2,FALSE)</f>
        <v>Sep</v>
      </c>
      <c r="B75" t="str" cm="1">
        <f t="array" aca="1" ref="B75" ca="1">INDEX(Calc!$C$2:$C$9,RANDBETWEEN(1,3))</f>
        <v>Cardiologia</v>
      </c>
      <c r="C75"/>
      <c r="D75">
        <f t="shared" ca="1" si="13"/>
        <v>735438</v>
      </c>
      <c r="E75">
        <f t="shared" ca="1" si="14"/>
        <v>2371733</v>
      </c>
      <c r="F75">
        <f t="shared" ca="1" si="15"/>
        <v>148077</v>
      </c>
      <c r="G75">
        <f t="shared" ca="1" si="16"/>
        <v>201918</v>
      </c>
      <c r="H75">
        <f ca="1">VLOOKUP(RANDBETWEEN(0,100),Calc!$D$2:$E$7,2,1)</f>
        <v>32000</v>
      </c>
      <c r="I75">
        <f t="shared" ca="1" si="17"/>
        <v>11631</v>
      </c>
      <c r="J75">
        <f t="shared" ca="1" si="18"/>
        <v>3761</v>
      </c>
      <c r="K75">
        <f t="shared" ca="1" si="19"/>
        <v>10689</v>
      </c>
      <c r="L75">
        <f t="shared" ca="1" si="20"/>
        <v>1659</v>
      </c>
      <c r="M75">
        <f t="shared" ca="1" si="21"/>
        <v>1461578</v>
      </c>
      <c r="N75">
        <f t="shared" ca="1" si="22"/>
        <v>102725</v>
      </c>
      <c r="O75">
        <f t="shared" ca="1" si="23"/>
        <v>49034</v>
      </c>
      <c r="P75">
        <f t="shared" ca="1" si="24"/>
        <v>200202</v>
      </c>
      <c r="Q75" s="15">
        <f t="shared" ca="1" si="25"/>
        <v>0.20020199999999999</v>
      </c>
    </row>
    <row r="76" spans="1:17" x14ac:dyDescent="0.3">
      <c r="A76" t="str">
        <f ca="1">VLOOKUP(RANDBETWEEN(Calc!$A$2,Calc!$A$13),Calc!$A$1:$B$13,2,FALSE)</f>
        <v>Sep</v>
      </c>
      <c r="B76" t="str" cm="1">
        <f t="array" aca="1" ref="B76" ca="1">INDEX(Calc!$C$2:$C$9,RANDBETWEEN(1,3))</f>
        <v>Cardiologia</v>
      </c>
      <c r="C76"/>
      <c r="D76">
        <f t="shared" ca="1" si="13"/>
        <v>579548</v>
      </c>
      <c r="E76">
        <f t="shared" ca="1" si="14"/>
        <v>1107048</v>
      </c>
      <c r="F76">
        <f t="shared" ca="1" si="15"/>
        <v>162892</v>
      </c>
      <c r="G76">
        <f t="shared" ca="1" si="16"/>
        <v>77616</v>
      </c>
      <c r="H76">
        <f ca="1">VLOOKUP(RANDBETWEEN(0,100),Calc!$D$2:$E$7,2,1)</f>
        <v>32000</v>
      </c>
      <c r="I76">
        <f t="shared" ca="1" si="17"/>
        <v>10047</v>
      </c>
      <c r="J76">
        <f t="shared" ca="1" si="18"/>
        <v>3518</v>
      </c>
      <c r="K76">
        <f t="shared" ca="1" si="19"/>
        <v>13609</v>
      </c>
      <c r="L76">
        <f t="shared" ca="1" si="20"/>
        <v>3415</v>
      </c>
      <c r="M76">
        <f t="shared" ca="1" si="21"/>
        <v>1157503</v>
      </c>
      <c r="N76">
        <f t="shared" ca="1" si="22"/>
        <v>99540</v>
      </c>
      <c r="O76">
        <f t="shared" ca="1" si="23"/>
        <v>61536</v>
      </c>
      <c r="P76">
        <f t="shared" ca="1" si="24"/>
        <v>97174</v>
      </c>
      <c r="Q76" s="15">
        <f t="shared" ca="1" si="25"/>
        <v>9.7173999999999996E-2</v>
      </c>
    </row>
    <row r="77" spans="1:17" x14ac:dyDescent="0.3">
      <c r="A77" t="str">
        <f ca="1">VLOOKUP(RANDBETWEEN(Calc!$A$2,Calc!$A$13),Calc!$A$1:$B$13,2,FALSE)</f>
        <v>May</v>
      </c>
      <c r="B77" t="str" cm="1">
        <f t="array" aca="1" ref="B77" ca="1">INDEX(Calc!$C$2:$C$9,RANDBETWEEN(1,3))</f>
        <v>Pediatria</v>
      </c>
      <c r="C77"/>
      <c r="D77">
        <f t="shared" ca="1" si="13"/>
        <v>235888</v>
      </c>
      <c r="E77">
        <f t="shared" ca="1" si="14"/>
        <v>1207056</v>
      </c>
      <c r="F77">
        <f t="shared" ca="1" si="15"/>
        <v>183578</v>
      </c>
      <c r="G77">
        <f t="shared" ca="1" si="16"/>
        <v>74185</v>
      </c>
      <c r="H77">
        <f ca="1">VLOOKUP(RANDBETWEEN(0,100),Calc!$D$2:$E$7,2,1)</f>
        <v>25000</v>
      </c>
      <c r="I77">
        <f t="shared" ca="1" si="17"/>
        <v>10779</v>
      </c>
      <c r="J77">
        <f t="shared" ca="1" si="18"/>
        <v>4040</v>
      </c>
      <c r="K77">
        <f t="shared" ca="1" si="19"/>
        <v>13483</v>
      </c>
      <c r="L77">
        <f t="shared" ca="1" si="20"/>
        <v>2387</v>
      </c>
      <c r="M77">
        <f t="shared" ca="1" si="21"/>
        <v>2197892</v>
      </c>
      <c r="N77">
        <f t="shared" ca="1" si="22"/>
        <v>46013</v>
      </c>
      <c r="O77">
        <f t="shared" ca="1" si="23"/>
        <v>88757</v>
      </c>
      <c r="P77">
        <f t="shared" ca="1" si="24"/>
        <v>84096</v>
      </c>
      <c r="Q77" s="15">
        <f t="shared" ca="1" si="25"/>
        <v>8.4096000000000004E-2</v>
      </c>
    </row>
    <row r="78" spans="1:17" x14ac:dyDescent="0.3">
      <c r="A78" t="str">
        <f ca="1">VLOOKUP(RANDBETWEEN(Calc!$A$2,Calc!$A$13),Calc!$A$1:$B$13,2,FALSE)</f>
        <v>Nov</v>
      </c>
      <c r="B78" t="str" cm="1">
        <f t="array" aca="1" ref="B78" ca="1">INDEX(Calc!$C$2:$C$9,RANDBETWEEN(1,3))</f>
        <v>Pediatria</v>
      </c>
      <c r="C78"/>
      <c r="D78">
        <f t="shared" ca="1" si="13"/>
        <v>206470</v>
      </c>
      <c r="E78">
        <f t="shared" ca="1" si="14"/>
        <v>850738</v>
      </c>
      <c r="F78">
        <f t="shared" ca="1" si="15"/>
        <v>159027</v>
      </c>
      <c r="G78">
        <f t="shared" ca="1" si="16"/>
        <v>91782</v>
      </c>
      <c r="H78">
        <f ca="1">VLOOKUP(RANDBETWEEN(0,100),Calc!$D$2:$E$7,2,1)</f>
        <v>32000</v>
      </c>
      <c r="I78">
        <f t="shared" ca="1" si="17"/>
        <v>11472</v>
      </c>
      <c r="J78">
        <f t="shared" ca="1" si="18"/>
        <v>4060</v>
      </c>
      <c r="K78">
        <f t="shared" ca="1" si="19"/>
        <v>13277</v>
      </c>
      <c r="L78">
        <f t="shared" ca="1" si="20"/>
        <v>2900</v>
      </c>
      <c r="M78">
        <f t="shared" ca="1" si="21"/>
        <v>2945629</v>
      </c>
      <c r="N78">
        <f t="shared" ca="1" si="22"/>
        <v>47314</v>
      </c>
      <c r="O78">
        <f t="shared" ca="1" si="23"/>
        <v>48352</v>
      </c>
      <c r="P78">
        <f t="shared" ca="1" si="24"/>
        <v>178824</v>
      </c>
      <c r="Q78" s="15">
        <f t="shared" ca="1" si="25"/>
        <v>0.17882400000000001</v>
      </c>
    </row>
    <row r="79" spans="1:17" x14ac:dyDescent="0.3">
      <c r="A79" t="str">
        <f ca="1">VLOOKUP(RANDBETWEEN(Calc!$A$2,Calc!$A$13),Calc!$A$1:$B$13,2,FALSE)</f>
        <v>Oct</v>
      </c>
      <c r="B79" t="str" cm="1">
        <f t="array" aca="1" ref="B79" ca="1">INDEX(Calc!$C$2:$C$9,RANDBETWEEN(1,3))</f>
        <v>Cardiologia</v>
      </c>
      <c r="C79"/>
      <c r="D79">
        <f t="shared" ca="1" si="13"/>
        <v>467442</v>
      </c>
      <c r="E79">
        <f t="shared" ca="1" si="14"/>
        <v>907633</v>
      </c>
      <c r="F79">
        <f t="shared" ca="1" si="15"/>
        <v>191670</v>
      </c>
      <c r="G79">
        <f t="shared" ca="1" si="16"/>
        <v>116078</v>
      </c>
      <c r="H79">
        <f ca="1">VLOOKUP(RANDBETWEEN(0,100),Calc!$D$2:$E$7,2,1)</f>
        <v>32000</v>
      </c>
      <c r="I79">
        <f t="shared" ca="1" si="17"/>
        <v>11632</v>
      </c>
      <c r="J79">
        <f t="shared" ca="1" si="18"/>
        <v>3326</v>
      </c>
      <c r="K79">
        <f t="shared" ca="1" si="19"/>
        <v>10211</v>
      </c>
      <c r="L79">
        <f t="shared" ca="1" si="20"/>
        <v>1272</v>
      </c>
      <c r="M79">
        <f t="shared" ca="1" si="21"/>
        <v>1659868</v>
      </c>
      <c r="N79">
        <f t="shared" ca="1" si="22"/>
        <v>99337</v>
      </c>
      <c r="O79">
        <f t="shared" ca="1" si="23"/>
        <v>65562</v>
      </c>
      <c r="P79">
        <f t="shared" ca="1" si="24"/>
        <v>265972</v>
      </c>
      <c r="Q79" s="15">
        <f t="shared" ca="1" si="25"/>
        <v>0.26597199999999999</v>
      </c>
    </row>
    <row r="80" spans="1:17" x14ac:dyDescent="0.3">
      <c r="A80" t="str">
        <f ca="1">VLOOKUP(RANDBETWEEN(Calc!$A$2,Calc!$A$13),Calc!$A$1:$B$13,2,FALSE)</f>
        <v>Sep</v>
      </c>
      <c r="B80" t="str" cm="1">
        <f t="array" aca="1" ref="B80" ca="1">INDEX(Calc!$C$2:$C$9,RANDBETWEEN(1,3))</f>
        <v>Traumatología</v>
      </c>
      <c r="C80"/>
      <c r="D80">
        <f t="shared" ca="1" si="13"/>
        <v>300649</v>
      </c>
      <c r="E80">
        <f t="shared" ca="1" si="14"/>
        <v>1223212</v>
      </c>
      <c r="F80">
        <f t="shared" ca="1" si="15"/>
        <v>157938</v>
      </c>
      <c r="G80">
        <f t="shared" ca="1" si="16"/>
        <v>317404</v>
      </c>
      <c r="H80">
        <f ca="1">VLOOKUP(RANDBETWEEN(0,100),Calc!$D$2:$E$7,2,1)</f>
        <v>32000</v>
      </c>
      <c r="I80">
        <f t="shared" ca="1" si="17"/>
        <v>12337</v>
      </c>
      <c r="J80">
        <f t="shared" ca="1" si="18"/>
        <v>3825</v>
      </c>
      <c r="K80">
        <f t="shared" ca="1" si="19"/>
        <v>10994</v>
      </c>
      <c r="L80">
        <f t="shared" ca="1" si="20"/>
        <v>1534</v>
      </c>
      <c r="M80">
        <f t="shared" ca="1" si="21"/>
        <v>3077624</v>
      </c>
      <c r="N80">
        <f t="shared" ca="1" si="22"/>
        <v>86575</v>
      </c>
      <c r="O80">
        <f t="shared" ca="1" si="23"/>
        <v>45351</v>
      </c>
      <c r="P80">
        <f t="shared" ca="1" si="24"/>
        <v>228971</v>
      </c>
      <c r="Q80" s="15">
        <f t="shared" ca="1" si="25"/>
        <v>0.22897100000000001</v>
      </c>
    </row>
    <row r="81" spans="1:17" x14ac:dyDescent="0.3">
      <c r="A81" t="str">
        <f ca="1">VLOOKUP(RANDBETWEEN(Calc!$A$2,Calc!$A$13),Calc!$A$1:$B$13,2,FALSE)</f>
        <v>Oct</v>
      </c>
      <c r="B81" t="str" cm="1">
        <f t="array" aca="1" ref="B81" ca="1">INDEX(Calc!$C$2:$C$9,RANDBETWEEN(1,3))</f>
        <v>Pediatria</v>
      </c>
      <c r="C81"/>
      <c r="D81">
        <f t="shared" ca="1" si="13"/>
        <v>384669</v>
      </c>
      <c r="E81">
        <f t="shared" ca="1" si="14"/>
        <v>2013028</v>
      </c>
      <c r="F81">
        <f t="shared" ca="1" si="15"/>
        <v>152716</v>
      </c>
      <c r="G81">
        <f t="shared" ca="1" si="16"/>
        <v>206564</v>
      </c>
      <c r="H81">
        <f ca="1">VLOOKUP(RANDBETWEEN(0,100),Calc!$D$2:$E$7,2,1)</f>
        <v>25000</v>
      </c>
      <c r="I81">
        <f t="shared" ca="1" si="17"/>
        <v>12681</v>
      </c>
      <c r="J81">
        <f t="shared" ca="1" si="18"/>
        <v>3396</v>
      </c>
      <c r="K81">
        <f t="shared" ca="1" si="19"/>
        <v>12889</v>
      </c>
      <c r="L81">
        <f t="shared" ca="1" si="20"/>
        <v>3338</v>
      </c>
      <c r="M81">
        <f t="shared" ca="1" si="21"/>
        <v>877322</v>
      </c>
      <c r="N81">
        <f t="shared" ca="1" si="22"/>
        <v>50785</v>
      </c>
      <c r="O81">
        <f t="shared" ca="1" si="23"/>
        <v>80815</v>
      </c>
      <c r="P81">
        <f t="shared" ca="1" si="24"/>
        <v>226785</v>
      </c>
      <c r="Q81" s="15">
        <f t="shared" ca="1" si="25"/>
        <v>0.22678499999999999</v>
      </c>
    </row>
    <row r="82" spans="1:17" x14ac:dyDescent="0.3">
      <c r="A82" t="str">
        <f ca="1">VLOOKUP(RANDBETWEEN(Calc!$A$2,Calc!$A$13),Calc!$A$1:$B$13,2,FALSE)</f>
        <v>Mar</v>
      </c>
      <c r="B82" t="str" cm="1">
        <f t="array" aca="1" ref="B82" ca="1">INDEX(Calc!$C$2:$C$9,RANDBETWEEN(1,3))</f>
        <v>Pediatria</v>
      </c>
      <c r="C82"/>
      <c r="D82">
        <f t="shared" ca="1" si="13"/>
        <v>707093</v>
      </c>
      <c r="E82">
        <f t="shared" ca="1" si="14"/>
        <v>1766046</v>
      </c>
      <c r="F82">
        <f t="shared" ca="1" si="15"/>
        <v>205759</v>
      </c>
      <c r="G82">
        <f t="shared" ca="1" si="16"/>
        <v>173155</v>
      </c>
      <c r="H82">
        <f ca="1">VLOOKUP(RANDBETWEEN(0,100),Calc!$D$2:$E$7,2,1)</f>
        <v>28000</v>
      </c>
      <c r="I82">
        <f t="shared" ca="1" si="17"/>
        <v>8938</v>
      </c>
      <c r="J82">
        <f t="shared" ca="1" si="18"/>
        <v>3866</v>
      </c>
      <c r="K82">
        <f t="shared" ca="1" si="19"/>
        <v>13512</v>
      </c>
      <c r="L82">
        <f t="shared" ca="1" si="20"/>
        <v>1985</v>
      </c>
      <c r="M82">
        <f t="shared" ca="1" si="21"/>
        <v>1648294</v>
      </c>
      <c r="N82">
        <f t="shared" ca="1" si="22"/>
        <v>120331</v>
      </c>
      <c r="O82">
        <f t="shared" ca="1" si="23"/>
        <v>79860</v>
      </c>
      <c r="P82">
        <f t="shared" ca="1" si="24"/>
        <v>127449</v>
      </c>
      <c r="Q82" s="15">
        <f t="shared" ca="1" si="25"/>
        <v>0.12744900000000001</v>
      </c>
    </row>
    <row r="83" spans="1:17" x14ac:dyDescent="0.3">
      <c r="A83" t="str">
        <f ca="1">VLOOKUP(RANDBETWEEN(Calc!$A$2,Calc!$A$13),Calc!$A$1:$B$13,2,FALSE)</f>
        <v>Jun</v>
      </c>
      <c r="B83" t="str" cm="1">
        <f t="array" aca="1" ref="B83" ca="1">INDEX(Calc!$C$2:$C$9,RANDBETWEEN(1,3))</f>
        <v>Cardiologia</v>
      </c>
      <c r="C83"/>
      <c r="D83">
        <f t="shared" ca="1" si="13"/>
        <v>587273</v>
      </c>
      <c r="E83">
        <f t="shared" ca="1" si="14"/>
        <v>1175740</v>
      </c>
      <c r="F83">
        <f t="shared" ca="1" si="15"/>
        <v>151289</v>
      </c>
      <c r="G83">
        <f t="shared" ca="1" si="16"/>
        <v>170663</v>
      </c>
      <c r="H83">
        <f ca="1">VLOOKUP(RANDBETWEEN(0,100),Calc!$D$2:$E$7,2,1)</f>
        <v>32000</v>
      </c>
      <c r="I83">
        <f t="shared" ca="1" si="17"/>
        <v>11250</v>
      </c>
      <c r="J83">
        <f t="shared" ca="1" si="18"/>
        <v>3293</v>
      </c>
      <c r="K83">
        <f t="shared" ca="1" si="19"/>
        <v>14297</v>
      </c>
      <c r="L83">
        <f t="shared" ca="1" si="20"/>
        <v>4263</v>
      </c>
      <c r="M83">
        <f t="shared" ca="1" si="21"/>
        <v>2742344</v>
      </c>
      <c r="N83">
        <f t="shared" ca="1" si="22"/>
        <v>60202</v>
      </c>
      <c r="O83">
        <f t="shared" ca="1" si="23"/>
        <v>59389</v>
      </c>
      <c r="P83">
        <f t="shared" ca="1" si="24"/>
        <v>227862</v>
      </c>
      <c r="Q83" s="15">
        <f t="shared" ca="1" si="25"/>
        <v>0.22786200000000001</v>
      </c>
    </row>
    <row r="84" spans="1:17" x14ac:dyDescent="0.3">
      <c r="A84" t="str">
        <f ca="1">VLOOKUP(RANDBETWEEN(Calc!$A$2,Calc!$A$13),Calc!$A$1:$B$13,2,FALSE)</f>
        <v>Mar</v>
      </c>
      <c r="B84" t="str" cm="1">
        <f t="array" aca="1" ref="B84" ca="1">INDEX(Calc!$C$2:$C$9,RANDBETWEEN(1,3))</f>
        <v>Pediatria</v>
      </c>
      <c r="C84"/>
      <c r="D84">
        <f t="shared" ca="1" si="13"/>
        <v>316701</v>
      </c>
      <c r="E84">
        <f t="shared" ca="1" si="14"/>
        <v>1563642</v>
      </c>
      <c r="F84">
        <f t="shared" ca="1" si="15"/>
        <v>184450</v>
      </c>
      <c r="G84">
        <f t="shared" ca="1" si="16"/>
        <v>108642</v>
      </c>
      <c r="H84">
        <f ca="1">VLOOKUP(RANDBETWEEN(0,100),Calc!$D$2:$E$7,2,1)</f>
        <v>32000</v>
      </c>
      <c r="I84">
        <f t="shared" ca="1" si="17"/>
        <v>12057</v>
      </c>
      <c r="J84">
        <f t="shared" ca="1" si="18"/>
        <v>3686</v>
      </c>
      <c r="K84">
        <f t="shared" ca="1" si="19"/>
        <v>12465</v>
      </c>
      <c r="L84">
        <f t="shared" ca="1" si="20"/>
        <v>3974</v>
      </c>
      <c r="M84">
        <f t="shared" ca="1" si="21"/>
        <v>1107633</v>
      </c>
      <c r="N84">
        <f t="shared" ca="1" si="22"/>
        <v>65711</v>
      </c>
      <c r="O84">
        <f t="shared" ca="1" si="23"/>
        <v>85400</v>
      </c>
      <c r="P84">
        <f t="shared" ca="1" si="24"/>
        <v>55944</v>
      </c>
      <c r="Q84" s="15">
        <f t="shared" ca="1" si="25"/>
        <v>5.5944000000000001E-2</v>
      </c>
    </row>
    <row r="85" spans="1:17" x14ac:dyDescent="0.3">
      <c r="A85" t="str">
        <f ca="1">VLOOKUP(RANDBETWEEN(Calc!$A$2,Calc!$A$13),Calc!$A$1:$B$13,2,FALSE)</f>
        <v>Abr</v>
      </c>
      <c r="B85" t="str" cm="1">
        <f t="array" aca="1" ref="B85" ca="1">INDEX(Calc!$C$2:$C$9,RANDBETWEEN(1,3))</f>
        <v>Cardiologia</v>
      </c>
      <c r="C85"/>
      <c r="D85">
        <f t="shared" ca="1" si="13"/>
        <v>187228</v>
      </c>
      <c r="E85">
        <f t="shared" ca="1" si="14"/>
        <v>1918013</v>
      </c>
      <c r="F85">
        <f t="shared" ca="1" si="15"/>
        <v>146264</v>
      </c>
      <c r="G85">
        <f t="shared" ca="1" si="16"/>
        <v>96158</v>
      </c>
      <c r="H85">
        <f ca="1">VLOOKUP(RANDBETWEEN(0,100),Calc!$D$2:$E$7,2,1)</f>
        <v>28000</v>
      </c>
      <c r="I85">
        <f t="shared" ca="1" si="17"/>
        <v>9630</v>
      </c>
      <c r="J85">
        <f t="shared" ca="1" si="18"/>
        <v>3677</v>
      </c>
      <c r="K85">
        <f t="shared" ca="1" si="19"/>
        <v>13588</v>
      </c>
      <c r="L85">
        <f t="shared" ca="1" si="20"/>
        <v>2677</v>
      </c>
      <c r="M85">
        <f t="shared" ca="1" si="21"/>
        <v>2119882</v>
      </c>
      <c r="N85">
        <f t="shared" ca="1" si="22"/>
        <v>102252</v>
      </c>
      <c r="O85">
        <f t="shared" ca="1" si="23"/>
        <v>36160</v>
      </c>
      <c r="P85">
        <f t="shared" ca="1" si="24"/>
        <v>322841</v>
      </c>
      <c r="Q85" s="15">
        <f t="shared" ca="1" si="25"/>
        <v>0.32284099999999999</v>
      </c>
    </row>
    <row r="86" spans="1:17" x14ac:dyDescent="0.3">
      <c r="A86" t="str">
        <f ca="1">VLOOKUP(RANDBETWEEN(Calc!$A$2,Calc!$A$13),Calc!$A$1:$B$13,2,FALSE)</f>
        <v>Jul</v>
      </c>
      <c r="B86" t="str" cm="1">
        <f t="array" aca="1" ref="B86" ca="1">INDEX(Calc!$C$2:$C$9,RANDBETWEEN(1,3))</f>
        <v>Pediatria</v>
      </c>
      <c r="C86"/>
      <c r="D86">
        <f t="shared" ca="1" si="13"/>
        <v>537914</v>
      </c>
      <c r="E86">
        <f t="shared" ca="1" si="14"/>
        <v>882900</v>
      </c>
      <c r="F86">
        <f t="shared" ca="1" si="15"/>
        <v>139623</v>
      </c>
      <c r="G86">
        <f t="shared" ca="1" si="16"/>
        <v>160258</v>
      </c>
      <c r="H86">
        <f ca="1">VLOOKUP(RANDBETWEEN(0,100),Calc!$D$2:$E$7,2,1)</f>
        <v>32000</v>
      </c>
      <c r="I86">
        <f t="shared" ca="1" si="17"/>
        <v>11538</v>
      </c>
      <c r="J86">
        <f t="shared" ca="1" si="18"/>
        <v>3446</v>
      </c>
      <c r="K86">
        <f t="shared" ca="1" si="19"/>
        <v>13211</v>
      </c>
      <c r="L86">
        <f t="shared" ca="1" si="20"/>
        <v>3193</v>
      </c>
      <c r="M86">
        <f t="shared" ca="1" si="21"/>
        <v>2150084</v>
      </c>
      <c r="N86">
        <f t="shared" ca="1" si="22"/>
        <v>124341</v>
      </c>
      <c r="O86">
        <f t="shared" ca="1" si="23"/>
        <v>33027</v>
      </c>
      <c r="P86">
        <f t="shared" ca="1" si="24"/>
        <v>229531</v>
      </c>
      <c r="Q86" s="15">
        <f t="shared" ca="1" si="25"/>
        <v>0.22953100000000001</v>
      </c>
    </row>
    <row r="87" spans="1:17" x14ac:dyDescent="0.3">
      <c r="A87" t="str">
        <f ca="1">VLOOKUP(RANDBETWEEN(Calc!$A$2,Calc!$A$13),Calc!$A$1:$B$13,2,FALSE)</f>
        <v>Ene</v>
      </c>
      <c r="B87" t="str" cm="1">
        <f t="array" aca="1" ref="B87" ca="1">INDEX(Calc!$C$2:$C$9,RANDBETWEEN(1,3))</f>
        <v>Cardiologia</v>
      </c>
      <c r="C87"/>
      <c r="D87">
        <f t="shared" ca="1" si="13"/>
        <v>223460</v>
      </c>
      <c r="E87">
        <f t="shared" ca="1" si="14"/>
        <v>1914277</v>
      </c>
      <c r="F87">
        <f t="shared" ca="1" si="15"/>
        <v>198328</v>
      </c>
      <c r="G87">
        <f t="shared" ca="1" si="16"/>
        <v>315201</v>
      </c>
      <c r="H87">
        <f ca="1">VLOOKUP(RANDBETWEEN(0,100),Calc!$D$2:$E$7,2,1)</f>
        <v>32000</v>
      </c>
      <c r="I87">
        <f t="shared" ca="1" si="17"/>
        <v>9227</v>
      </c>
      <c r="J87">
        <f t="shared" ca="1" si="18"/>
        <v>3278</v>
      </c>
      <c r="K87">
        <f t="shared" ca="1" si="19"/>
        <v>14948</v>
      </c>
      <c r="L87">
        <f t="shared" ca="1" si="20"/>
        <v>4405</v>
      </c>
      <c r="M87">
        <f t="shared" ca="1" si="21"/>
        <v>1451644</v>
      </c>
      <c r="N87">
        <f t="shared" ca="1" si="22"/>
        <v>99284</v>
      </c>
      <c r="O87">
        <f t="shared" ca="1" si="23"/>
        <v>45799</v>
      </c>
      <c r="P87">
        <f t="shared" ca="1" si="24"/>
        <v>127933</v>
      </c>
      <c r="Q87" s="15">
        <f t="shared" ca="1" si="25"/>
        <v>0.12793299999999999</v>
      </c>
    </row>
    <row r="88" spans="1:17" x14ac:dyDescent="0.3">
      <c r="A88" t="str">
        <f ca="1">VLOOKUP(RANDBETWEEN(Calc!$A$2,Calc!$A$13),Calc!$A$1:$B$13,2,FALSE)</f>
        <v>Dic</v>
      </c>
      <c r="B88" t="str" cm="1">
        <f t="array" aca="1" ref="B88" ca="1">INDEX(Calc!$C$2:$C$9,RANDBETWEEN(1,3))</f>
        <v>Cardiologia</v>
      </c>
      <c r="C88"/>
      <c r="D88">
        <f t="shared" ca="1" si="13"/>
        <v>738524</v>
      </c>
      <c r="E88">
        <f t="shared" ca="1" si="14"/>
        <v>1652536</v>
      </c>
      <c r="F88">
        <f t="shared" ca="1" si="15"/>
        <v>111729</v>
      </c>
      <c r="G88">
        <f t="shared" ca="1" si="16"/>
        <v>297625</v>
      </c>
      <c r="H88">
        <f ca="1">VLOOKUP(RANDBETWEEN(0,100),Calc!$D$2:$E$7,2,1)</f>
        <v>20000</v>
      </c>
      <c r="I88">
        <f t="shared" ca="1" si="17"/>
        <v>12453</v>
      </c>
      <c r="J88">
        <f t="shared" ca="1" si="18"/>
        <v>3512</v>
      </c>
      <c r="K88">
        <f t="shared" ca="1" si="19"/>
        <v>13785</v>
      </c>
      <c r="L88">
        <f t="shared" ca="1" si="20"/>
        <v>2301</v>
      </c>
      <c r="M88">
        <f t="shared" ca="1" si="21"/>
        <v>962710</v>
      </c>
      <c r="N88">
        <f t="shared" ca="1" si="22"/>
        <v>99017</v>
      </c>
      <c r="O88">
        <f t="shared" ca="1" si="23"/>
        <v>30420</v>
      </c>
      <c r="P88">
        <f t="shared" ca="1" si="24"/>
        <v>128056</v>
      </c>
      <c r="Q88" s="15">
        <f t="shared" ca="1" si="25"/>
        <v>0.128056</v>
      </c>
    </row>
    <row r="89" spans="1:17" x14ac:dyDescent="0.3">
      <c r="A89" t="str">
        <f ca="1">VLOOKUP(RANDBETWEEN(Calc!$A$2,Calc!$A$13),Calc!$A$1:$B$13,2,FALSE)</f>
        <v>Mar</v>
      </c>
      <c r="B89" t="str" cm="1">
        <f t="array" aca="1" ref="B89" ca="1">INDEX(Calc!$C$2:$C$9,RANDBETWEEN(1,3))</f>
        <v>Pediatria</v>
      </c>
      <c r="C89"/>
      <c r="D89">
        <f t="shared" ca="1" si="13"/>
        <v>247028</v>
      </c>
      <c r="E89">
        <f t="shared" ca="1" si="14"/>
        <v>910588</v>
      </c>
      <c r="F89">
        <f t="shared" ca="1" si="15"/>
        <v>92581</v>
      </c>
      <c r="G89">
        <f t="shared" ca="1" si="16"/>
        <v>251421</v>
      </c>
      <c r="H89">
        <f ca="1">VLOOKUP(RANDBETWEEN(0,100),Calc!$D$2:$E$7,2,1)</f>
        <v>32000</v>
      </c>
      <c r="I89">
        <f t="shared" ca="1" si="17"/>
        <v>10022</v>
      </c>
      <c r="J89">
        <f t="shared" ca="1" si="18"/>
        <v>3842</v>
      </c>
      <c r="K89">
        <f t="shared" ca="1" si="19"/>
        <v>14467</v>
      </c>
      <c r="L89">
        <f t="shared" ca="1" si="20"/>
        <v>4372</v>
      </c>
      <c r="M89">
        <f t="shared" ca="1" si="21"/>
        <v>928058</v>
      </c>
      <c r="N89">
        <f t="shared" ca="1" si="22"/>
        <v>111386</v>
      </c>
      <c r="O89">
        <f t="shared" ca="1" si="23"/>
        <v>89247</v>
      </c>
      <c r="P89">
        <f t="shared" ca="1" si="24"/>
        <v>266891</v>
      </c>
      <c r="Q89" s="15">
        <f t="shared" ca="1" si="25"/>
        <v>0.26689099999999999</v>
      </c>
    </row>
    <row r="90" spans="1:17" x14ac:dyDescent="0.3">
      <c r="A90" t="str">
        <f ca="1">VLOOKUP(RANDBETWEEN(Calc!$A$2,Calc!$A$13),Calc!$A$1:$B$13,2,FALSE)</f>
        <v>May</v>
      </c>
      <c r="B90" t="str" cm="1">
        <f t="array" aca="1" ref="B90" ca="1">INDEX(Calc!$C$2:$C$9,RANDBETWEEN(1,3))</f>
        <v>Cardiologia</v>
      </c>
      <c r="C90"/>
      <c r="D90">
        <f t="shared" ca="1" si="13"/>
        <v>229460</v>
      </c>
      <c r="E90">
        <f t="shared" ca="1" si="14"/>
        <v>1315441</v>
      </c>
      <c r="F90">
        <f t="shared" ca="1" si="15"/>
        <v>165199</v>
      </c>
      <c r="G90">
        <f t="shared" ca="1" si="16"/>
        <v>154069</v>
      </c>
      <c r="H90">
        <f ca="1">VLOOKUP(RANDBETWEEN(0,100),Calc!$D$2:$E$7,2,1)</f>
        <v>32000</v>
      </c>
      <c r="I90">
        <f t="shared" ca="1" si="17"/>
        <v>9425</v>
      </c>
      <c r="J90">
        <f t="shared" ca="1" si="18"/>
        <v>3893</v>
      </c>
      <c r="K90">
        <f t="shared" ca="1" si="19"/>
        <v>10649</v>
      </c>
      <c r="L90">
        <f t="shared" ca="1" si="20"/>
        <v>1212</v>
      </c>
      <c r="M90">
        <f t="shared" ca="1" si="21"/>
        <v>955465</v>
      </c>
      <c r="N90">
        <f t="shared" ca="1" si="22"/>
        <v>89179</v>
      </c>
      <c r="O90">
        <f t="shared" ca="1" si="23"/>
        <v>42932</v>
      </c>
      <c r="P90">
        <f t="shared" ca="1" si="24"/>
        <v>207836</v>
      </c>
      <c r="Q90" s="15">
        <f t="shared" ca="1" si="25"/>
        <v>0.20783599999999999</v>
      </c>
    </row>
    <row r="91" spans="1:17" x14ac:dyDescent="0.3">
      <c r="A91" t="str">
        <f ca="1">VLOOKUP(RANDBETWEEN(Calc!$A$2,Calc!$A$13),Calc!$A$1:$B$13,2,FALSE)</f>
        <v>May</v>
      </c>
      <c r="B91" t="str" cm="1">
        <f t="array" aca="1" ref="B91" ca="1">INDEX(Calc!$C$2:$C$9,RANDBETWEEN(1,3))</f>
        <v>Cardiologia</v>
      </c>
      <c r="C91"/>
      <c r="D91">
        <f t="shared" ca="1" si="13"/>
        <v>221868</v>
      </c>
      <c r="E91">
        <f t="shared" ca="1" si="14"/>
        <v>1335483</v>
      </c>
      <c r="F91">
        <f t="shared" ca="1" si="15"/>
        <v>142586</v>
      </c>
      <c r="G91">
        <f t="shared" ca="1" si="16"/>
        <v>137818</v>
      </c>
      <c r="H91">
        <f ca="1">VLOOKUP(RANDBETWEEN(0,100),Calc!$D$2:$E$7,2,1)</f>
        <v>32000</v>
      </c>
      <c r="I91">
        <f t="shared" ca="1" si="17"/>
        <v>9216</v>
      </c>
      <c r="J91">
        <f t="shared" ca="1" si="18"/>
        <v>3050</v>
      </c>
      <c r="K91">
        <f t="shared" ca="1" si="19"/>
        <v>13781</v>
      </c>
      <c r="L91">
        <f t="shared" ca="1" si="20"/>
        <v>1517</v>
      </c>
      <c r="M91">
        <f t="shared" ca="1" si="21"/>
        <v>2603402</v>
      </c>
      <c r="N91">
        <f t="shared" ca="1" si="22"/>
        <v>86153</v>
      </c>
      <c r="O91">
        <f t="shared" ca="1" si="23"/>
        <v>76659</v>
      </c>
      <c r="P91">
        <f t="shared" ca="1" si="24"/>
        <v>278699</v>
      </c>
      <c r="Q91" s="15">
        <f t="shared" ca="1" si="25"/>
        <v>0.27869899999999997</v>
      </c>
    </row>
    <row r="92" spans="1:17" x14ac:dyDescent="0.3">
      <c r="A92" t="str">
        <f ca="1">VLOOKUP(RANDBETWEEN(Calc!$A$2,Calc!$A$13),Calc!$A$1:$B$13,2,FALSE)</f>
        <v>Oct</v>
      </c>
      <c r="B92" t="str" cm="1">
        <f t="array" aca="1" ref="B92" ca="1">INDEX(Calc!$C$2:$C$9,RANDBETWEEN(1,3))</f>
        <v>Pediatria</v>
      </c>
      <c r="C92"/>
      <c r="D92">
        <f t="shared" ca="1" si="13"/>
        <v>216309</v>
      </c>
      <c r="E92">
        <f t="shared" ca="1" si="14"/>
        <v>844921</v>
      </c>
      <c r="F92">
        <f t="shared" ca="1" si="15"/>
        <v>152344</v>
      </c>
      <c r="G92">
        <f t="shared" ca="1" si="16"/>
        <v>173223</v>
      </c>
      <c r="H92">
        <f ca="1">VLOOKUP(RANDBETWEEN(0,100),Calc!$D$2:$E$7,2,1)</f>
        <v>32000</v>
      </c>
      <c r="I92">
        <f t="shared" ca="1" si="17"/>
        <v>9560</v>
      </c>
      <c r="J92">
        <f t="shared" ca="1" si="18"/>
        <v>3461</v>
      </c>
      <c r="K92">
        <f t="shared" ca="1" si="19"/>
        <v>11613</v>
      </c>
      <c r="L92">
        <f t="shared" ca="1" si="20"/>
        <v>2789</v>
      </c>
      <c r="M92">
        <f t="shared" ca="1" si="21"/>
        <v>2372787</v>
      </c>
      <c r="N92">
        <f t="shared" ca="1" si="22"/>
        <v>79023</v>
      </c>
      <c r="O92">
        <f t="shared" ca="1" si="23"/>
        <v>52297</v>
      </c>
      <c r="P92">
        <f t="shared" ca="1" si="24"/>
        <v>312806</v>
      </c>
      <c r="Q92" s="15">
        <f t="shared" ca="1" si="25"/>
        <v>0.31280599999999997</v>
      </c>
    </row>
    <row r="93" spans="1:17" x14ac:dyDescent="0.3">
      <c r="A93" t="str">
        <f ca="1">VLOOKUP(RANDBETWEEN(Calc!$A$2,Calc!$A$13),Calc!$A$1:$B$13,2,FALSE)</f>
        <v>Sep</v>
      </c>
      <c r="B93" t="str" cm="1">
        <f t="array" aca="1" ref="B93" ca="1">INDEX(Calc!$C$2:$C$9,RANDBETWEEN(1,3))</f>
        <v>Pediatria</v>
      </c>
      <c r="C93"/>
      <c r="D93">
        <f t="shared" ca="1" si="13"/>
        <v>407078</v>
      </c>
      <c r="E93">
        <f t="shared" ca="1" si="14"/>
        <v>657663</v>
      </c>
      <c r="F93">
        <f t="shared" ca="1" si="15"/>
        <v>210927</v>
      </c>
      <c r="G93">
        <f t="shared" ca="1" si="16"/>
        <v>297381</v>
      </c>
      <c r="H93">
        <f ca="1">VLOOKUP(RANDBETWEEN(0,100),Calc!$D$2:$E$7,2,1)</f>
        <v>28000</v>
      </c>
      <c r="I93">
        <f t="shared" ca="1" si="17"/>
        <v>11806</v>
      </c>
      <c r="J93">
        <f t="shared" ca="1" si="18"/>
        <v>3518</v>
      </c>
      <c r="K93">
        <f t="shared" ca="1" si="19"/>
        <v>14921</v>
      </c>
      <c r="L93">
        <f t="shared" ca="1" si="20"/>
        <v>3451</v>
      </c>
      <c r="M93">
        <f t="shared" ca="1" si="21"/>
        <v>3080341</v>
      </c>
      <c r="N93">
        <f t="shared" ca="1" si="22"/>
        <v>103538</v>
      </c>
      <c r="O93">
        <f t="shared" ca="1" si="23"/>
        <v>39218</v>
      </c>
      <c r="P93">
        <f t="shared" ca="1" si="24"/>
        <v>155480</v>
      </c>
      <c r="Q93" s="15">
        <f t="shared" ca="1" si="25"/>
        <v>0.15548000000000001</v>
      </c>
    </row>
    <row r="94" spans="1:17" x14ac:dyDescent="0.3">
      <c r="A94" t="str">
        <f ca="1">VLOOKUP(RANDBETWEEN(Calc!$A$2,Calc!$A$13),Calc!$A$1:$B$13,2,FALSE)</f>
        <v>Ene</v>
      </c>
      <c r="B94" t="str" cm="1">
        <f t="array" aca="1" ref="B94" ca="1">INDEX(Calc!$C$2:$C$9,RANDBETWEEN(1,3))</f>
        <v>Traumatología</v>
      </c>
      <c r="C94"/>
      <c r="D94">
        <f t="shared" ca="1" si="13"/>
        <v>742562</v>
      </c>
      <c r="E94">
        <f t="shared" ca="1" si="14"/>
        <v>1918937</v>
      </c>
      <c r="F94">
        <f t="shared" ca="1" si="15"/>
        <v>176003</v>
      </c>
      <c r="G94">
        <f t="shared" ca="1" si="16"/>
        <v>207095</v>
      </c>
      <c r="H94">
        <f ca="1">VLOOKUP(RANDBETWEEN(0,100),Calc!$D$2:$E$7,2,1)</f>
        <v>25000</v>
      </c>
      <c r="I94">
        <f t="shared" ca="1" si="17"/>
        <v>9364</v>
      </c>
      <c r="J94">
        <f t="shared" ca="1" si="18"/>
        <v>2839</v>
      </c>
      <c r="K94">
        <f t="shared" ca="1" si="19"/>
        <v>13891</v>
      </c>
      <c r="L94">
        <f t="shared" ca="1" si="20"/>
        <v>2904</v>
      </c>
      <c r="M94">
        <f t="shared" ca="1" si="21"/>
        <v>838489</v>
      </c>
      <c r="N94">
        <f t="shared" ca="1" si="22"/>
        <v>73655</v>
      </c>
      <c r="O94">
        <f t="shared" ca="1" si="23"/>
        <v>40276</v>
      </c>
      <c r="P94">
        <f t="shared" ca="1" si="24"/>
        <v>71730</v>
      </c>
      <c r="Q94" s="15">
        <f t="shared" ca="1" si="25"/>
        <v>7.1730000000000002E-2</v>
      </c>
    </row>
    <row r="95" spans="1:17" x14ac:dyDescent="0.3">
      <c r="A95" t="str">
        <f ca="1">VLOOKUP(RANDBETWEEN(Calc!$A$2,Calc!$A$13),Calc!$A$1:$B$13,2,FALSE)</f>
        <v>Jun</v>
      </c>
      <c r="B95" t="str" cm="1">
        <f t="array" aca="1" ref="B95" ca="1">INDEX(Calc!$C$2:$C$9,RANDBETWEEN(1,3))</f>
        <v>Cardiologia</v>
      </c>
      <c r="C95"/>
      <c r="D95">
        <f t="shared" ca="1" si="13"/>
        <v>131125</v>
      </c>
      <c r="E95">
        <f t="shared" ca="1" si="14"/>
        <v>1018881</v>
      </c>
      <c r="F95">
        <f t="shared" ca="1" si="15"/>
        <v>217634</v>
      </c>
      <c r="G95">
        <f t="shared" ca="1" si="16"/>
        <v>84774</v>
      </c>
      <c r="H95">
        <f ca="1">VLOOKUP(RANDBETWEEN(0,100),Calc!$D$2:$E$7,2,1)</f>
        <v>20000</v>
      </c>
      <c r="I95">
        <f t="shared" ca="1" si="17"/>
        <v>12510</v>
      </c>
      <c r="J95">
        <f t="shared" ca="1" si="18"/>
        <v>4087</v>
      </c>
      <c r="K95">
        <f t="shared" ca="1" si="19"/>
        <v>11319</v>
      </c>
      <c r="L95">
        <f t="shared" ca="1" si="20"/>
        <v>2790</v>
      </c>
      <c r="M95">
        <f t="shared" ca="1" si="21"/>
        <v>1664977</v>
      </c>
      <c r="N95">
        <f t="shared" ca="1" si="22"/>
        <v>88698</v>
      </c>
      <c r="O95">
        <f t="shared" ca="1" si="23"/>
        <v>27450</v>
      </c>
      <c r="P95">
        <f t="shared" ca="1" si="24"/>
        <v>145328</v>
      </c>
      <c r="Q95" s="15">
        <f t="shared" ca="1" si="25"/>
        <v>0.14532800000000001</v>
      </c>
    </row>
    <row r="96" spans="1:17" x14ac:dyDescent="0.3">
      <c r="A96" t="str">
        <f ca="1">VLOOKUP(RANDBETWEEN(Calc!$A$2,Calc!$A$13),Calc!$A$1:$B$13,2,FALSE)</f>
        <v>Nov</v>
      </c>
      <c r="B96" t="str" cm="1">
        <f t="array" aca="1" ref="B96" ca="1">INDEX(Calc!$C$2:$C$9,RANDBETWEEN(1,3))</f>
        <v>Cardiologia</v>
      </c>
      <c r="C96"/>
      <c r="D96">
        <f t="shared" ca="1" si="13"/>
        <v>696207</v>
      </c>
      <c r="E96">
        <f t="shared" ca="1" si="14"/>
        <v>2187967</v>
      </c>
      <c r="F96">
        <f t="shared" ca="1" si="15"/>
        <v>161346</v>
      </c>
      <c r="G96">
        <f t="shared" ca="1" si="16"/>
        <v>197391</v>
      </c>
      <c r="H96">
        <f ca="1">VLOOKUP(RANDBETWEEN(0,100),Calc!$D$2:$E$7,2,1)</f>
        <v>32000</v>
      </c>
      <c r="I96">
        <f t="shared" ca="1" si="17"/>
        <v>9995</v>
      </c>
      <c r="J96">
        <f t="shared" ca="1" si="18"/>
        <v>3366</v>
      </c>
      <c r="K96">
        <f t="shared" ca="1" si="19"/>
        <v>11342</v>
      </c>
      <c r="L96">
        <f t="shared" ca="1" si="20"/>
        <v>3706</v>
      </c>
      <c r="M96">
        <f t="shared" ca="1" si="21"/>
        <v>2411598</v>
      </c>
      <c r="N96">
        <f t="shared" ca="1" si="22"/>
        <v>117158</v>
      </c>
      <c r="O96">
        <f t="shared" ca="1" si="23"/>
        <v>77387</v>
      </c>
      <c r="P96">
        <f t="shared" ca="1" si="24"/>
        <v>51189</v>
      </c>
      <c r="Q96" s="15">
        <f t="shared" ca="1" si="25"/>
        <v>5.1188999999999998E-2</v>
      </c>
    </row>
    <row r="97" spans="1:17" x14ac:dyDescent="0.3">
      <c r="A97" t="str">
        <f ca="1">VLOOKUP(RANDBETWEEN(Calc!$A$2,Calc!$A$13),Calc!$A$1:$B$13,2,FALSE)</f>
        <v>Sep</v>
      </c>
      <c r="B97" t="str" cm="1">
        <f t="array" aca="1" ref="B97" ca="1">INDEX(Calc!$C$2:$C$9,RANDBETWEEN(1,3))</f>
        <v>Traumatología</v>
      </c>
      <c r="C97"/>
      <c r="D97">
        <f t="shared" ca="1" si="13"/>
        <v>289523</v>
      </c>
      <c r="E97">
        <f t="shared" ca="1" si="14"/>
        <v>2268720</v>
      </c>
      <c r="F97">
        <f t="shared" ca="1" si="15"/>
        <v>110323</v>
      </c>
      <c r="G97">
        <f t="shared" ca="1" si="16"/>
        <v>278470</v>
      </c>
      <c r="H97">
        <f ca="1">VLOOKUP(RANDBETWEEN(0,100),Calc!$D$2:$E$7,2,1)</f>
        <v>25000</v>
      </c>
      <c r="I97">
        <f t="shared" ca="1" si="17"/>
        <v>9193</v>
      </c>
      <c r="J97">
        <f t="shared" ca="1" si="18"/>
        <v>3715</v>
      </c>
      <c r="K97">
        <f t="shared" ca="1" si="19"/>
        <v>13936</v>
      </c>
      <c r="L97">
        <f t="shared" ca="1" si="20"/>
        <v>4269</v>
      </c>
      <c r="M97">
        <f t="shared" ca="1" si="21"/>
        <v>2945108</v>
      </c>
      <c r="N97">
        <f t="shared" ca="1" si="22"/>
        <v>128421</v>
      </c>
      <c r="O97">
        <f t="shared" ca="1" si="23"/>
        <v>58445</v>
      </c>
      <c r="P97">
        <f t="shared" ca="1" si="24"/>
        <v>185157</v>
      </c>
      <c r="Q97" s="15">
        <f t="shared" ca="1" si="25"/>
        <v>0.18515699999999999</v>
      </c>
    </row>
    <row r="98" spans="1:17" x14ac:dyDescent="0.3">
      <c r="A98" t="str">
        <f ca="1">VLOOKUP(RANDBETWEEN(Calc!$A$2,Calc!$A$13),Calc!$A$1:$B$13,2,FALSE)</f>
        <v>Dic</v>
      </c>
      <c r="B98" t="str" cm="1">
        <f t="array" aca="1" ref="B98" ca="1">INDEX(Calc!$C$2:$C$9,RANDBETWEEN(1,3))</f>
        <v>Traumatología</v>
      </c>
      <c r="C98"/>
      <c r="D98">
        <f t="shared" ca="1" si="13"/>
        <v>178805</v>
      </c>
      <c r="E98">
        <f t="shared" ca="1" si="14"/>
        <v>1440802</v>
      </c>
      <c r="F98">
        <f t="shared" ca="1" si="15"/>
        <v>215754</v>
      </c>
      <c r="G98">
        <f t="shared" ca="1" si="16"/>
        <v>123658</v>
      </c>
      <c r="H98">
        <f ca="1">VLOOKUP(RANDBETWEEN(0,100),Calc!$D$2:$E$7,2,1)</f>
        <v>20000</v>
      </c>
      <c r="I98">
        <f t="shared" ca="1" si="17"/>
        <v>9049</v>
      </c>
      <c r="J98">
        <f t="shared" ca="1" si="18"/>
        <v>3945</v>
      </c>
      <c r="K98">
        <f t="shared" ca="1" si="19"/>
        <v>11733</v>
      </c>
      <c r="L98">
        <f t="shared" ca="1" si="20"/>
        <v>2252</v>
      </c>
      <c r="M98">
        <f t="shared" ca="1" si="21"/>
        <v>1454947</v>
      </c>
      <c r="N98">
        <f t="shared" ca="1" si="22"/>
        <v>53746</v>
      </c>
      <c r="O98">
        <f t="shared" ca="1" si="23"/>
        <v>23226</v>
      </c>
      <c r="P98">
        <f t="shared" ca="1" si="24"/>
        <v>245592</v>
      </c>
      <c r="Q98" s="15">
        <f t="shared" ca="1" si="25"/>
        <v>0.245592</v>
      </c>
    </row>
    <row r="99" spans="1:17" x14ac:dyDescent="0.3">
      <c r="A99" t="str">
        <f ca="1">VLOOKUP(RANDBETWEEN(Calc!$A$2,Calc!$A$13),Calc!$A$1:$B$13,2,FALSE)</f>
        <v>Ago</v>
      </c>
      <c r="B99" t="str" cm="1">
        <f t="array" aca="1" ref="B99" ca="1">INDEX(Calc!$C$2:$C$9,RANDBETWEEN(1,3))</f>
        <v>Traumatología</v>
      </c>
      <c r="C99"/>
      <c r="D99">
        <f t="shared" ca="1" si="13"/>
        <v>409878</v>
      </c>
      <c r="E99">
        <f t="shared" ca="1" si="14"/>
        <v>1228135</v>
      </c>
      <c r="F99">
        <f t="shared" ca="1" si="15"/>
        <v>116484</v>
      </c>
      <c r="G99">
        <f t="shared" ca="1" si="16"/>
        <v>303736</v>
      </c>
      <c r="H99">
        <f ca="1">VLOOKUP(RANDBETWEEN(0,100),Calc!$D$2:$E$7,2,1)</f>
        <v>25000</v>
      </c>
      <c r="I99">
        <f t="shared" ca="1" si="17"/>
        <v>10088</v>
      </c>
      <c r="J99">
        <f t="shared" ca="1" si="18"/>
        <v>3459</v>
      </c>
      <c r="K99">
        <f t="shared" ca="1" si="19"/>
        <v>10334</v>
      </c>
      <c r="L99">
        <f t="shared" ca="1" si="20"/>
        <v>1940</v>
      </c>
      <c r="M99">
        <f t="shared" ca="1" si="21"/>
        <v>2374272</v>
      </c>
      <c r="N99">
        <f t="shared" ca="1" si="22"/>
        <v>74930</v>
      </c>
      <c r="O99">
        <f t="shared" ca="1" si="23"/>
        <v>74796</v>
      </c>
      <c r="P99">
        <f t="shared" ca="1" si="24"/>
        <v>224928</v>
      </c>
      <c r="Q99" s="15">
        <f t="shared" ca="1" si="25"/>
        <v>0.22492799999999999</v>
      </c>
    </row>
    <row r="100" spans="1:17" x14ac:dyDescent="0.3">
      <c r="A100" t="str">
        <f ca="1">VLOOKUP(RANDBETWEEN(Calc!$A$2,Calc!$A$13),Calc!$A$1:$B$13,2,FALSE)</f>
        <v>Dic</v>
      </c>
      <c r="B100" t="str" cm="1">
        <f t="array" aca="1" ref="B100" ca="1">INDEX(Calc!$C$2:$C$9,RANDBETWEEN(1,3))</f>
        <v>Pediatria</v>
      </c>
      <c r="C100"/>
      <c r="D100">
        <f t="shared" ca="1" si="13"/>
        <v>692042</v>
      </c>
      <c r="E100">
        <f t="shared" ca="1" si="14"/>
        <v>2008765</v>
      </c>
      <c r="F100">
        <f t="shared" ca="1" si="15"/>
        <v>211517</v>
      </c>
      <c r="G100">
        <f t="shared" ca="1" si="16"/>
        <v>117803</v>
      </c>
      <c r="H100">
        <f ca="1">VLOOKUP(RANDBETWEEN(0,100),Calc!$D$2:$E$7,2,1)</f>
        <v>32000</v>
      </c>
      <c r="I100">
        <f t="shared" ca="1" si="17"/>
        <v>12651</v>
      </c>
      <c r="J100">
        <f t="shared" ca="1" si="18"/>
        <v>3833</v>
      </c>
      <c r="K100">
        <f t="shared" ca="1" si="19"/>
        <v>14917</v>
      </c>
      <c r="L100">
        <f t="shared" ca="1" si="20"/>
        <v>1440</v>
      </c>
      <c r="M100">
        <f t="shared" ca="1" si="21"/>
        <v>2754835</v>
      </c>
      <c r="N100">
        <f t="shared" ca="1" si="22"/>
        <v>114360</v>
      </c>
      <c r="O100">
        <f t="shared" ca="1" si="23"/>
        <v>36850</v>
      </c>
      <c r="P100">
        <f t="shared" ca="1" si="24"/>
        <v>254493</v>
      </c>
      <c r="Q100" s="15">
        <f t="shared" ca="1" si="25"/>
        <v>0.25449300000000002</v>
      </c>
    </row>
    <row r="101" spans="1:17" x14ac:dyDescent="0.3">
      <c r="A101" t="str">
        <f ca="1">VLOOKUP(RANDBETWEEN(Calc!$A$2,Calc!$A$13),Calc!$A$1:$B$13,2,FALSE)</f>
        <v>Mar</v>
      </c>
      <c r="B101" t="str" cm="1">
        <f t="array" aca="1" ref="B101" ca="1">INDEX(Calc!$C$2:$C$9,RANDBETWEEN(1,3))</f>
        <v>Traumatología</v>
      </c>
      <c r="C101"/>
      <c r="D101">
        <f t="shared" ca="1" si="13"/>
        <v>277051</v>
      </c>
      <c r="E101">
        <f t="shared" ca="1" si="14"/>
        <v>1945490</v>
      </c>
      <c r="F101">
        <f t="shared" ca="1" si="15"/>
        <v>150800</v>
      </c>
      <c r="G101">
        <f t="shared" ca="1" si="16"/>
        <v>302579</v>
      </c>
      <c r="H101">
        <f ca="1">VLOOKUP(RANDBETWEEN(0,100),Calc!$D$2:$E$7,2,1)</f>
        <v>32000</v>
      </c>
      <c r="I101">
        <f t="shared" ca="1" si="17"/>
        <v>12145</v>
      </c>
      <c r="J101">
        <f t="shared" ca="1" si="18"/>
        <v>2819</v>
      </c>
      <c r="K101">
        <f t="shared" ca="1" si="19"/>
        <v>11026</v>
      </c>
      <c r="L101">
        <f t="shared" ca="1" si="20"/>
        <v>3818</v>
      </c>
      <c r="M101">
        <f t="shared" ca="1" si="21"/>
        <v>2965789</v>
      </c>
      <c r="N101">
        <f t="shared" ca="1" si="22"/>
        <v>103407</v>
      </c>
      <c r="O101">
        <f t="shared" ca="1" si="23"/>
        <v>86312</v>
      </c>
      <c r="P101">
        <f t="shared" ca="1" si="24"/>
        <v>124372</v>
      </c>
      <c r="Q101" s="15">
        <f t="shared" ca="1" si="25"/>
        <v>0.124372</v>
      </c>
    </row>
    <row r="102" spans="1:17" x14ac:dyDescent="0.3">
      <c r="A102" t="str">
        <f ca="1">VLOOKUP(RANDBETWEEN(Calc!$A$2,Calc!$A$13),Calc!$A$1:$B$13,2,FALSE)</f>
        <v>Mar</v>
      </c>
      <c r="B102" t="str" cm="1">
        <f t="array" aca="1" ref="B102" ca="1">INDEX(Calc!$C$2:$C$9,RANDBETWEEN(1,3))</f>
        <v>Pediatria</v>
      </c>
      <c r="C102"/>
      <c r="D102">
        <f t="shared" ca="1" si="13"/>
        <v>256272</v>
      </c>
      <c r="E102">
        <f t="shared" ca="1" si="14"/>
        <v>1291592</v>
      </c>
      <c r="F102">
        <f t="shared" ca="1" si="15"/>
        <v>115644</v>
      </c>
      <c r="G102">
        <f t="shared" ca="1" si="16"/>
        <v>159909</v>
      </c>
      <c r="H102">
        <f ca="1">VLOOKUP(RANDBETWEEN(0,100),Calc!$D$2:$E$7,2,1)</f>
        <v>32000</v>
      </c>
      <c r="I102">
        <f t="shared" ca="1" si="17"/>
        <v>11042</v>
      </c>
      <c r="J102">
        <f t="shared" ca="1" si="18"/>
        <v>3637</v>
      </c>
      <c r="K102">
        <f t="shared" ca="1" si="19"/>
        <v>14252</v>
      </c>
      <c r="L102">
        <f t="shared" ca="1" si="20"/>
        <v>3193</v>
      </c>
      <c r="M102">
        <f t="shared" ca="1" si="21"/>
        <v>889120</v>
      </c>
      <c r="N102">
        <f t="shared" ca="1" si="22"/>
        <v>68897</v>
      </c>
      <c r="O102">
        <f t="shared" ca="1" si="23"/>
        <v>57131</v>
      </c>
      <c r="P102">
        <f t="shared" ca="1" si="24"/>
        <v>84854</v>
      </c>
      <c r="Q102" s="15">
        <f t="shared" ca="1" si="25"/>
        <v>8.4853999999999999E-2</v>
      </c>
    </row>
    <row r="103" spans="1:17" x14ac:dyDescent="0.3">
      <c r="A103" t="str">
        <f ca="1">VLOOKUP(RANDBETWEEN(Calc!$A$2,Calc!$A$13),Calc!$A$1:$B$13,2,FALSE)</f>
        <v>Jul</v>
      </c>
      <c r="B103" t="str" cm="1">
        <f t="array" aca="1" ref="B103" ca="1">INDEX(Calc!$C$2:$C$9,RANDBETWEEN(1,3))</f>
        <v>Pediatria</v>
      </c>
      <c r="C103"/>
      <c r="D103">
        <f t="shared" ca="1" si="13"/>
        <v>505319</v>
      </c>
      <c r="E103">
        <f t="shared" ca="1" si="14"/>
        <v>1795521</v>
      </c>
      <c r="F103">
        <f t="shared" ca="1" si="15"/>
        <v>123592</v>
      </c>
      <c r="G103">
        <f t="shared" ca="1" si="16"/>
        <v>148741</v>
      </c>
      <c r="H103">
        <f ca="1">VLOOKUP(RANDBETWEEN(0,100),Calc!$D$2:$E$7,2,1)</f>
        <v>25000</v>
      </c>
      <c r="I103">
        <f t="shared" ca="1" si="17"/>
        <v>9903</v>
      </c>
      <c r="J103">
        <f t="shared" ca="1" si="18"/>
        <v>3859</v>
      </c>
      <c r="K103">
        <f t="shared" ca="1" si="19"/>
        <v>14966</v>
      </c>
      <c r="L103">
        <f t="shared" ca="1" si="20"/>
        <v>2703</v>
      </c>
      <c r="M103">
        <f t="shared" ca="1" si="21"/>
        <v>1562357</v>
      </c>
      <c r="N103">
        <f t="shared" ca="1" si="22"/>
        <v>68719</v>
      </c>
      <c r="O103">
        <f t="shared" ca="1" si="23"/>
        <v>69407</v>
      </c>
      <c r="P103">
        <f t="shared" ca="1" si="24"/>
        <v>229676</v>
      </c>
      <c r="Q103" s="15">
        <f t="shared" ca="1" si="25"/>
        <v>0.22967599999999999</v>
      </c>
    </row>
    <row r="104" spans="1:17" x14ac:dyDescent="0.3">
      <c r="A104" t="str">
        <f ca="1">VLOOKUP(RANDBETWEEN(Calc!$A$2,Calc!$A$13),Calc!$A$1:$B$13,2,FALSE)</f>
        <v>May</v>
      </c>
      <c r="B104" t="str" cm="1">
        <f t="array" aca="1" ref="B104" ca="1">INDEX(Calc!$C$2:$C$9,RANDBETWEEN(1,3))</f>
        <v>Pediatria</v>
      </c>
      <c r="C104"/>
      <c r="D104">
        <f t="shared" ca="1" si="13"/>
        <v>538970</v>
      </c>
      <c r="E104">
        <f t="shared" ca="1" si="14"/>
        <v>1562463</v>
      </c>
      <c r="F104">
        <f t="shared" ca="1" si="15"/>
        <v>174831</v>
      </c>
      <c r="G104">
        <f t="shared" ca="1" si="16"/>
        <v>250798</v>
      </c>
      <c r="H104">
        <f ca="1">VLOOKUP(RANDBETWEEN(0,100),Calc!$D$2:$E$7,2,1)</f>
        <v>32000</v>
      </c>
      <c r="I104">
        <f t="shared" ca="1" si="17"/>
        <v>11213</v>
      </c>
      <c r="J104">
        <f t="shared" ca="1" si="18"/>
        <v>2877</v>
      </c>
      <c r="K104">
        <f t="shared" ca="1" si="19"/>
        <v>10018</v>
      </c>
      <c r="L104">
        <f t="shared" ca="1" si="20"/>
        <v>2706</v>
      </c>
      <c r="M104">
        <f t="shared" ca="1" si="21"/>
        <v>2091574</v>
      </c>
      <c r="N104">
        <f t="shared" ca="1" si="22"/>
        <v>69105</v>
      </c>
      <c r="O104">
        <f t="shared" ca="1" si="23"/>
        <v>28151</v>
      </c>
      <c r="P104">
        <f t="shared" ca="1" si="24"/>
        <v>319653</v>
      </c>
      <c r="Q104" s="15">
        <f t="shared" ca="1" si="25"/>
        <v>0.31965300000000002</v>
      </c>
    </row>
    <row r="105" spans="1:17" x14ac:dyDescent="0.3">
      <c r="A105" t="str">
        <f ca="1">VLOOKUP(RANDBETWEEN(Calc!$A$2,Calc!$A$13),Calc!$A$1:$B$13,2,FALSE)</f>
        <v>May</v>
      </c>
      <c r="B105" t="str" cm="1">
        <f t="array" aca="1" ref="B105" ca="1">INDEX(Calc!$C$2:$C$9,RANDBETWEEN(1,3))</f>
        <v>Cardiologia</v>
      </c>
      <c r="C105"/>
      <c r="D105">
        <f t="shared" ca="1" si="13"/>
        <v>681336</v>
      </c>
      <c r="E105">
        <f t="shared" ca="1" si="14"/>
        <v>1008090</v>
      </c>
      <c r="F105">
        <f t="shared" ca="1" si="15"/>
        <v>108377</v>
      </c>
      <c r="G105">
        <f t="shared" ca="1" si="16"/>
        <v>284104</v>
      </c>
      <c r="H105">
        <f ca="1">VLOOKUP(RANDBETWEEN(0,100),Calc!$D$2:$E$7,2,1)</f>
        <v>32000</v>
      </c>
      <c r="I105">
        <f t="shared" ca="1" si="17"/>
        <v>11638</v>
      </c>
      <c r="J105">
        <f t="shared" ca="1" si="18"/>
        <v>4047</v>
      </c>
      <c r="K105">
        <f t="shared" ca="1" si="19"/>
        <v>10216</v>
      </c>
      <c r="L105">
        <f t="shared" ca="1" si="20"/>
        <v>3529</v>
      </c>
      <c r="M105">
        <f t="shared" ca="1" si="21"/>
        <v>2480788</v>
      </c>
      <c r="N105">
        <f t="shared" ca="1" si="22"/>
        <v>104407</v>
      </c>
      <c r="O105">
        <f t="shared" ca="1" si="23"/>
        <v>79359</v>
      </c>
      <c r="P105">
        <f t="shared" ca="1" si="24"/>
        <v>145985</v>
      </c>
      <c r="Q105" s="15">
        <f t="shared" ca="1" si="25"/>
        <v>0.145985</v>
      </c>
    </row>
    <row r="106" spans="1:17" x14ac:dyDescent="0.3">
      <c r="A106" t="str">
        <f ca="1">VLOOKUP(RANDBETWEEN(Calc!$A$2,Calc!$A$13),Calc!$A$1:$B$13,2,FALSE)</f>
        <v>Jul</v>
      </c>
      <c r="B106" t="str" cm="1">
        <f t="array" aca="1" ref="B106" ca="1">INDEX(Calc!$C$2:$C$9,RANDBETWEEN(1,3))</f>
        <v>Pediatria</v>
      </c>
      <c r="C106"/>
      <c r="D106">
        <f t="shared" ca="1" si="13"/>
        <v>433312</v>
      </c>
      <c r="E106">
        <f t="shared" ca="1" si="14"/>
        <v>922470</v>
      </c>
      <c r="F106">
        <f t="shared" ca="1" si="15"/>
        <v>126281</v>
      </c>
      <c r="G106">
        <f t="shared" ca="1" si="16"/>
        <v>122620</v>
      </c>
      <c r="H106">
        <f ca="1">VLOOKUP(RANDBETWEEN(0,100),Calc!$D$2:$E$7,2,1)</f>
        <v>32000</v>
      </c>
      <c r="I106">
        <f t="shared" ca="1" si="17"/>
        <v>12539</v>
      </c>
      <c r="J106">
        <f t="shared" ca="1" si="18"/>
        <v>3386</v>
      </c>
      <c r="K106">
        <f t="shared" ca="1" si="19"/>
        <v>14521</v>
      </c>
      <c r="L106">
        <f t="shared" ca="1" si="20"/>
        <v>2103</v>
      </c>
      <c r="M106">
        <f t="shared" ca="1" si="21"/>
        <v>859430</v>
      </c>
      <c r="N106">
        <f t="shared" ca="1" si="22"/>
        <v>61654</v>
      </c>
      <c r="O106">
        <f t="shared" ca="1" si="23"/>
        <v>42570</v>
      </c>
      <c r="P106">
        <f t="shared" ca="1" si="24"/>
        <v>187577</v>
      </c>
      <c r="Q106" s="15">
        <f t="shared" ca="1" si="25"/>
        <v>0.18757699999999999</v>
      </c>
    </row>
    <row r="107" spans="1:17" x14ac:dyDescent="0.3">
      <c r="A107" t="str">
        <f ca="1">VLOOKUP(RANDBETWEEN(Calc!$A$2,Calc!$A$13),Calc!$A$1:$B$13,2,FALSE)</f>
        <v>Sep</v>
      </c>
      <c r="B107" t="str" cm="1">
        <f t="array" aca="1" ref="B107" ca="1">INDEX(Calc!$C$2:$C$9,RANDBETWEEN(1,3))</f>
        <v>Traumatología</v>
      </c>
      <c r="C107"/>
      <c r="D107">
        <f t="shared" ca="1" si="13"/>
        <v>745249</v>
      </c>
      <c r="E107">
        <f t="shared" ca="1" si="14"/>
        <v>1691940</v>
      </c>
      <c r="F107">
        <f t="shared" ca="1" si="15"/>
        <v>207148</v>
      </c>
      <c r="G107">
        <f t="shared" ca="1" si="16"/>
        <v>202687</v>
      </c>
      <c r="H107">
        <f ca="1">VLOOKUP(RANDBETWEEN(0,100),Calc!$D$2:$E$7,2,1)</f>
        <v>32000</v>
      </c>
      <c r="I107">
        <f t="shared" ca="1" si="17"/>
        <v>10161</v>
      </c>
      <c r="J107">
        <f t="shared" ca="1" si="18"/>
        <v>3689</v>
      </c>
      <c r="K107">
        <f t="shared" ca="1" si="19"/>
        <v>10901</v>
      </c>
      <c r="L107">
        <f t="shared" ca="1" si="20"/>
        <v>3854</v>
      </c>
      <c r="M107">
        <f t="shared" ca="1" si="21"/>
        <v>1928306</v>
      </c>
      <c r="N107">
        <f t="shared" ca="1" si="22"/>
        <v>74674</v>
      </c>
      <c r="O107">
        <f t="shared" ca="1" si="23"/>
        <v>78147</v>
      </c>
      <c r="P107">
        <f t="shared" ca="1" si="24"/>
        <v>148730</v>
      </c>
      <c r="Q107" s="15">
        <f t="shared" ca="1" si="25"/>
        <v>0.14873</v>
      </c>
    </row>
    <row r="108" spans="1:17" x14ac:dyDescent="0.3">
      <c r="A108" t="str">
        <f ca="1">VLOOKUP(RANDBETWEEN(Calc!$A$2,Calc!$A$13),Calc!$A$1:$B$13,2,FALSE)</f>
        <v>Jul</v>
      </c>
      <c r="B108" t="str" cm="1">
        <f t="array" aca="1" ref="B108" ca="1">INDEX(Calc!$C$2:$C$9,RANDBETWEEN(1,3))</f>
        <v>Cardiologia</v>
      </c>
      <c r="C108"/>
      <c r="D108">
        <f t="shared" ca="1" si="13"/>
        <v>286405</v>
      </c>
      <c r="E108">
        <f t="shared" ca="1" si="14"/>
        <v>1928527</v>
      </c>
      <c r="F108">
        <f t="shared" ca="1" si="15"/>
        <v>101451</v>
      </c>
      <c r="G108">
        <f t="shared" ca="1" si="16"/>
        <v>319897</v>
      </c>
      <c r="H108">
        <f ca="1">VLOOKUP(RANDBETWEEN(0,100),Calc!$D$2:$E$7,2,1)</f>
        <v>32000</v>
      </c>
      <c r="I108">
        <f t="shared" ca="1" si="17"/>
        <v>11691</v>
      </c>
      <c r="J108">
        <f t="shared" ca="1" si="18"/>
        <v>3394</v>
      </c>
      <c r="K108">
        <f t="shared" ca="1" si="19"/>
        <v>12337</v>
      </c>
      <c r="L108">
        <f t="shared" ca="1" si="20"/>
        <v>2780</v>
      </c>
      <c r="M108">
        <f t="shared" ca="1" si="21"/>
        <v>1996946</v>
      </c>
      <c r="N108">
        <f t="shared" ca="1" si="22"/>
        <v>47040</v>
      </c>
      <c r="O108">
        <f t="shared" ca="1" si="23"/>
        <v>54963</v>
      </c>
      <c r="P108">
        <f t="shared" ca="1" si="24"/>
        <v>313970</v>
      </c>
      <c r="Q108" s="15">
        <f t="shared" ca="1" si="25"/>
        <v>0.31397000000000003</v>
      </c>
    </row>
    <row r="109" spans="1:17" x14ac:dyDescent="0.3">
      <c r="A109" t="str">
        <f ca="1">VLOOKUP(RANDBETWEEN(Calc!$A$2,Calc!$A$13),Calc!$A$1:$B$13,2,FALSE)</f>
        <v>Dic</v>
      </c>
      <c r="B109" t="str" cm="1">
        <f t="array" aca="1" ref="B109" ca="1">INDEX(Calc!$C$2:$C$9,RANDBETWEEN(1,3))</f>
        <v>Traumatología</v>
      </c>
      <c r="C109"/>
      <c r="D109">
        <f t="shared" ca="1" si="13"/>
        <v>610576</v>
      </c>
      <c r="E109">
        <f t="shared" ca="1" si="14"/>
        <v>1072598</v>
      </c>
      <c r="F109">
        <f t="shared" ca="1" si="15"/>
        <v>103851</v>
      </c>
      <c r="G109">
        <f t="shared" ca="1" si="16"/>
        <v>296536</v>
      </c>
      <c r="H109">
        <f ca="1">VLOOKUP(RANDBETWEEN(0,100),Calc!$D$2:$E$7,2,1)</f>
        <v>32000</v>
      </c>
      <c r="I109">
        <f t="shared" ca="1" si="17"/>
        <v>9102</v>
      </c>
      <c r="J109">
        <f t="shared" ca="1" si="18"/>
        <v>4061</v>
      </c>
      <c r="K109">
        <f t="shared" ca="1" si="19"/>
        <v>10958</v>
      </c>
      <c r="L109">
        <f t="shared" ca="1" si="20"/>
        <v>3309</v>
      </c>
      <c r="M109">
        <f t="shared" ca="1" si="21"/>
        <v>2003779</v>
      </c>
      <c r="N109">
        <f t="shared" ca="1" si="22"/>
        <v>75483</v>
      </c>
      <c r="O109">
        <f t="shared" ca="1" si="23"/>
        <v>75813</v>
      </c>
      <c r="P109">
        <f t="shared" ca="1" si="24"/>
        <v>337566</v>
      </c>
      <c r="Q109" s="15">
        <f t="shared" ca="1" si="25"/>
        <v>0.33756599999999998</v>
      </c>
    </row>
    <row r="110" spans="1:17" x14ac:dyDescent="0.3">
      <c r="A110" t="str">
        <f ca="1">VLOOKUP(RANDBETWEEN(Calc!$A$2,Calc!$A$13),Calc!$A$1:$B$13,2,FALSE)</f>
        <v>Ago</v>
      </c>
      <c r="B110" t="str" cm="1">
        <f t="array" aca="1" ref="B110" ca="1">INDEX(Calc!$C$2:$C$9,RANDBETWEEN(1,3))</f>
        <v>Traumatología</v>
      </c>
      <c r="C110"/>
      <c r="D110">
        <f t="shared" ca="1" si="13"/>
        <v>498190</v>
      </c>
      <c r="E110">
        <f t="shared" ca="1" si="14"/>
        <v>1650388</v>
      </c>
      <c r="F110">
        <f t="shared" ca="1" si="15"/>
        <v>166245</v>
      </c>
      <c r="G110">
        <f t="shared" ca="1" si="16"/>
        <v>252059</v>
      </c>
      <c r="H110">
        <f ca="1">VLOOKUP(RANDBETWEEN(0,100),Calc!$D$2:$E$7,2,1)</f>
        <v>32000</v>
      </c>
      <c r="I110">
        <f t="shared" ca="1" si="17"/>
        <v>12309</v>
      </c>
      <c r="J110">
        <f t="shared" ca="1" si="18"/>
        <v>3056</v>
      </c>
      <c r="K110">
        <f t="shared" ca="1" si="19"/>
        <v>10649</v>
      </c>
      <c r="L110">
        <f t="shared" ca="1" si="20"/>
        <v>2095</v>
      </c>
      <c r="M110">
        <f t="shared" ca="1" si="21"/>
        <v>3039599</v>
      </c>
      <c r="N110">
        <f t="shared" ca="1" si="22"/>
        <v>84647</v>
      </c>
      <c r="O110">
        <f t="shared" ca="1" si="23"/>
        <v>35819</v>
      </c>
      <c r="P110">
        <f t="shared" ca="1" si="24"/>
        <v>116281</v>
      </c>
      <c r="Q110" s="15">
        <f t="shared" ca="1" si="25"/>
        <v>0.116281</v>
      </c>
    </row>
    <row r="111" spans="1:17" x14ac:dyDescent="0.3">
      <c r="A111" t="str">
        <f ca="1">VLOOKUP(RANDBETWEEN(Calc!$A$2,Calc!$A$13),Calc!$A$1:$B$13,2,FALSE)</f>
        <v>Feb</v>
      </c>
      <c r="B111" t="str" cm="1">
        <f t="array" aca="1" ref="B111" ca="1">INDEX(Calc!$C$2:$C$9,RANDBETWEEN(1,3))</f>
        <v>Traumatología</v>
      </c>
      <c r="C111"/>
      <c r="D111">
        <f t="shared" ca="1" si="13"/>
        <v>589509</v>
      </c>
      <c r="E111">
        <f t="shared" ca="1" si="14"/>
        <v>1268117</v>
      </c>
      <c r="F111">
        <f t="shared" ca="1" si="15"/>
        <v>180315</v>
      </c>
      <c r="G111">
        <f t="shared" ca="1" si="16"/>
        <v>137242</v>
      </c>
      <c r="H111">
        <f ca="1">VLOOKUP(RANDBETWEEN(0,100),Calc!$D$2:$E$7,2,1)</f>
        <v>20000</v>
      </c>
      <c r="I111">
        <f t="shared" ca="1" si="17"/>
        <v>10976</v>
      </c>
      <c r="J111">
        <f t="shared" ca="1" si="18"/>
        <v>4135</v>
      </c>
      <c r="K111">
        <f t="shared" ca="1" si="19"/>
        <v>13206</v>
      </c>
      <c r="L111">
        <f t="shared" ca="1" si="20"/>
        <v>3851</v>
      </c>
      <c r="M111">
        <f t="shared" ca="1" si="21"/>
        <v>2788342</v>
      </c>
      <c r="N111">
        <f t="shared" ca="1" si="22"/>
        <v>89068</v>
      </c>
      <c r="O111">
        <f t="shared" ca="1" si="23"/>
        <v>44528</v>
      </c>
      <c r="P111">
        <f t="shared" ca="1" si="24"/>
        <v>67661</v>
      </c>
      <c r="Q111" s="15">
        <f t="shared" ca="1" si="25"/>
        <v>6.7660999999999999E-2</v>
      </c>
    </row>
    <row r="112" spans="1:17" x14ac:dyDescent="0.3">
      <c r="A112" t="str">
        <f ca="1">VLOOKUP(RANDBETWEEN(Calc!$A$2,Calc!$A$13),Calc!$A$1:$B$13,2,FALSE)</f>
        <v>Feb</v>
      </c>
      <c r="B112" t="str" cm="1">
        <f t="array" aca="1" ref="B112" ca="1">INDEX(Calc!$C$2:$C$9,RANDBETWEEN(1,3))</f>
        <v>Traumatología</v>
      </c>
      <c r="C112"/>
      <c r="D112">
        <f t="shared" ca="1" si="13"/>
        <v>358580</v>
      </c>
      <c r="E112">
        <f t="shared" ca="1" si="14"/>
        <v>775459</v>
      </c>
      <c r="F112">
        <f t="shared" ca="1" si="15"/>
        <v>107193</v>
      </c>
      <c r="G112">
        <f t="shared" ca="1" si="16"/>
        <v>281640</v>
      </c>
      <c r="H112">
        <f ca="1">VLOOKUP(RANDBETWEEN(0,100),Calc!$D$2:$E$7,2,1)</f>
        <v>32000</v>
      </c>
      <c r="I112">
        <f t="shared" ca="1" si="17"/>
        <v>12416</v>
      </c>
      <c r="J112">
        <f t="shared" ca="1" si="18"/>
        <v>3215</v>
      </c>
      <c r="K112">
        <f t="shared" ca="1" si="19"/>
        <v>14282</v>
      </c>
      <c r="L112">
        <f t="shared" ca="1" si="20"/>
        <v>3816</v>
      </c>
      <c r="M112">
        <f t="shared" ca="1" si="21"/>
        <v>2108356</v>
      </c>
      <c r="N112">
        <f t="shared" ca="1" si="22"/>
        <v>66233</v>
      </c>
      <c r="O112">
        <f t="shared" ca="1" si="23"/>
        <v>80202</v>
      </c>
      <c r="P112">
        <f t="shared" ca="1" si="24"/>
        <v>77937</v>
      </c>
      <c r="Q112" s="15">
        <f t="shared" ca="1" si="25"/>
        <v>7.7937000000000006E-2</v>
      </c>
    </row>
    <row r="113" spans="1:17" x14ac:dyDescent="0.3">
      <c r="A113" t="str">
        <f ca="1">VLOOKUP(RANDBETWEEN(Calc!$A$2,Calc!$A$13),Calc!$A$1:$B$13,2,FALSE)</f>
        <v>Feb</v>
      </c>
      <c r="B113" t="str" cm="1">
        <f t="array" aca="1" ref="B113" ca="1">INDEX(Calc!$C$2:$C$9,RANDBETWEEN(1,3))</f>
        <v>Traumatología</v>
      </c>
      <c r="C113"/>
      <c r="D113">
        <f t="shared" ca="1" si="13"/>
        <v>325445</v>
      </c>
      <c r="E113">
        <f t="shared" ca="1" si="14"/>
        <v>1840818</v>
      </c>
      <c r="F113">
        <f t="shared" ca="1" si="15"/>
        <v>209240</v>
      </c>
      <c r="G113">
        <f t="shared" ca="1" si="16"/>
        <v>206629</v>
      </c>
      <c r="H113">
        <f ca="1">VLOOKUP(RANDBETWEEN(0,100),Calc!$D$2:$E$7,2,1)</f>
        <v>32000</v>
      </c>
      <c r="I113">
        <f t="shared" ca="1" si="17"/>
        <v>11424</v>
      </c>
      <c r="J113">
        <f t="shared" ca="1" si="18"/>
        <v>4135</v>
      </c>
      <c r="K113">
        <f t="shared" ca="1" si="19"/>
        <v>12520</v>
      </c>
      <c r="L113">
        <f t="shared" ca="1" si="20"/>
        <v>3774</v>
      </c>
      <c r="M113">
        <f t="shared" ca="1" si="21"/>
        <v>1473117</v>
      </c>
      <c r="N113">
        <f t="shared" ca="1" si="22"/>
        <v>70250</v>
      </c>
      <c r="O113">
        <f t="shared" ca="1" si="23"/>
        <v>67401</v>
      </c>
      <c r="P113">
        <f t="shared" ca="1" si="24"/>
        <v>264668</v>
      </c>
      <c r="Q113" s="15">
        <f t="shared" ca="1" si="25"/>
        <v>0.26466800000000001</v>
      </c>
    </row>
    <row r="114" spans="1:17" x14ac:dyDescent="0.3">
      <c r="A114" t="str">
        <f ca="1">VLOOKUP(RANDBETWEEN(Calc!$A$2,Calc!$A$13),Calc!$A$1:$B$13,2,FALSE)</f>
        <v>Sep</v>
      </c>
      <c r="B114" t="str" cm="1">
        <f t="array" aca="1" ref="B114" ca="1">INDEX(Calc!$C$2:$C$9,RANDBETWEEN(1,3))</f>
        <v>Cardiologia</v>
      </c>
      <c r="C114"/>
      <c r="D114">
        <f t="shared" ca="1" si="13"/>
        <v>370292</v>
      </c>
      <c r="E114">
        <f t="shared" ca="1" si="14"/>
        <v>2305536</v>
      </c>
      <c r="F114">
        <f t="shared" ca="1" si="15"/>
        <v>209201</v>
      </c>
      <c r="G114">
        <f t="shared" ca="1" si="16"/>
        <v>255588</v>
      </c>
      <c r="H114">
        <f ca="1">VLOOKUP(RANDBETWEEN(0,100),Calc!$D$2:$E$7,2,1)</f>
        <v>25000</v>
      </c>
      <c r="I114">
        <f t="shared" ca="1" si="17"/>
        <v>10999</v>
      </c>
      <c r="J114">
        <f t="shared" ca="1" si="18"/>
        <v>4182</v>
      </c>
      <c r="K114">
        <f t="shared" ca="1" si="19"/>
        <v>12441</v>
      </c>
      <c r="L114">
        <f t="shared" ca="1" si="20"/>
        <v>1551</v>
      </c>
      <c r="M114">
        <f t="shared" ca="1" si="21"/>
        <v>2578340</v>
      </c>
      <c r="N114">
        <f t="shared" ca="1" si="22"/>
        <v>84609</v>
      </c>
      <c r="O114">
        <f t="shared" ca="1" si="23"/>
        <v>77019</v>
      </c>
      <c r="P114">
        <f t="shared" ca="1" si="24"/>
        <v>295733</v>
      </c>
      <c r="Q114" s="15">
        <f t="shared" ca="1" si="25"/>
        <v>0.29573300000000002</v>
      </c>
    </row>
    <row r="115" spans="1:17" x14ac:dyDescent="0.3">
      <c r="A115" t="str">
        <f ca="1">VLOOKUP(RANDBETWEEN(Calc!$A$2,Calc!$A$13),Calc!$A$1:$B$13,2,FALSE)</f>
        <v>Sep</v>
      </c>
      <c r="B115" t="str" cm="1">
        <f t="array" aca="1" ref="B115" ca="1">INDEX(Calc!$C$2:$C$9,RANDBETWEEN(1,3))</f>
        <v>Cardiologia</v>
      </c>
      <c r="C115"/>
      <c r="D115">
        <f t="shared" ca="1" si="13"/>
        <v>681608</v>
      </c>
      <c r="E115">
        <f t="shared" ca="1" si="14"/>
        <v>1509995</v>
      </c>
      <c r="F115">
        <f t="shared" ca="1" si="15"/>
        <v>158329</v>
      </c>
      <c r="G115">
        <f t="shared" ca="1" si="16"/>
        <v>99467</v>
      </c>
      <c r="H115">
        <f ca="1">VLOOKUP(RANDBETWEEN(0,100),Calc!$D$2:$E$7,2,1)</f>
        <v>32000</v>
      </c>
      <c r="I115">
        <f t="shared" ca="1" si="17"/>
        <v>11343</v>
      </c>
      <c r="J115">
        <f t="shared" ca="1" si="18"/>
        <v>3463</v>
      </c>
      <c r="K115">
        <f t="shared" ca="1" si="19"/>
        <v>13452</v>
      </c>
      <c r="L115">
        <f t="shared" ca="1" si="20"/>
        <v>1944</v>
      </c>
      <c r="M115">
        <f t="shared" ca="1" si="21"/>
        <v>2768237</v>
      </c>
      <c r="N115">
        <f t="shared" ca="1" si="22"/>
        <v>117371</v>
      </c>
      <c r="O115">
        <f t="shared" ca="1" si="23"/>
        <v>74713</v>
      </c>
      <c r="P115">
        <f t="shared" ca="1" si="24"/>
        <v>198817</v>
      </c>
      <c r="Q115" s="15">
        <f t="shared" ca="1" si="25"/>
        <v>0.19881699999999999</v>
      </c>
    </row>
    <row r="116" spans="1:17" x14ac:dyDescent="0.3">
      <c r="A116" t="str">
        <f ca="1">VLOOKUP(RANDBETWEEN(Calc!$A$2,Calc!$A$13),Calc!$A$1:$B$13,2,FALSE)</f>
        <v>Jul</v>
      </c>
      <c r="B116" t="str" cm="1">
        <f t="array" aca="1" ref="B116" ca="1">INDEX(Calc!$C$2:$C$9,RANDBETWEEN(1,3))</f>
        <v>Cardiologia</v>
      </c>
      <c r="C116"/>
      <c r="D116">
        <f t="shared" ca="1" si="13"/>
        <v>382683</v>
      </c>
      <c r="E116">
        <f t="shared" ca="1" si="14"/>
        <v>1568173</v>
      </c>
      <c r="F116">
        <f t="shared" ca="1" si="15"/>
        <v>174882</v>
      </c>
      <c r="G116">
        <f t="shared" ca="1" si="16"/>
        <v>253251</v>
      </c>
      <c r="H116">
        <f ca="1">VLOOKUP(RANDBETWEEN(0,100),Calc!$D$2:$E$7,2,1)</f>
        <v>32000</v>
      </c>
      <c r="I116">
        <f t="shared" ca="1" si="17"/>
        <v>9884</v>
      </c>
      <c r="J116">
        <f t="shared" ca="1" si="18"/>
        <v>3687</v>
      </c>
      <c r="K116">
        <f t="shared" ca="1" si="19"/>
        <v>11612</v>
      </c>
      <c r="L116">
        <f t="shared" ca="1" si="20"/>
        <v>1408</v>
      </c>
      <c r="M116">
        <f t="shared" ca="1" si="21"/>
        <v>1174825</v>
      </c>
      <c r="N116">
        <f t="shared" ca="1" si="22"/>
        <v>79793</v>
      </c>
      <c r="O116">
        <f t="shared" ca="1" si="23"/>
        <v>37273</v>
      </c>
      <c r="P116">
        <f t="shared" ca="1" si="24"/>
        <v>271613</v>
      </c>
      <c r="Q116" s="15">
        <f t="shared" ca="1" si="25"/>
        <v>0.27161299999999999</v>
      </c>
    </row>
    <row r="117" spans="1:17" x14ac:dyDescent="0.3">
      <c r="A117" t="str">
        <f ca="1">VLOOKUP(RANDBETWEEN(Calc!$A$2,Calc!$A$13),Calc!$A$1:$B$13,2,FALSE)</f>
        <v>Abr</v>
      </c>
      <c r="B117" t="str" cm="1">
        <f t="array" aca="1" ref="B117" ca="1">INDEX(Calc!$C$2:$C$9,RANDBETWEEN(1,3))</f>
        <v>Cardiologia</v>
      </c>
      <c r="C117"/>
      <c r="D117">
        <f t="shared" ca="1" si="13"/>
        <v>565970</v>
      </c>
      <c r="E117">
        <f t="shared" ca="1" si="14"/>
        <v>979412</v>
      </c>
      <c r="F117">
        <f t="shared" ca="1" si="15"/>
        <v>133349</v>
      </c>
      <c r="G117">
        <f t="shared" ca="1" si="16"/>
        <v>257256</v>
      </c>
      <c r="H117">
        <f ca="1">VLOOKUP(RANDBETWEEN(0,100),Calc!$D$2:$E$7,2,1)</f>
        <v>32000</v>
      </c>
      <c r="I117">
        <f t="shared" ca="1" si="17"/>
        <v>10728</v>
      </c>
      <c r="J117">
        <f t="shared" ca="1" si="18"/>
        <v>3030</v>
      </c>
      <c r="K117">
        <f t="shared" ca="1" si="19"/>
        <v>13998</v>
      </c>
      <c r="L117">
        <f t="shared" ca="1" si="20"/>
        <v>1708</v>
      </c>
      <c r="M117">
        <f t="shared" ca="1" si="21"/>
        <v>2537357</v>
      </c>
      <c r="N117">
        <f t="shared" ca="1" si="22"/>
        <v>86556</v>
      </c>
      <c r="O117">
        <f t="shared" ca="1" si="23"/>
        <v>46910</v>
      </c>
      <c r="P117">
        <f t="shared" ca="1" si="24"/>
        <v>186455</v>
      </c>
      <c r="Q117" s="15">
        <f t="shared" ca="1" si="25"/>
        <v>0.18645500000000001</v>
      </c>
    </row>
    <row r="118" spans="1:17" x14ac:dyDescent="0.3">
      <c r="A118" t="str">
        <f ca="1">VLOOKUP(RANDBETWEEN(Calc!$A$2,Calc!$A$13),Calc!$A$1:$B$13,2,FALSE)</f>
        <v>Jun</v>
      </c>
      <c r="B118" t="str" cm="1">
        <f t="array" aca="1" ref="B118" ca="1">INDEX(Calc!$C$2:$C$9,RANDBETWEEN(1,3))</f>
        <v>Traumatología</v>
      </c>
      <c r="C118"/>
      <c r="D118">
        <f t="shared" ca="1" si="13"/>
        <v>177344</v>
      </c>
      <c r="E118">
        <f t="shared" ca="1" si="14"/>
        <v>2010310</v>
      </c>
      <c r="F118">
        <f t="shared" ca="1" si="15"/>
        <v>163818</v>
      </c>
      <c r="G118">
        <f t="shared" ca="1" si="16"/>
        <v>286527</v>
      </c>
      <c r="H118">
        <f ca="1">VLOOKUP(RANDBETWEEN(0,100),Calc!$D$2:$E$7,2,1)</f>
        <v>32000</v>
      </c>
      <c r="I118">
        <f t="shared" ca="1" si="17"/>
        <v>11247</v>
      </c>
      <c r="J118">
        <f t="shared" ca="1" si="18"/>
        <v>3880</v>
      </c>
      <c r="K118">
        <f t="shared" ca="1" si="19"/>
        <v>13828</v>
      </c>
      <c r="L118">
        <f t="shared" ca="1" si="20"/>
        <v>3288</v>
      </c>
      <c r="M118">
        <f t="shared" ca="1" si="21"/>
        <v>1215420</v>
      </c>
      <c r="N118">
        <f t="shared" ca="1" si="22"/>
        <v>80905</v>
      </c>
      <c r="O118">
        <f t="shared" ca="1" si="23"/>
        <v>34882</v>
      </c>
      <c r="P118">
        <f t="shared" ca="1" si="24"/>
        <v>140939</v>
      </c>
      <c r="Q118" s="15">
        <f t="shared" ca="1" si="25"/>
        <v>0.14093900000000001</v>
      </c>
    </row>
    <row r="119" spans="1:17" x14ac:dyDescent="0.3">
      <c r="A119" t="str">
        <f ca="1">VLOOKUP(RANDBETWEEN(Calc!$A$2,Calc!$A$13),Calc!$A$1:$B$13,2,FALSE)</f>
        <v>Oct</v>
      </c>
      <c r="B119" t="str" cm="1">
        <f t="array" aca="1" ref="B119" ca="1">INDEX(Calc!$C$2:$C$9,RANDBETWEEN(1,3))</f>
        <v>Traumatología</v>
      </c>
      <c r="C119"/>
      <c r="D119">
        <f t="shared" ca="1" si="13"/>
        <v>255804</v>
      </c>
      <c r="E119">
        <f t="shared" ca="1" si="14"/>
        <v>2187081</v>
      </c>
      <c r="F119">
        <f t="shared" ca="1" si="15"/>
        <v>206432</v>
      </c>
      <c r="G119">
        <f t="shared" ca="1" si="16"/>
        <v>270016</v>
      </c>
      <c r="H119">
        <f ca="1">VLOOKUP(RANDBETWEEN(0,100),Calc!$D$2:$E$7,2,1)</f>
        <v>25000</v>
      </c>
      <c r="I119">
        <f t="shared" ca="1" si="17"/>
        <v>10828</v>
      </c>
      <c r="J119">
        <f t="shared" ca="1" si="18"/>
        <v>3944</v>
      </c>
      <c r="K119">
        <f t="shared" ca="1" si="19"/>
        <v>13416</v>
      </c>
      <c r="L119">
        <f t="shared" ca="1" si="20"/>
        <v>1418</v>
      </c>
      <c r="M119">
        <f t="shared" ca="1" si="21"/>
        <v>1543465</v>
      </c>
      <c r="N119">
        <f t="shared" ca="1" si="22"/>
        <v>64929</v>
      </c>
      <c r="O119">
        <f t="shared" ca="1" si="23"/>
        <v>36414</v>
      </c>
      <c r="P119">
        <f t="shared" ca="1" si="24"/>
        <v>288255</v>
      </c>
      <c r="Q119" s="15">
        <f t="shared" ca="1" si="25"/>
        <v>0.28825499999999998</v>
      </c>
    </row>
    <row r="120" spans="1:17" x14ac:dyDescent="0.3">
      <c r="A120" t="str">
        <f ca="1">VLOOKUP(RANDBETWEEN(Calc!$A$2,Calc!$A$13),Calc!$A$1:$B$13,2,FALSE)</f>
        <v>Ene</v>
      </c>
      <c r="B120" t="str" cm="1">
        <f t="array" aca="1" ref="B120" ca="1">INDEX(Calc!$C$2:$C$9,RANDBETWEEN(1,3))</f>
        <v>Traumatología</v>
      </c>
      <c r="C120"/>
      <c r="D120">
        <f t="shared" ca="1" si="13"/>
        <v>684236</v>
      </c>
      <c r="E120">
        <f t="shared" ca="1" si="14"/>
        <v>2004117</v>
      </c>
      <c r="F120">
        <f t="shared" ca="1" si="15"/>
        <v>102915</v>
      </c>
      <c r="G120">
        <f t="shared" ca="1" si="16"/>
        <v>259927</v>
      </c>
      <c r="H120">
        <f ca="1">VLOOKUP(RANDBETWEEN(0,100),Calc!$D$2:$E$7,2,1)</f>
        <v>25000</v>
      </c>
      <c r="I120">
        <f t="shared" ca="1" si="17"/>
        <v>12513</v>
      </c>
      <c r="J120">
        <f t="shared" ca="1" si="18"/>
        <v>3494</v>
      </c>
      <c r="K120">
        <f t="shared" ca="1" si="19"/>
        <v>11806</v>
      </c>
      <c r="L120">
        <f t="shared" ca="1" si="20"/>
        <v>2741</v>
      </c>
      <c r="M120">
        <f t="shared" ca="1" si="21"/>
        <v>1567351</v>
      </c>
      <c r="N120">
        <f t="shared" ca="1" si="22"/>
        <v>85248</v>
      </c>
      <c r="O120">
        <f t="shared" ca="1" si="23"/>
        <v>36871</v>
      </c>
      <c r="P120">
        <f t="shared" ca="1" si="24"/>
        <v>291219</v>
      </c>
      <c r="Q120" s="15">
        <f t="shared" ca="1" si="25"/>
        <v>0.29121900000000001</v>
      </c>
    </row>
    <row r="121" spans="1:17" x14ac:dyDescent="0.3">
      <c r="A121" t="str">
        <f ca="1">VLOOKUP(RANDBETWEEN(Calc!$A$2,Calc!$A$13),Calc!$A$1:$B$13,2,FALSE)</f>
        <v>Abr</v>
      </c>
      <c r="B121" t="str" cm="1">
        <f t="array" aca="1" ref="B121" ca="1">INDEX(Calc!$C$2:$C$9,RANDBETWEEN(1,3))</f>
        <v>Traumatología</v>
      </c>
      <c r="C121"/>
      <c r="D121">
        <f t="shared" ca="1" si="13"/>
        <v>320460</v>
      </c>
      <c r="E121">
        <f t="shared" ca="1" si="14"/>
        <v>1957916</v>
      </c>
      <c r="F121">
        <f t="shared" ca="1" si="15"/>
        <v>106090</v>
      </c>
      <c r="G121">
        <f t="shared" ca="1" si="16"/>
        <v>228746</v>
      </c>
      <c r="H121">
        <f ca="1">VLOOKUP(RANDBETWEEN(0,100),Calc!$D$2:$E$7,2,1)</f>
        <v>20000</v>
      </c>
      <c r="I121">
        <f t="shared" ca="1" si="17"/>
        <v>11131</v>
      </c>
      <c r="J121">
        <f t="shared" ca="1" si="18"/>
        <v>4123</v>
      </c>
      <c r="K121">
        <f t="shared" ca="1" si="19"/>
        <v>11555</v>
      </c>
      <c r="L121">
        <f t="shared" ca="1" si="20"/>
        <v>2706</v>
      </c>
      <c r="M121">
        <f t="shared" ca="1" si="21"/>
        <v>2606990</v>
      </c>
      <c r="N121">
        <f t="shared" ca="1" si="22"/>
        <v>98763</v>
      </c>
      <c r="O121">
        <f t="shared" ca="1" si="23"/>
        <v>32690</v>
      </c>
      <c r="P121">
        <f t="shared" ca="1" si="24"/>
        <v>48621</v>
      </c>
      <c r="Q121" s="15">
        <f t="shared" ca="1" si="25"/>
        <v>4.8620999999999998E-2</v>
      </c>
    </row>
    <row r="122" spans="1:17" x14ac:dyDescent="0.3">
      <c r="A122" t="str">
        <f ca="1">VLOOKUP(RANDBETWEEN(Calc!$A$2,Calc!$A$13),Calc!$A$1:$B$13,2,FALSE)</f>
        <v>Dic</v>
      </c>
      <c r="B122" t="str" cm="1">
        <f t="array" aca="1" ref="B122" ca="1">INDEX(Calc!$C$2:$C$9,RANDBETWEEN(1,3))</f>
        <v>Traumatología</v>
      </c>
      <c r="C122"/>
      <c r="D122">
        <f t="shared" ca="1" si="13"/>
        <v>190492</v>
      </c>
      <c r="E122">
        <f t="shared" ca="1" si="14"/>
        <v>848153</v>
      </c>
      <c r="F122">
        <f t="shared" ca="1" si="15"/>
        <v>185437</v>
      </c>
      <c r="G122">
        <f t="shared" ca="1" si="16"/>
        <v>251833</v>
      </c>
      <c r="H122">
        <f ca="1">VLOOKUP(RANDBETWEEN(0,100),Calc!$D$2:$E$7,2,1)</f>
        <v>20000</v>
      </c>
      <c r="I122">
        <f t="shared" ca="1" si="17"/>
        <v>9483</v>
      </c>
      <c r="J122">
        <f t="shared" ca="1" si="18"/>
        <v>3369</v>
      </c>
      <c r="K122">
        <f t="shared" ca="1" si="19"/>
        <v>14203</v>
      </c>
      <c r="L122">
        <f t="shared" ca="1" si="20"/>
        <v>3973</v>
      </c>
      <c r="M122">
        <f t="shared" ca="1" si="21"/>
        <v>2706260</v>
      </c>
      <c r="N122">
        <f t="shared" ca="1" si="22"/>
        <v>50492</v>
      </c>
      <c r="O122">
        <f t="shared" ca="1" si="23"/>
        <v>64005</v>
      </c>
      <c r="P122">
        <f t="shared" ca="1" si="24"/>
        <v>300297</v>
      </c>
      <c r="Q122" s="15">
        <f t="shared" ca="1" si="25"/>
        <v>0.30029699999999998</v>
      </c>
    </row>
    <row r="123" spans="1:17" x14ac:dyDescent="0.3">
      <c r="A123" t="str">
        <f ca="1">VLOOKUP(RANDBETWEEN(Calc!$A$2,Calc!$A$13),Calc!$A$1:$B$13,2,FALSE)</f>
        <v>Sep</v>
      </c>
      <c r="B123" t="str" cm="1">
        <f t="array" aca="1" ref="B123" ca="1">INDEX(Calc!$C$2:$C$9,RANDBETWEEN(1,3))</f>
        <v>Traumatología</v>
      </c>
      <c r="C123"/>
      <c r="D123">
        <f t="shared" ca="1" si="13"/>
        <v>374056</v>
      </c>
      <c r="E123">
        <f t="shared" ca="1" si="14"/>
        <v>1731215</v>
      </c>
      <c r="F123">
        <f t="shared" ca="1" si="15"/>
        <v>145808</v>
      </c>
      <c r="G123">
        <f t="shared" ca="1" si="16"/>
        <v>117910</v>
      </c>
      <c r="H123">
        <f ca="1">VLOOKUP(RANDBETWEEN(0,100),Calc!$D$2:$E$7,2,1)</f>
        <v>32000</v>
      </c>
      <c r="I123">
        <f t="shared" ca="1" si="17"/>
        <v>8938</v>
      </c>
      <c r="J123">
        <f t="shared" ca="1" si="18"/>
        <v>4098</v>
      </c>
      <c r="K123">
        <f t="shared" ca="1" si="19"/>
        <v>10576</v>
      </c>
      <c r="L123">
        <f t="shared" ca="1" si="20"/>
        <v>2326</v>
      </c>
      <c r="M123">
        <f t="shared" ca="1" si="21"/>
        <v>2634646</v>
      </c>
      <c r="N123">
        <f t="shared" ca="1" si="22"/>
        <v>46890</v>
      </c>
      <c r="O123">
        <f t="shared" ca="1" si="23"/>
        <v>79428</v>
      </c>
      <c r="P123">
        <f t="shared" ca="1" si="24"/>
        <v>319323</v>
      </c>
      <c r="Q123" s="15">
        <f t="shared" ca="1" si="25"/>
        <v>0.31932300000000002</v>
      </c>
    </row>
    <row r="124" spans="1:17" x14ac:dyDescent="0.3">
      <c r="A124" t="str">
        <f ca="1">VLOOKUP(RANDBETWEEN(Calc!$A$2,Calc!$A$13),Calc!$A$1:$B$13,2,FALSE)</f>
        <v>Jul</v>
      </c>
      <c r="B124" t="str" cm="1">
        <f t="array" aca="1" ref="B124" ca="1">INDEX(Calc!$C$2:$C$9,RANDBETWEEN(1,3))</f>
        <v>Cardiologia</v>
      </c>
      <c r="C124"/>
      <c r="D124">
        <f t="shared" ca="1" si="13"/>
        <v>243707</v>
      </c>
      <c r="E124">
        <f t="shared" ca="1" si="14"/>
        <v>1924437</v>
      </c>
      <c r="F124">
        <f t="shared" ca="1" si="15"/>
        <v>119390</v>
      </c>
      <c r="G124">
        <f t="shared" ca="1" si="16"/>
        <v>188754</v>
      </c>
      <c r="H124">
        <f ca="1">VLOOKUP(RANDBETWEEN(0,100),Calc!$D$2:$E$7,2,1)</f>
        <v>32000</v>
      </c>
      <c r="I124">
        <f t="shared" ca="1" si="17"/>
        <v>11358</v>
      </c>
      <c r="J124">
        <f t="shared" ca="1" si="18"/>
        <v>2919</v>
      </c>
      <c r="K124">
        <f t="shared" ca="1" si="19"/>
        <v>13592</v>
      </c>
      <c r="L124">
        <f t="shared" ca="1" si="20"/>
        <v>1365</v>
      </c>
      <c r="M124">
        <f t="shared" ca="1" si="21"/>
        <v>2834734</v>
      </c>
      <c r="N124">
        <f t="shared" ca="1" si="22"/>
        <v>69302</v>
      </c>
      <c r="O124">
        <f t="shared" ca="1" si="23"/>
        <v>40974</v>
      </c>
      <c r="P124">
        <f t="shared" ca="1" si="24"/>
        <v>250472</v>
      </c>
      <c r="Q124" s="15">
        <f t="shared" ca="1" si="25"/>
        <v>0.25047199999999997</v>
      </c>
    </row>
    <row r="125" spans="1:17" x14ac:dyDescent="0.3">
      <c r="A125" t="str">
        <f ca="1">VLOOKUP(RANDBETWEEN(Calc!$A$2,Calc!$A$13),Calc!$A$1:$B$13,2,FALSE)</f>
        <v>Mar</v>
      </c>
      <c r="B125" t="str" cm="1">
        <f t="array" aca="1" ref="B125" ca="1">INDEX(Calc!$C$2:$C$9,RANDBETWEEN(1,3))</f>
        <v>Pediatria</v>
      </c>
      <c r="C125"/>
      <c r="D125">
        <f t="shared" ca="1" si="13"/>
        <v>505175</v>
      </c>
      <c r="E125">
        <f t="shared" ca="1" si="14"/>
        <v>818645</v>
      </c>
      <c r="F125">
        <f t="shared" ca="1" si="15"/>
        <v>105859</v>
      </c>
      <c r="G125">
        <f t="shared" ca="1" si="16"/>
        <v>145257</v>
      </c>
      <c r="H125">
        <f ca="1">VLOOKUP(RANDBETWEEN(0,100),Calc!$D$2:$E$7,2,1)</f>
        <v>32000</v>
      </c>
      <c r="I125">
        <f t="shared" ca="1" si="17"/>
        <v>10124</v>
      </c>
      <c r="J125">
        <f t="shared" ca="1" si="18"/>
        <v>3022</v>
      </c>
      <c r="K125">
        <f t="shared" ca="1" si="19"/>
        <v>14129</v>
      </c>
      <c r="L125">
        <f t="shared" ca="1" si="20"/>
        <v>2264</v>
      </c>
      <c r="M125">
        <f t="shared" ca="1" si="21"/>
        <v>2387014</v>
      </c>
      <c r="N125">
        <f t="shared" ca="1" si="22"/>
        <v>68943</v>
      </c>
      <c r="O125">
        <f t="shared" ca="1" si="23"/>
        <v>67325</v>
      </c>
      <c r="P125">
        <f t="shared" ca="1" si="24"/>
        <v>106286</v>
      </c>
      <c r="Q125" s="15">
        <f t="shared" ca="1" si="25"/>
        <v>0.10628600000000001</v>
      </c>
    </row>
    <row r="126" spans="1:17" x14ac:dyDescent="0.3">
      <c r="A126" t="str">
        <f ca="1">VLOOKUP(RANDBETWEEN(Calc!$A$2,Calc!$A$13),Calc!$A$1:$B$13,2,FALSE)</f>
        <v>Feb</v>
      </c>
      <c r="B126" t="str" cm="1">
        <f t="array" aca="1" ref="B126" ca="1">INDEX(Calc!$C$2:$C$9,RANDBETWEEN(1,3))</f>
        <v>Traumatología</v>
      </c>
      <c r="C126"/>
      <c r="D126">
        <f t="shared" ca="1" si="13"/>
        <v>498776</v>
      </c>
      <c r="E126">
        <f t="shared" ca="1" si="14"/>
        <v>1229256</v>
      </c>
      <c r="F126">
        <f t="shared" ca="1" si="15"/>
        <v>155794</v>
      </c>
      <c r="G126">
        <f t="shared" ca="1" si="16"/>
        <v>170173</v>
      </c>
      <c r="H126">
        <f ca="1">VLOOKUP(RANDBETWEEN(0,100),Calc!$D$2:$E$7,2,1)</f>
        <v>32000</v>
      </c>
      <c r="I126">
        <f t="shared" ca="1" si="17"/>
        <v>10870</v>
      </c>
      <c r="J126">
        <f t="shared" ca="1" si="18"/>
        <v>3278</v>
      </c>
      <c r="K126">
        <f t="shared" ca="1" si="19"/>
        <v>11498</v>
      </c>
      <c r="L126">
        <f t="shared" ca="1" si="20"/>
        <v>3771</v>
      </c>
      <c r="M126">
        <f t="shared" ca="1" si="21"/>
        <v>1967953</v>
      </c>
      <c r="N126">
        <f t="shared" ca="1" si="22"/>
        <v>104306</v>
      </c>
      <c r="O126">
        <f t="shared" ca="1" si="23"/>
        <v>34154</v>
      </c>
      <c r="P126">
        <f t="shared" ca="1" si="24"/>
        <v>45538</v>
      </c>
      <c r="Q126" s="15">
        <f t="shared" ca="1" si="25"/>
        <v>4.5538000000000002E-2</v>
      </c>
    </row>
    <row r="127" spans="1:17" x14ac:dyDescent="0.3">
      <c r="A127" t="str">
        <f ca="1">VLOOKUP(RANDBETWEEN(Calc!$A$2,Calc!$A$13),Calc!$A$1:$B$13,2,FALSE)</f>
        <v>Ago</v>
      </c>
      <c r="B127" t="str" cm="1">
        <f t="array" aca="1" ref="B127" ca="1">INDEX(Calc!$C$2:$C$9,RANDBETWEEN(1,3))</f>
        <v>Cardiologia</v>
      </c>
      <c r="C127"/>
      <c r="D127">
        <f t="shared" ca="1" si="13"/>
        <v>317879</v>
      </c>
      <c r="E127">
        <f t="shared" ca="1" si="14"/>
        <v>1125298</v>
      </c>
      <c r="F127">
        <f t="shared" ca="1" si="15"/>
        <v>188069</v>
      </c>
      <c r="G127">
        <f t="shared" ca="1" si="16"/>
        <v>273513</v>
      </c>
      <c r="H127">
        <f ca="1">VLOOKUP(RANDBETWEEN(0,100),Calc!$D$2:$E$7,2,1)</f>
        <v>32000</v>
      </c>
      <c r="I127">
        <f t="shared" ca="1" si="17"/>
        <v>9036</v>
      </c>
      <c r="J127">
        <f t="shared" ca="1" si="18"/>
        <v>3876</v>
      </c>
      <c r="K127">
        <f t="shared" ca="1" si="19"/>
        <v>11330</v>
      </c>
      <c r="L127">
        <f t="shared" ca="1" si="20"/>
        <v>4058</v>
      </c>
      <c r="M127">
        <f t="shared" ca="1" si="21"/>
        <v>1799882</v>
      </c>
      <c r="N127">
        <f t="shared" ca="1" si="22"/>
        <v>55392</v>
      </c>
      <c r="O127">
        <f t="shared" ca="1" si="23"/>
        <v>87347</v>
      </c>
      <c r="P127">
        <f t="shared" ca="1" si="24"/>
        <v>274072</v>
      </c>
      <c r="Q127" s="15">
        <f t="shared" ca="1" si="25"/>
        <v>0.27407199999999998</v>
      </c>
    </row>
    <row r="128" spans="1:17" x14ac:dyDescent="0.3">
      <c r="A128" t="str">
        <f ca="1">VLOOKUP(RANDBETWEEN(Calc!$A$2,Calc!$A$13),Calc!$A$1:$B$13,2,FALSE)</f>
        <v>Abr</v>
      </c>
      <c r="B128" t="str" cm="1">
        <f t="array" aca="1" ref="B128" ca="1">INDEX(Calc!$C$2:$C$9,RANDBETWEEN(1,3))</f>
        <v>Traumatología</v>
      </c>
      <c r="C128"/>
      <c r="D128">
        <f t="shared" ca="1" si="13"/>
        <v>274266</v>
      </c>
      <c r="E128">
        <f t="shared" ca="1" si="14"/>
        <v>1892174</v>
      </c>
      <c r="F128">
        <f t="shared" ca="1" si="15"/>
        <v>210092</v>
      </c>
      <c r="G128">
        <f t="shared" ca="1" si="16"/>
        <v>139329</v>
      </c>
      <c r="H128">
        <f ca="1">VLOOKUP(RANDBETWEEN(0,100),Calc!$D$2:$E$7,2,1)</f>
        <v>32000</v>
      </c>
      <c r="I128">
        <f t="shared" ca="1" si="17"/>
        <v>9556</v>
      </c>
      <c r="J128">
        <f t="shared" ca="1" si="18"/>
        <v>3256</v>
      </c>
      <c r="K128">
        <f t="shared" ca="1" si="19"/>
        <v>11492</v>
      </c>
      <c r="L128">
        <f t="shared" ca="1" si="20"/>
        <v>4259</v>
      </c>
      <c r="M128">
        <f t="shared" ca="1" si="21"/>
        <v>2696352</v>
      </c>
      <c r="N128">
        <f t="shared" ca="1" si="22"/>
        <v>81474</v>
      </c>
      <c r="O128">
        <f t="shared" ca="1" si="23"/>
        <v>27526</v>
      </c>
      <c r="P128">
        <f t="shared" ca="1" si="24"/>
        <v>122505</v>
      </c>
      <c r="Q128" s="15">
        <f t="shared" ca="1" si="25"/>
        <v>0.122505</v>
      </c>
    </row>
    <row r="129" spans="1:17" x14ac:dyDescent="0.3">
      <c r="A129" t="str">
        <f ca="1">VLOOKUP(RANDBETWEEN(Calc!$A$2,Calc!$A$13),Calc!$A$1:$B$13,2,FALSE)</f>
        <v>Ene</v>
      </c>
      <c r="B129" t="str" cm="1">
        <f t="array" aca="1" ref="B129" ca="1">INDEX(Calc!$C$2:$C$9,RANDBETWEEN(1,3))</f>
        <v>Traumatología</v>
      </c>
      <c r="C129"/>
      <c r="D129">
        <f t="shared" ca="1" si="13"/>
        <v>366045</v>
      </c>
      <c r="E129">
        <f t="shared" ca="1" si="14"/>
        <v>1741900</v>
      </c>
      <c r="F129">
        <f t="shared" ca="1" si="15"/>
        <v>177727</v>
      </c>
      <c r="G129">
        <f t="shared" ca="1" si="16"/>
        <v>278162</v>
      </c>
      <c r="H129">
        <f ca="1">VLOOKUP(RANDBETWEEN(0,100),Calc!$D$2:$E$7,2,1)</f>
        <v>20000</v>
      </c>
      <c r="I129">
        <f t="shared" ca="1" si="17"/>
        <v>10628</v>
      </c>
      <c r="J129">
        <f t="shared" ca="1" si="18"/>
        <v>3928</v>
      </c>
      <c r="K129">
        <f t="shared" ca="1" si="19"/>
        <v>12636</v>
      </c>
      <c r="L129">
        <f t="shared" ca="1" si="20"/>
        <v>3349</v>
      </c>
      <c r="M129">
        <f t="shared" ca="1" si="21"/>
        <v>1678269</v>
      </c>
      <c r="N129">
        <f t="shared" ca="1" si="22"/>
        <v>64465</v>
      </c>
      <c r="O129">
        <f t="shared" ca="1" si="23"/>
        <v>32395</v>
      </c>
      <c r="P129">
        <f t="shared" ca="1" si="24"/>
        <v>78401</v>
      </c>
      <c r="Q129" s="15">
        <f t="shared" ca="1" si="25"/>
        <v>7.8400999999999998E-2</v>
      </c>
    </row>
    <row r="130" spans="1:17" x14ac:dyDescent="0.3">
      <c r="A130" t="str">
        <f ca="1">VLOOKUP(RANDBETWEEN(Calc!$A$2,Calc!$A$13),Calc!$A$1:$B$13,2,FALSE)</f>
        <v>May</v>
      </c>
      <c r="B130" t="str" cm="1">
        <f t="array" aca="1" ref="B130" ca="1">INDEX(Calc!$C$2:$C$9,RANDBETWEEN(1,3))</f>
        <v>Pediatria</v>
      </c>
      <c r="C130"/>
      <c r="D130">
        <f t="shared" ca="1" si="13"/>
        <v>268676</v>
      </c>
      <c r="E130">
        <f t="shared" ca="1" si="14"/>
        <v>1044383</v>
      </c>
      <c r="F130">
        <f t="shared" ca="1" si="15"/>
        <v>207635</v>
      </c>
      <c r="G130">
        <f t="shared" ca="1" si="16"/>
        <v>88503</v>
      </c>
      <c r="H130">
        <f ca="1">VLOOKUP(RANDBETWEEN(0,100),Calc!$D$2:$E$7,2,1)</f>
        <v>32000</v>
      </c>
      <c r="I130">
        <f t="shared" ca="1" si="17"/>
        <v>12695</v>
      </c>
      <c r="J130">
        <f t="shared" ca="1" si="18"/>
        <v>3405</v>
      </c>
      <c r="K130">
        <f t="shared" ca="1" si="19"/>
        <v>12646</v>
      </c>
      <c r="L130">
        <f t="shared" ca="1" si="20"/>
        <v>4179</v>
      </c>
      <c r="M130">
        <f t="shared" ca="1" si="21"/>
        <v>2482297</v>
      </c>
      <c r="N130">
        <f t="shared" ca="1" si="22"/>
        <v>45729</v>
      </c>
      <c r="O130">
        <f t="shared" ca="1" si="23"/>
        <v>30569</v>
      </c>
      <c r="P130">
        <f t="shared" ca="1" si="24"/>
        <v>317707</v>
      </c>
      <c r="Q130" s="15">
        <f t="shared" ca="1" si="25"/>
        <v>0.31770700000000002</v>
      </c>
    </row>
    <row r="131" spans="1:17" x14ac:dyDescent="0.3">
      <c r="A131" t="str">
        <f ca="1">VLOOKUP(RANDBETWEEN(Calc!$A$2,Calc!$A$13),Calc!$A$1:$B$13,2,FALSE)</f>
        <v>Ago</v>
      </c>
      <c r="B131" t="str" cm="1">
        <f t="array" aca="1" ref="B131" ca="1">INDEX(Calc!$C$2:$C$9,RANDBETWEEN(1,3))</f>
        <v>Pediatria</v>
      </c>
      <c r="C131"/>
      <c r="D131">
        <f t="shared" ref="D131:D194" ca="1" si="26">RANDBETWEEN(118000,746439)</f>
        <v>321283</v>
      </c>
      <c r="E131">
        <f t="shared" ref="E131:E194" ca="1" si="27">RANDBETWEEN(654318,2372921)</f>
        <v>1169290</v>
      </c>
      <c r="F131">
        <f t="shared" ref="F131:F194" ca="1" si="28">RANDBETWEEN(92146,218476)</f>
        <v>198257</v>
      </c>
      <c r="G131">
        <f t="shared" ref="G131:G194" ca="1" si="29">RANDBETWEEN(72432,327955)</f>
        <v>151466</v>
      </c>
      <c r="H131">
        <f ca="1">VLOOKUP(RANDBETWEEN(0,100),Calc!$D$2:$E$7,2,1)</f>
        <v>32000</v>
      </c>
      <c r="I131">
        <f t="shared" ref="I131:I194" ca="1" si="30">RANDBETWEEN(8900,12700)</f>
        <v>12298</v>
      </c>
      <c r="J131">
        <f t="shared" ref="J131:J194" ca="1" si="31">RANDBETWEEN(2800,4200)</f>
        <v>2857</v>
      </c>
      <c r="K131">
        <f t="shared" ref="K131:K194" ca="1" si="32">RANDBETWEEN(10000,15000)</f>
        <v>12374</v>
      </c>
      <c r="L131">
        <f t="shared" ref="L131:L194" ca="1" si="33">RANDBETWEEN(1200,4500)</f>
        <v>2375</v>
      </c>
      <c r="M131">
        <f t="shared" ref="M131:M194" ca="1" si="34">RANDBETWEEN(820000,3117045)</f>
        <v>1032823</v>
      </c>
      <c r="N131">
        <f t="shared" ref="N131:N194" ca="1" si="35">RANDBETWEEN(43000,129000)</f>
        <v>79971</v>
      </c>
      <c r="O131">
        <f t="shared" ref="O131:O194" ca="1" si="36">RANDBETWEEN(21000,90000)</f>
        <v>84894</v>
      </c>
      <c r="P131">
        <f t="shared" ref="P131:P194" ca="1" si="37">RANDBETWEEN(38000,345000)</f>
        <v>166880</v>
      </c>
      <c r="Q131" s="15">
        <f t="shared" ref="Q131:Q194" ca="1" si="38">P131/1000000</f>
        <v>0.16688</v>
      </c>
    </row>
    <row r="132" spans="1:17" x14ac:dyDescent="0.3">
      <c r="A132" t="str">
        <f ca="1">VLOOKUP(RANDBETWEEN(Calc!$A$2,Calc!$A$13),Calc!$A$1:$B$13,2,FALSE)</f>
        <v>Jun</v>
      </c>
      <c r="B132" t="str" cm="1">
        <f t="array" aca="1" ref="B132" ca="1">INDEX(Calc!$C$2:$C$9,RANDBETWEEN(1,3))</f>
        <v>Traumatología</v>
      </c>
      <c r="C132"/>
      <c r="D132">
        <f t="shared" ca="1" si="26"/>
        <v>611437</v>
      </c>
      <c r="E132">
        <f t="shared" ca="1" si="27"/>
        <v>1229568</v>
      </c>
      <c r="F132">
        <f t="shared" ca="1" si="28"/>
        <v>149637</v>
      </c>
      <c r="G132">
        <f t="shared" ca="1" si="29"/>
        <v>141922</v>
      </c>
      <c r="H132">
        <f ca="1">VLOOKUP(RANDBETWEEN(0,100),Calc!$D$2:$E$7,2,1)</f>
        <v>32000</v>
      </c>
      <c r="I132">
        <f t="shared" ca="1" si="30"/>
        <v>9610</v>
      </c>
      <c r="J132">
        <f t="shared" ca="1" si="31"/>
        <v>3903</v>
      </c>
      <c r="K132">
        <f t="shared" ca="1" si="32"/>
        <v>12849</v>
      </c>
      <c r="L132">
        <f t="shared" ca="1" si="33"/>
        <v>3963</v>
      </c>
      <c r="M132">
        <f t="shared" ca="1" si="34"/>
        <v>2822081</v>
      </c>
      <c r="N132">
        <f t="shared" ca="1" si="35"/>
        <v>50108</v>
      </c>
      <c r="O132">
        <f t="shared" ca="1" si="36"/>
        <v>74150</v>
      </c>
      <c r="P132">
        <f t="shared" ca="1" si="37"/>
        <v>102980</v>
      </c>
      <c r="Q132" s="15">
        <f t="shared" ca="1" si="38"/>
        <v>0.10298</v>
      </c>
    </row>
    <row r="133" spans="1:17" x14ac:dyDescent="0.3">
      <c r="A133" t="str">
        <f ca="1">VLOOKUP(RANDBETWEEN(Calc!$A$2,Calc!$A$13),Calc!$A$1:$B$13,2,FALSE)</f>
        <v>Jun</v>
      </c>
      <c r="B133" t="str" cm="1">
        <f t="array" aca="1" ref="B133" ca="1">INDEX(Calc!$C$2:$C$9,RANDBETWEEN(1,3))</f>
        <v>Pediatria</v>
      </c>
      <c r="C133"/>
      <c r="D133">
        <f t="shared" ca="1" si="26"/>
        <v>661238</v>
      </c>
      <c r="E133">
        <f t="shared" ca="1" si="27"/>
        <v>2167239</v>
      </c>
      <c r="F133">
        <f t="shared" ca="1" si="28"/>
        <v>187294</v>
      </c>
      <c r="G133">
        <f t="shared" ca="1" si="29"/>
        <v>268911</v>
      </c>
      <c r="H133">
        <f ca="1">VLOOKUP(RANDBETWEEN(0,100),Calc!$D$2:$E$7,2,1)</f>
        <v>32000</v>
      </c>
      <c r="I133">
        <f t="shared" ca="1" si="30"/>
        <v>9768</v>
      </c>
      <c r="J133">
        <f t="shared" ca="1" si="31"/>
        <v>3227</v>
      </c>
      <c r="K133">
        <f t="shared" ca="1" si="32"/>
        <v>11598</v>
      </c>
      <c r="L133">
        <f t="shared" ca="1" si="33"/>
        <v>2526</v>
      </c>
      <c r="M133">
        <f t="shared" ca="1" si="34"/>
        <v>2260391</v>
      </c>
      <c r="N133">
        <f t="shared" ca="1" si="35"/>
        <v>93597</v>
      </c>
      <c r="O133">
        <f t="shared" ca="1" si="36"/>
        <v>24146</v>
      </c>
      <c r="P133">
        <f t="shared" ca="1" si="37"/>
        <v>293050</v>
      </c>
      <c r="Q133" s="15">
        <f t="shared" ca="1" si="38"/>
        <v>0.29304999999999998</v>
      </c>
    </row>
    <row r="134" spans="1:17" x14ac:dyDescent="0.3">
      <c r="A134" t="str">
        <f ca="1">VLOOKUP(RANDBETWEEN(Calc!$A$2,Calc!$A$13),Calc!$A$1:$B$13,2,FALSE)</f>
        <v>Mar</v>
      </c>
      <c r="B134" t="str" cm="1">
        <f t="array" aca="1" ref="B134" ca="1">INDEX(Calc!$C$2:$C$9,RANDBETWEEN(1,3))</f>
        <v>Traumatología</v>
      </c>
      <c r="C134"/>
      <c r="D134">
        <f t="shared" ca="1" si="26"/>
        <v>405214</v>
      </c>
      <c r="E134">
        <f t="shared" ca="1" si="27"/>
        <v>1715800</v>
      </c>
      <c r="F134">
        <f t="shared" ca="1" si="28"/>
        <v>99443</v>
      </c>
      <c r="G134">
        <f t="shared" ca="1" si="29"/>
        <v>239201</v>
      </c>
      <c r="H134">
        <f ca="1">VLOOKUP(RANDBETWEEN(0,100),Calc!$D$2:$E$7,2,1)</f>
        <v>32000</v>
      </c>
      <c r="I134">
        <f t="shared" ca="1" si="30"/>
        <v>11309</v>
      </c>
      <c r="J134">
        <f t="shared" ca="1" si="31"/>
        <v>2805</v>
      </c>
      <c r="K134">
        <f t="shared" ca="1" si="32"/>
        <v>13770</v>
      </c>
      <c r="L134">
        <f t="shared" ca="1" si="33"/>
        <v>4418</v>
      </c>
      <c r="M134">
        <f t="shared" ca="1" si="34"/>
        <v>1113284</v>
      </c>
      <c r="N134">
        <f t="shared" ca="1" si="35"/>
        <v>61907</v>
      </c>
      <c r="O134">
        <f t="shared" ca="1" si="36"/>
        <v>74731</v>
      </c>
      <c r="P134">
        <f t="shared" ca="1" si="37"/>
        <v>126860</v>
      </c>
      <c r="Q134" s="15">
        <f t="shared" ca="1" si="38"/>
        <v>0.12686</v>
      </c>
    </row>
    <row r="135" spans="1:17" x14ac:dyDescent="0.3">
      <c r="A135" t="str">
        <f ca="1">VLOOKUP(RANDBETWEEN(Calc!$A$2,Calc!$A$13),Calc!$A$1:$B$13,2,FALSE)</f>
        <v>Sep</v>
      </c>
      <c r="B135" t="str" cm="1">
        <f t="array" aca="1" ref="B135" ca="1">INDEX(Calc!$C$2:$C$9,RANDBETWEEN(1,3))</f>
        <v>Cardiologia</v>
      </c>
      <c r="C135"/>
      <c r="D135">
        <f t="shared" ca="1" si="26"/>
        <v>469621</v>
      </c>
      <c r="E135">
        <f t="shared" ca="1" si="27"/>
        <v>1689358</v>
      </c>
      <c r="F135">
        <f t="shared" ca="1" si="28"/>
        <v>149496</v>
      </c>
      <c r="G135">
        <f t="shared" ca="1" si="29"/>
        <v>208219</v>
      </c>
      <c r="H135">
        <f ca="1">VLOOKUP(RANDBETWEEN(0,100),Calc!$D$2:$E$7,2,1)</f>
        <v>20000</v>
      </c>
      <c r="I135">
        <f t="shared" ca="1" si="30"/>
        <v>9165</v>
      </c>
      <c r="J135">
        <f t="shared" ca="1" si="31"/>
        <v>3919</v>
      </c>
      <c r="K135">
        <f t="shared" ca="1" si="32"/>
        <v>10672</v>
      </c>
      <c r="L135">
        <f t="shared" ca="1" si="33"/>
        <v>2579</v>
      </c>
      <c r="M135">
        <f t="shared" ca="1" si="34"/>
        <v>1422228</v>
      </c>
      <c r="N135">
        <f t="shared" ca="1" si="35"/>
        <v>70290</v>
      </c>
      <c r="O135">
        <f t="shared" ca="1" si="36"/>
        <v>40462</v>
      </c>
      <c r="P135">
        <f t="shared" ca="1" si="37"/>
        <v>308656</v>
      </c>
      <c r="Q135" s="15">
        <f t="shared" ca="1" si="38"/>
        <v>0.30865599999999999</v>
      </c>
    </row>
    <row r="136" spans="1:17" x14ac:dyDescent="0.3">
      <c r="A136" t="str">
        <f ca="1">VLOOKUP(RANDBETWEEN(Calc!$A$2,Calc!$A$13),Calc!$A$1:$B$13,2,FALSE)</f>
        <v>Sep</v>
      </c>
      <c r="B136" t="str" cm="1">
        <f t="array" aca="1" ref="B136" ca="1">INDEX(Calc!$C$2:$C$9,RANDBETWEEN(1,3))</f>
        <v>Traumatología</v>
      </c>
      <c r="C136"/>
      <c r="D136">
        <f t="shared" ca="1" si="26"/>
        <v>214487</v>
      </c>
      <c r="E136">
        <f t="shared" ca="1" si="27"/>
        <v>1261434</v>
      </c>
      <c r="F136">
        <f t="shared" ca="1" si="28"/>
        <v>161334</v>
      </c>
      <c r="G136">
        <f t="shared" ca="1" si="29"/>
        <v>294763</v>
      </c>
      <c r="H136">
        <f ca="1">VLOOKUP(RANDBETWEEN(0,100),Calc!$D$2:$E$7,2,1)</f>
        <v>32000</v>
      </c>
      <c r="I136">
        <f t="shared" ca="1" si="30"/>
        <v>12047</v>
      </c>
      <c r="J136">
        <f t="shared" ca="1" si="31"/>
        <v>3822</v>
      </c>
      <c r="K136">
        <f t="shared" ca="1" si="32"/>
        <v>13222</v>
      </c>
      <c r="L136">
        <f t="shared" ca="1" si="33"/>
        <v>2155</v>
      </c>
      <c r="M136">
        <f t="shared" ca="1" si="34"/>
        <v>1489004</v>
      </c>
      <c r="N136">
        <f t="shared" ca="1" si="35"/>
        <v>118185</v>
      </c>
      <c r="O136">
        <f t="shared" ca="1" si="36"/>
        <v>76608</v>
      </c>
      <c r="P136">
        <f t="shared" ca="1" si="37"/>
        <v>313912</v>
      </c>
      <c r="Q136" s="15">
        <f t="shared" ca="1" si="38"/>
        <v>0.31391200000000002</v>
      </c>
    </row>
    <row r="137" spans="1:17" x14ac:dyDescent="0.3">
      <c r="A137" t="str">
        <f ca="1">VLOOKUP(RANDBETWEEN(Calc!$A$2,Calc!$A$13),Calc!$A$1:$B$13,2,FALSE)</f>
        <v>Ene</v>
      </c>
      <c r="B137" t="str" cm="1">
        <f t="array" aca="1" ref="B137" ca="1">INDEX(Calc!$C$2:$C$9,RANDBETWEEN(1,3))</f>
        <v>Traumatología</v>
      </c>
      <c r="C137"/>
      <c r="D137">
        <f t="shared" ca="1" si="26"/>
        <v>228230</v>
      </c>
      <c r="E137">
        <f t="shared" ca="1" si="27"/>
        <v>2246010</v>
      </c>
      <c r="F137">
        <f t="shared" ca="1" si="28"/>
        <v>151169</v>
      </c>
      <c r="G137">
        <f t="shared" ca="1" si="29"/>
        <v>245473</v>
      </c>
      <c r="H137">
        <f ca="1">VLOOKUP(RANDBETWEEN(0,100),Calc!$D$2:$E$7,2,1)</f>
        <v>20000</v>
      </c>
      <c r="I137">
        <f t="shared" ca="1" si="30"/>
        <v>11428</v>
      </c>
      <c r="J137">
        <f t="shared" ca="1" si="31"/>
        <v>3680</v>
      </c>
      <c r="K137">
        <f t="shared" ca="1" si="32"/>
        <v>10010</v>
      </c>
      <c r="L137">
        <f t="shared" ca="1" si="33"/>
        <v>2559</v>
      </c>
      <c r="M137">
        <f t="shared" ca="1" si="34"/>
        <v>2801451</v>
      </c>
      <c r="N137">
        <f t="shared" ca="1" si="35"/>
        <v>127055</v>
      </c>
      <c r="O137">
        <f t="shared" ca="1" si="36"/>
        <v>70510</v>
      </c>
      <c r="P137">
        <f t="shared" ca="1" si="37"/>
        <v>161088</v>
      </c>
      <c r="Q137" s="15">
        <f t="shared" ca="1" si="38"/>
        <v>0.16108800000000001</v>
      </c>
    </row>
    <row r="138" spans="1:17" x14ac:dyDescent="0.3">
      <c r="A138" t="str">
        <f ca="1">VLOOKUP(RANDBETWEEN(Calc!$A$2,Calc!$A$13),Calc!$A$1:$B$13,2,FALSE)</f>
        <v>Jun</v>
      </c>
      <c r="B138" t="str" cm="1">
        <f t="array" aca="1" ref="B138" ca="1">INDEX(Calc!$C$2:$C$9,RANDBETWEEN(1,3))</f>
        <v>Pediatria</v>
      </c>
      <c r="C138"/>
      <c r="D138">
        <f t="shared" ca="1" si="26"/>
        <v>716007</v>
      </c>
      <c r="E138">
        <f t="shared" ca="1" si="27"/>
        <v>1259609</v>
      </c>
      <c r="F138">
        <f t="shared" ca="1" si="28"/>
        <v>180927</v>
      </c>
      <c r="G138">
        <f t="shared" ca="1" si="29"/>
        <v>76469</v>
      </c>
      <c r="H138">
        <f ca="1">VLOOKUP(RANDBETWEEN(0,100),Calc!$D$2:$E$7,2,1)</f>
        <v>25000</v>
      </c>
      <c r="I138">
        <f t="shared" ca="1" si="30"/>
        <v>11100</v>
      </c>
      <c r="J138">
        <f t="shared" ca="1" si="31"/>
        <v>3792</v>
      </c>
      <c r="K138">
        <f t="shared" ca="1" si="32"/>
        <v>10537</v>
      </c>
      <c r="L138">
        <f t="shared" ca="1" si="33"/>
        <v>4233</v>
      </c>
      <c r="M138">
        <f t="shared" ca="1" si="34"/>
        <v>2860452</v>
      </c>
      <c r="N138">
        <f t="shared" ca="1" si="35"/>
        <v>57645</v>
      </c>
      <c r="O138">
        <f t="shared" ca="1" si="36"/>
        <v>68971</v>
      </c>
      <c r="P138">
        <f t="shared" ca="1" si="37"/>
        <v>305403</v>
      </c>
      <c r="Q138" s="15">
        <f t="shared" ca="1" si="38"/>
        <v>0.30540299999999998</v>
      </c>
    </row>
    <row r="139" spans="1:17" x14ac:dyDescent="0.3">
      <c r="A139" t="str">
        <f ca="1">VLOOKUP(RANDBETWEEN(Calc!$A$2,Calc!$A$13),Calc!$A$1:$B$13,2,FALSE)</f>
        <v>Nov</v>
      </c>
      <c r="B139" t="str" cm="1">
        <f t="array" aca="1" ref="B139" ca="1">INDEX(Calc!$C$2:$C$9,RANDBETWEEN(1,3))</f>
        <v>Traumatología</v>
      </c>
      <c r="C139"/>
      <c r="D139">
        <f t="shared" ca="1" si="26"/>
        <v>444554</v>
      </c>
      <c r="E139">
        <f t="shared" ca="1" si="27"/>
        <v>1521263</v>
      </c>
      <c r="F139">
        <f t="shared" ca="1" si="28"/>
        <v>159940</v>
      </c>
      <c r="G139">
        <f t="shared" ca="1" si="29"/>
        <v>180030</v>
      </c>
      <c r="H139">
        <f ca="1">VLOOKUP(RANDBETWEEN(0,100),Calc!$D$2:$E$7,2,1)</f>
        <v>32000</v>
      </c>
      <c r="I139">
        <f t="shared" ca="1" si="30"/>
        <v>11373</v>
      </c>
      <c r="J139">
        <f t="shared" ca="1" si="31"/>
        <v>4035</v>
      </c>
      <c r="K139">
        <f t="shared" ca="1" si="32"/>
        <v>12986</v>
      </c>
      <c r="L139">
        <f t="shared" ca="1" si="33"/>
        <v>3500</v>
      </c>
      <c r="M139">
        <f t="shared" ca="1" si="34"/>
        <v>1563794</v>
      </c>
      <c r="N139">
        <f t="shared" ca="1" si="35"/>
        <v>71801</v>
      </c>
      <c r="O139">
        <f t="shared" ca="1" si="36"/>
        <v>57679</v>
      </c>
      <c r="P139">
        <f t="shared" ca="1" si="37"/>
        <v>260455</v>
      </c>
      <c r="Q139" s="15">
        <f t="shared" ca="1" si="38"/>
        <v>0.26045499999999999</v>
      </c>
    </row>
    <row r="140" spans="1:17" x14ac:dyDescent="0.3">
      <c r="A140" t="str">
        <f ca="1">VLOOKUP(RANDBETWEEN(Calc!$A$2,Calc!$A$13),Calc!$A$1:$B$13,2,FALSE)</f>
        <v>Ene</v>
      </c>
      <c r="B140" t="str" cm="1">
        <f t="array" aca="1" ref="B140" ca="1">INDEX(Calc!$C$2:$C$9,RANDBETWEEN(1,3))</f>
        <v>Pediatria</v>
      </c>
      <c r="C140"/>
      <c r="D140">
        <f t="shared" ca="1" si="26"/>
        <v>328929</v>
      </c>
      <c r="E140">
        <f t="shared" ca="1" si="27"/>
        <v>1258909</v>
      </c>
      <c r="F140">
        <f t="shared" ca="1" si="28"/>
        <v>199907</v>
      </c>
      <c r="G140">
        <f t="shared" ca="1" si="29"/>
        <v>152387</v>
      </c>
      <c r="H140">
        <f ca="1">VLOOKUP(RANDBETWEEN(0,100),Calc!$D$2:$E$7,2,1)</f>
        <v>32000</v>
      </c>
      <c r="I140">
        <f t="shared" ca="1" si="30"/>
        <v>10387</v>
      </c>
      <c r="J140">
        <f t="shared" ca="1" si="31"/>
        <v>3390</v>
      </c>
      <c r="K140">
        <f t="shared" ca="1" si="32"/>
        <v>14129</v>
      </c>
      <c r="L140">
        <f t="shared" ca="1" si="33"/>
        <v>3368</v>
      </c>
      <c r="M140">
        <f t="shared" ca="1" si="34"/>
        <v>2285947</v>
      </c>
      <c r="N140">
        <f t="shared" ca="1" si="35"/>
        <v>59172</v>
      </c>
      <c r="O140">
        <f t="shared" ca="1" si="36"/>
        <v>24132</v>
      </c>
      <c r="P140">
        <f t="shared" ca="1" si="37"/>
        <v>74770</v>
      </c>
      <c r="Q140" s="15">
        <f t="shared" ca="1" si="38"/>
        <v>7.4770000000000003E-2</v>
      </c>
    </row>
    <row r="141" spans="1:17" x14ac:dyDescent="0.3">
      <c r="A141" t="str">
        <f ca="1">VLOOKUP(RANDBETWEEN(Calc!$A$2,Calc!$A$13),Calc!$A$1:$B$13,2,FALSE)</f>
        <v>Sep</v>
      </c>
      <c r="B141" t="str" cm="1">
        <f t="array" aca="1" ref="B141" ca="1">INDEX(Calc!$C$2:$C$9,RANDBETWEEN(1,3))</f>
        <v>Pediatria</v>
      </c>
      <c r="C141"/>
      <c r="D141">
        <f t="shared" ca="1" si="26"/>
        <v>720281</v>
      </c>
      <c r="E141">
        <f t="shared" ca="1" si="27"/>
        <v>2192233</v>
      </c>
      <c r="F141">
        <f t="shared" ca="1" si="28"/>
        <v>145605</v>
      </c>
      <c r="G141">
        <f t="shared" ca="1" si="29"/>
        <v>227108</v>
      </c>
      <c r="H141">
        <f ca="1">VLOOKUP(RANDBETWEEN(0,100),Calc!$D$2:$E$7,2,1)</f>
        <v>32000</v>
      </c>
      <c r="I141">
        <f t="shared" ca="1" si="30"/>
        <v>10986</v>
      </c>
      <c r="J141">
        <f t="shared" ca="1" si="31"/>
        <v>2830</v>
      </c>
      <c r="K141">
        <f t="shared" ca="1" si="32"/>
        <v>14839</v>
      </c>
      <c r="L141">
        <f t="shared" ca="1" si="33"/>
        <v>3817</v>
      </c>
      <c r="M141">
        <f t="shared" ca="1" si="34"/>
        <v>1425764</v>
      </c>
      <c r="N141">
        <f t="shared" ca="1" si="35"/>
        <v>66385</v>
      </c>
      <c r="O141">
        <f t="shared" ca="1" si="36"/>
        <v>89842</v>
      </c>
      <c r="P141">
        <f t="shared" ca="1" si="37"/>
        <v>318532</v>
      </c>
      <c r="Q141" s="15">
        <f t="shared" ca="1" si="38"/>
        <v>0.31853199999999998</v>
      </c>
    </row>
    <row r="142" spans="1:17" x14ac:dyDescent="0.3">
      <c r="A142" t="str">
        <f ca="1">VLOOKUP(RANDBETWEEN(Calc!$A$2,Calc!$A$13),Calc!$A$1:$B$13,2,FALSE)</f>
        <v>Mar</v>
      </c>
      <c r="B142" t="str" cm="1">
        <f t="array" aca="1" ref="B142" ca="1">INDEX(Calc!$C$2:$C$9,RANDBETWEEN(1,3))</f>
        <v>Cardiologia</v>
      </c>
      <c r="C142"/>
      <c r="D142">
        <f t="shared" ca="1" si="26"/>
        <v>523792</v>
      </c>
      <c r="E142">
        <f t="shared" ca="1" si="27"/>
        <v>1878911</v>
      </c>
      <c r="F142">
        <f t="shared" ca="1" si="28"/>
        <v>134460</v>
      </c>
      <c r="G142">
        <f t="shared" ca="1" si="29"/>
        <v>123958</v>
      </c>
      <c r="H142">
        <f ca="1">VLOOKUP(RANDBETWEEN(0,100),Calc!$D$2:$E$7,2,1)</f>
        <v>32000</v>
      </c>
      <c r="I142">
        <f t="shared" ca="1" si="30"/>
        <v>9116</v>
      </c>
      <c r="J142">
        <f t="shared" ca="1" si="31"/>
        <v>3370</v>
      </c>
      <c r="K142">
        <f t="shared" ca="1" si="32"/>
        <v>12049</v>
      </c>
      <c r="L142">
        <f t="shared" ca="1" si="33"/>
        <v>2208</v>
      </c>
      <c r="M142">
        <f t="shared" ca="1" si="34"/>
        <v>848872</v>
      </c>
      <c r="N142">
        <f t="shared" ca="1" si="35"/>
        <v>105586</v>
      </c>
      <c r="O142">
        <f t="shared" ca="1" si="36"/>
        <v>38736</v>
      </c>
      <c r="P142">
        <f t="shared" ca="1" si="37"/>
        <v>178126</v>
      </c>
      <c r="Q142" s="15">
        <f t="shared" ca="1" si="38"/>
        <v>0.17812600000000001</v>
      </c>
    </row>
    <row r="143" spans="1:17" x14ac:dyDescent="0.3">
      <c r="A143" t="str">
        <f ca="1">VLOOKUP(RANDBETWEEN(Calc!$A$2,Calc!$A$13),Calc!$A$1:$B$13,2,FALSE)</f>
        <v>Dic</v>
      </c>
      <c r="B143" t="str" cm="1">
        <f t="array" aca="1" ref="B143" ca="1">INDEX(Calc!$C$2:$C$9,RANDBETWEEN(1,3))</f>
        <v>Pediatria</v>
      </c>
      <c r="C143"/>
      <c r="D143">
        <f t="shared" ca="1" si="26"/>
        <v>126649</v>
      </c>
      <c r="E143">
        <f t="shared" ca="1" si="27"/>
        <v>1099103</v>
      </c>
      <c r="F143">
        <f t="shared" ca="1" si="28"/>
        <v>128140</v>
      </c>
      <c r="G143">
        <f t="shared" ca="1" si="29"/>
        <v>110126</v>
      </c>
      <c r="H143">
        <f ca="1">VLOOKUP(RANDBETWEEN(0,100),Calc!$D$2:$E$7,2,1)</f>
        <v>25000</v>
      </c>
      <c r="I143">
        <f t="shared" ca="1" si="30"/>
        <v>9739</v>
      </c>
      <c r="J143">
        <f t="shared" ca="1" si="31"/>
        <v>4186</v>
      </c>
      <c r="K143">
        <f t="shared" ca="1" si="32"/>
        <v>12259</v>
      </c>
      <c r="L143">
        <f t="shared" ca="1" si="33"/>
        <v>3549</v>
      </c>
      <c r="M143">
        <f t="shared" ca="1" si="34"/>
        <v>1706958</v>
      </c>
      <c r="N143">
        <f t="shared" ca="1" si="35"/>
        <v>65426</v>
      </c>
      <c r="O143">
        <f t="shared" ca="1" si="36"/>
        <v>45292</v>
      </c>
      <c r="P143">
        <f t="shared" ca="1" si="37"/>
        <v>197250</v>
      </c>
      <c r="Q143" s="15">
        <f t="shared" ca="1" si="38"/>
        <v>0.19725000000000001</v>
      </c>
    </row>
    <row r="144" spans="1:17" x14ac:dyDescent="0.3">
      <c r="A144" t="str">
        <f ca="1">VLOOKUP(RANDBETWEEN(Calc!$A$2,Calc!$A$13),Calc!$A$1:$B$13,2,FALSE)</f>
        <v>Abr</v>
      </c>
      <c r="B144" t="str" cm="1">
        <f t="array" aca="1" ref="B144" ca="1">INDEX(Calc!$C$2:$C$9,RANDBETWEEN(1,3))</f>
        <v>Pediatria</v>
      </c>
      <c r="C144"/>
      <c r="D144">
        <f t="shared" ca="1" si="26"/>
        <v>136447</v>
      </c>
      <c r="E144">
        <f t="shared" ca="1" si="27"/>
        <v>1729063</v>
      </c>
      <c r="F144">
        <f t="shared" ca="1" si="28"/>
        <v>102412</v>
      </c>
      <c r="G144">
        <f t="shared" ca="1" si="29"/>
        <v>255942</v>
      </c>
      <c r="H144">
        <f ca="1">VLOOKUP(RANDBETWEEN(0,100),Calc!$D$2:$E$7,2,1)</f>
        <v>32000</v>
      </c>
      <c r="I144">
        <f t="shared" ca="1" si="30"/>
        <v>11197</v>
      </c>
      <c r="J144">
        <f t="shared" ca="1" si="31"/>
        <v>3692</v>
      </c>
      <c r="K144">
        <f t="shared" ca="1" si="32"/>
        <v>12449</v>
      </c>
      <c r="L144">
        <f t="shared" ca="1" si="33"/>
        <v>4088</v>
      </c>
      <c r="M144">
        <f t="shared" ca="1" si="34"/>
        <v>1539625</v>
      </c>
      <c r="N144">
        <f t="shared" ca="1" si="35"/>
        <v>52403</v>
      </c>
      <c r="O144">
        <f t="shared" ca="1" si="36"/>
        <v>32535</v>
      </c>
      <c r="P144">
        <f t="shared" ca="1" si="37"/>
        <v>329017</v>
      </c>
      <c r="Q144" s="15">
        <f t="shared" ca="1" si="38"/>
        <v>0.329017</v>
      </c>
    </row>
    <row r="145" spans="1:17" x14ac:dyDescent="0.3">
      <c r="A145" t="str">
        <f ca="1">VLOOKUP(RANDBETWEEN(Calc!$A$2,Calc!$A$13),Calc!$A$1:$B$13,2,FALSE)</f>
        <v>Oct</v>
      </c>
      <c r="B145" t="str" cm="1">
        <f t="array" aca="1" ref="B145" ca="1">INDEX(Calc!$C$2:$C$9,RANDBETWEEN(1,3))</f>
        <v>Pediatria</v>
      </c>
      <c r="C145"/>
      <c r="D145">
        <f t="shared" ca="1" si="26"/>
        <v>544372</v>
      </c>
      <c r="E145">
        <f t="shared" ca="1" si="27"/>
        <v>1582425</v>
      </c>
      <c r="F145">
        <f t="shared" ca="1" si="28"/>
        <v>209478</v>
      </c>
      <c r="G145">
        <f t="shared" ca="1" si="29"/>
        <v>177420</v>
      </c>
      <c r="H145">
        <f ca="1">VLOOKUP(RANDBETWEEN(0,100),Calc!$D$2:$E$7,2,1)</f>
        <v>25000</v>
      </c>
      <c r="I145">
        <f t="shared" ca="1" si="30"/>
        <v>11303</v>
      </c>
      <c r="J145">
        <f t="shared" ca="1" si="31"/>
        <v>3910</v>
      </c>
      <c r="K145">
        <f t="shared" ca="1" si="32"/>
        <v>11259</v>
      </c>
      <c r="L145">
        <f t="shared" ca="1" si="33"/>
        <v>2282</v>
      </c>
      <c r="M145">
        <f t="shared" ca="1" si="34"/>
        <v>2786819</v>
      </c>
      <c r="N145">
        <f t="shared" ca="1" si="35"/>
        <v>113237</v>
      </c>
      <c r="O145">
        <f t="shared" ca="1" si="36"/>
        <v>57547</v>
      </c>
      <c r="P145">
        <f t="shared" ca="1" si="37"/>
        <v>184230</v>
      </c>
      <c r="Q145" s="15">
        <f t="shared" ca="1" si="38"/>
        <v>0.18423</v>
      </c>
    </row>
    <row r="146" spans="1:17" x14ac:dyDescent="0.3">
      <c r="A146" t="str">
        <f ca="1">VLOOKUP(RANDBETWEEN(Calc!$A$2,Calc!$A$13),Calc!$A$1:$B$13,2,FALSE)</f>
        <v>Abr</v>
      </c>
      <c r="B146" t="str" cm="1">
        <f t="array" aca="1" ref="B146" ca="1">INDEX(Calc!$C$2:$C$9,RANDBETWEEN(1,3))</f>
        <v>Cardiologia</v>
      </c>
      <c r="C146"/>
      <c r="D146">
        <f t="shared" ca="1" si="26"/>
        <v>713599</v>
      </c>
      <c r="E146">
        <f t="shared" ca="1" si="27"/>
        <v>2279006</v>
      </c>
      <c r="F146">
        <f t="shared" ca="1" si="28"/>
        <v>123254</v>
      </c>
      <c r="G146">
        <f t="shared" ca="1" si="29"/>
        <v>184789</v>
      </c>
      <c r="H146">
        <f ca="1">VLOOKUP(RANDBETWEEN(0,100),Calc!$D$2:$E$7,2,1)</f>
        <v>32000</v>
      </c>
      <c r="I146">
        <f t="shared" ca="1" si="30"/>
        <v>9628</v>
      </c>
      <c r="J146">
        <f t="shared" ca="1" si="31"/>
        <v>4182</v>
      </c>
      <c r="K146">
        <f t="shared" ca="1" si="32"/>
        <v>11922</v>
      </c>
      <c r="L146">
        <f t="shared" ca="1" si="33"/>
        <v>3939</v>
      </c>
      <c r="M146">
        <f t="shared" ca="1" si="34"/>
        <v>1899888</v>
      </c>
      <c r="N146">
        <f t="shared" ca="1" si="35"/>
        <v>64758</v>
      </c>
      <c r="O146">
        <f t="shared" ca="1" si="36"/>
        <v>21448</v>
      </c>
      <c r="P146">
        <f t="shared" ca="1" si="37"/>
        <v>263173</v>
      </c>
      <c r="Q146" s="15">
        <f t="shared" ca="1" si="38"/>
        <v>0.26317299999999999</v>
      </c>
    </row>
    <row r="147" spans="1:17" x14ac:dyDescent="0.3">
      <c r="A147" t="str">
        <f ca="1">VLOOKUP(RANDBETWEEN(Calc!$A$2,Calc!$A$13),Calc!$A$1:$B$13,2,FALSE)</f>
        <v>Abr</v>
      </c>
      <c r="B147" t="str" cm="1">
        <f t="array" aca="1" ref="B147" ca="1">INDEX(Calc!$C$2:$C$9,RANDBETWEEN(1,3))</f>
        <v>Pediatria</v>
      </c>
      <c r="C147"/>
      <c r="D147">
        <f t="shared" ca="1" si="26"/>
        <v>369533</v>
      </c>
      <c r="E147">
        <f t="shared" ca="1" si="27"/>
        <v>1838367</v>
      </c>
      <c r="F147">
        <f t="shared" ca="1" si="28"/>
        <v>127156</v>
      </c>
      <c r="G147">
        <f t="shared" ca="1" si="29"/>
        <v>285308</v>
      </c>
      <c r="H147">
        <f ca="1">VLOOKUP(RANDBETWEEN(0,100),Calc!$D$2:$E$7,2,1)</f>
        <v>20000</v>
      </c>
      <c r="I147">
        <f t="shared" ca="1" si="30"/>
        <v>11648</v>
      </c>
      <c r="J147">
        <f t="shared" ca="1" si="31"/>
        <v>2989</v>
      </c>
      <c r="K147">
        <f t="shared" ca="1" si="32"/>
        <v>12039</v>
      </c>
      <c r="L147">
        <f t="shared" ca="1" si="33"/>
        <v>1457</v>
      </c>
      <c r="M147">
        <f t="shared" ca="1" si="34"/>
        <v>2448747</v>
      </c>
      <c r="N147">
        <f t="shared" ca="1" si="35"/>
        <v>126495</v>
      </c>
      <c r="O147">
        <f t="shared" ca="1" si="36"/>
        <v>29226</v>
      </c>
      <c r="P147">
        <f t="shared" ca="1" si="37"/>
        <v>213555</v>
      </c>
      <c r="Q147" s="15">
        <f t="shared" ca="1" si="38"/>
        <v>0.21355499999999999</v>
      </c>
    </row>
    <row r="148" spans="1:17" x14ac:dyDescent="0.3">
      <c r="A148" t="str">
        <f ca="1">VLOOKUP(RANDBETWEEN(Calc!$A$2,Calc!$A$13),Calc!$A$1:$B$13,2,FALSE)</f>
        <v>Oct</v>
      </c>
      <c r="B148" t="str" cm="1">
        <f t="array" aca="1" ref="B148" ca="1">INDEX(Calc!$C$2:$C$9,RANDBETWEEN(1,3))</f>
        <v>Pediatria</v>
      </c>
      <c r="C148"/>
      <c r="D148">
        <f t="shared" ca="1" si="26"/>
        <v>557767</v>
      </c>
      <c r="E148">
        <f t="shared" ca="1" si="27"/>
        <v>1915410</v>
      </c>
      <c r="F148">
        <f t="shared" ca="1" si="28"/>
        <v>173675</v>
      </c>
      <c r="G148">
        <f t="shared" ca="1" si="29"/>
        <v>216315</v>
      </c>
      <c r="H148">
        <f ca="1">VLOOKUP(RANDBETWEEN(0,100),Calc!$D$2:$E$7,2,1)</f>
        <v>32000</v>
      </c>
      <c r="I148">
        <f t="shared" ca="1" si="30"/>
        <v>10152</v>
      </c>
      <c r="J148">
        <f t="shared" ca="1" si="31"/>
        <v>3441</v>
      </c>
      <c r="K148">
        <f t="shared" ca="1" si="32"/>
        <v>11240</v>
      </c>
      <c r="L148">
        <f t="shared" ca="1" si="33"/>
        <v>1923</v>
      </c>
      <c r="M148">
        <f t="shared" ca="1" si="34"/>
        <v>2118944</v>
      </c>
      <c r="N148">
        <f t="shared" ca="1" si="35"/>
        <v>89291</v>
      </c>
      <c r="O148">
        <f t="shared" ca="1" si="36"/>
        <v>84471</v>
      </c>
      <c r="P148">
        <f t="shared" ca="1" si="37"/>
        <v>56943</v>
      </c>
      <c r="Q148" s="15">
        <f t="shared" ca="1" si="38"/>
        <v>5.6943000000000001E-2</v>
      </c>
    </row>
    <row r="149" spans="1:17" x14ac:dyDescent="0.3">
      <c r="A149" t="str">
        <f ca="1">VLOOKUP(RANDBETWEEN(Calc!$A$2,Calc!$A$13),Calc!$A$1:$B$13,2,FALSE)</f>
        <v>Sep</v>
      </c>
      <c r="B149" t="str" cm="1">
        <f t="array" aca="1" ref="B149" ca="1">INDEX(Calc!$C$2:$C$9,RANDBETWEEN(1,3))</f>
        <v>Cardiologia</v>
      </c>
      <c r="C149"/>
      <c r="D149">
        <f t="shared" ca="1" si="26"/>
        <v>331523</v>
      </c>
      <c r="E149">
        <f t="shared" ca="1" si="27"/>
        <v>1707133</v>
      </c>
      <c r="F149">
        <f t="shared" ca="1" si="28"/>
        <v>102598</v>
      </c>
      <c r="G149">
        <f t="shared" ca="1" si="29"/>
        <v>281812</v>
      </c>
      <c r="H149">
        <f ca="1">VLOOKUP(RANDBETWEEN(0,100),Calc!$D$2:$E$7,2,1)</f>
        <v>20000</v>
      </c>
      <c r="I149">
        <f t="shared" ca="1" si="30"/>
        <v>11513</v>
      </c>
      <c r="J149">
        <f t="shared" ca="1" si="31"/>
        <v>3067</v>
      </c>
      <c r="K149">
        <f t="shared" ca="1" si="32"/>
        <v>10566</v>
      </c>
      <c r="L149">
        <f t="shared" ca="1" si="33"/>
        <v>1829</v>
      </c>
      <c r="M149">
        <f t="shared" ca="1" si="34"/>
        <v>2911573</v>
      </c>
      <c r="N149">
        <f t="shared" ca="1" si="35"/>
        <v>82002</v>
      </c>
      <c r="O149">
        <f t="shared" ca="1" si="36"/>
        <v>59745</v>
      </c>
      <c r="P149">
        <f t="shared" ca="1" si="37"/>
        <v>109127</v>
      </c>
      <c r="Q149" s="15">
        <f t="shared" ca="1" si="38"/>
        <v>0.109127</v>
      </c>
    </row>
    <row r="150" spans="1:17" x14ac:dyDescent="0.3">
      <c r="A150" t="str">
        <f ca="1">VLOOKUP(RANDBETWEEN(Calc!$A$2,Calc!$A$13),Calc!$A$1:$B$13,2,FALSE)</f>
        <v>Mar</v>
      </c>
      <c r="B150" t="str" cm="1">
        <f t="array" aca="1" ref="B150" ca="1">INDEX(Calc!$C$2:$C$9,RANDBETWEEN(1,3))</f>
        <v>Cardiologia</v>
      </c>
      <c r="C150"/>
      <c r="D150">
        <f t="shared" ca="1" si="26"/>
        <v>142465</v>
      </c>
      <c r="E150">
        <f t="shared" ca="1" si="27"/>
        <v>1348460</v>
      </c>
      <c r="F150">
        <f t="shared" ca="1" si="28"/>
        <v>160564</v>
      </c>
      <c r="G150">
        <f t="shared" ca="1" si="29"/>
        <v>162230</v>
      </c>
      <c r="H150">
        <f ca="1">VLOOKUP(RANDBETWEEN(0,100),Calc!$D$2:$E$7,2,1)</f>
        <v>20000</v>
      </c>
      <c r="I150">
        <f t="shared" ca="1" si="30"/>
        <v>10108</v>
      </c>
      <c r="J150">
        <f t="shared" ca="1" si="31"/>
        <v>3255</v>
      </c>
      <c r="K150">
        <f t="shared" ca="1" si="32"/>
        <v>14057</v>
      </c>
      <c r="L150">
        <f t="shared" ca="1" si="33"/>
        <v>3484</v>
      </c>
      <c r="M150">
        <f t="shared" ca="1" si="34"/>
        <v>826533</v>
      </c>
      <c r="N150">
        <f t="shared" ca="1" si="35"/>
        <v>64432</v>
      </c>
      <c r="O150">
        <f t="shared" ca="1" si="36"/>
        <v>79930</v>
      </c>
      <c r="P150">
        <f t="shared" ca="1" si="37"/>
        <v>171735</v>
      </c>
      <c r="Q150" s="15">
        <f t="shared" ca="1" si="38"/>
        <v>0.171735</v>
      </c>
    </row>
    <row r="151" spans="1:17" x14ac:dyDescent="0.3">
      <c r="A151" t="str">
        <f ca="1">VLOOKUP(RANDBETWEEN(Calc!$A$2,Calc!$A$13),Calc!$A$1:$B$13,2,FALSE)</f>
        <v>Jul</v>
      </c>
      <c r="B151" t="str" cm="1">
        <f t="array" aca="1" ref="B151" ca="1">INDEX(Calc!$C$2:$C$9,RANDBETWEEN(1,3))</f>
        <v>Traumatología</v>
      </c>
      <c r="C151"/>
      <c r="D151">
        <f t="shared" ca="1" si="26"/>
        <v>615747</v>
      </c>
      <c r="E151">
        <f t="shared" ca="1" si="27"/>
        <v>872644</v>
      </c>
      <c r="F151">
        <f t="shared" ca="1" si="28"/>
        <v>200810</v>
      </c>
      <c r="G151">
        <f t="shared" ca="1" si="29"/>
        <v>254890</v>
      </c>
      <c r="H151">
        <f ca="1">VLOOKUP(RANDBETWEEN(0,100),Calc!$D$2:$E$7,2,1)</f>
        <v>32000</v>
      </c>
      <c r="I151">
        <f t="shared" ca="1" si="30"/>
        <v>9139</v>
      </c>
      <c r="J151">
        <f t="shared" ca="1" si="31"/>
        <v>3730</v>
      </c>
      <c r="K151">
        <f t="shared" ca="1" si="32"/>
        <v>10804</v>
      </c>
      <c r="L151">
        <f t="shared" ca="1" si="33"/>
        <v>4178</v>
      </c>
      <c r="M151">
        <f t="shared" ca="1" si="34"/>
        <v>3107544</v>
      </c>
      <c r="N151">
        <f t="shared" ca="1" si="35"/>
        <v>93609</v>
      </c>
      <c r="O151">
        <f t="shared" ca="1" si="36"/>
        <v>61213</v>
      </c>
      <c r="P151">
        <f t="shared" ca="1" si="37"/>
        <v>319938</v>
      </c>
      <c r="Q151" s="15">
        <f t="shared" ca="1" si="38"/>
        <v>0.319938</v>
      </c>
    </row>
    <row r="152" spans="1:17" x14ac:dyDescent="0.3">
      <c r="A152" t="str">
        <f ca="1">VLOOKUP(RANDBETWEEN(Calc!$A$2,Calc!$A$13),Calc!$A$1:$B$13,2,FALSE)</f>
        <v>Oct</v>
      </c>
      <c r="B152" t="str" cm="1">
        <f t="array" aca="1" ref="B152" ca="1">INDEX(Calc!$C$2:$C$9,RANDBETWEEN(1,3))</f>
        <v>Cardiologia</v>
      </c>
      <c r="C152"/>
      <c r="D152">
        <f t="shared" ca="1" si="26"/>
        <v>218640</v>
      </c>
      <c r="E152">
        <f t="shared" ca="1" si="27"/>
        <v>1804348</v>
      </c>
      <c r="F152">
        <f t="shared" ca="1" si="28"/>
        <v>184554</v>
      </c>
      <c r="G152">
        <f t="shared" ca="1" si="29"/>
        <v>308462</v>
      </c>
      <c r="H152">
        <f ca="1">VLOOKUP(RANDBETWEEN(0,100),Calc!$D$2:$E$7,2,1)</f>
        <v>32000</v>
      </c>
      <c r="I152">
        <f t="shared" ca="1" si="30"/>
        <v>12464</v>
      </c>
      <c r="J152">
        <f t="shared" ca="1" si="31"/>
        <v>3941</v>
      </c>
      <c r="K152">
        <f t="shared" ca="1" si="32"/>
        <v>13140</v>
      </c>
      <c r="L152">
        <f t="shared" ca="1" si="33"/>
        <v>2353</v>
      </c>
      <c r="M152">
        <f t="shared" ca="1" si="34"/>
        <v>2763580</v>
      </c>
      <c r="N152">
        <f t="shared" ca="1" si="35"/>
        <v>72357</v>
      </c>
      <c r="O152">
        <f t="shared" ca="1" si="36"/>
        <v>75597</v>
      </c>
      <c r="P152">
        <f t="shared" ca="1" si="37"/>
        <v>180780</v>
      </c>
      <c r="Q152" s="15">
        <f t="shared" ca="1" si="38"/>
        <v>0.18078</v>
      </c>
    </row>
    <row r="153" spans="1:17" x14ac:dyDescent="0.3">
      <c r="A153" t="str">
        <f ca="1">VLOOKUP(RANDBETWEEN(Calc!$A$2,Calc!$A$13),Calc!$A$1:$B$13,2,FALSE)</f>
        <v>Sep</v>
      </c>
      <c r="B153" t="str" cm="1">
        <f t="array" aca="1" ref="B153" ca="1">INDEX(Calc!$C$2:$C$9,RANDBETWEEN(1,3))</f>
        <v>Pediatria</v>
      </c>
      <c r="C153"/>
      <c r="D153">
        <f t="shared" ca="1" si="26"/>
        <v>419521</v>
      </c>
      <c r="E153">
        <f t="shared" ca="1" si="27"/>
        <v>2034930</v>
      </c>
      <c r="F153">
        <f t="shared" ca="1" si="28"/>
        <v>203152</v>
      </c>
      <c r="G153">
        <f t="shared" ca="1" si="29"/>
        <v>236560</v>
      </c>
      <c r="H153">
        <f ca="1">VLOOKUP(RANDBETWEEN(0,100),Calc!$D$2:$E$7,2,1)</f>
        <v>32000</v>
      </c>
      <c r="I153">
        <f t="shared" ca="1" si="30"/>
        <v>11155</v>
      </c>
      <c r="J153">
        <f t="shared" ca="1" si="31"/>
        <v>3022</v>
      </c>
      <c r="K153">
        <f t="shared" ca="1" si="32"/>
        <v>13530</v>
      </c>
      <c r="L153">
        <f t="shared" ca="1" si="33"/>
        <v>4476</v>
      </c>
      <c r="M153">
        <f t="shared" ca="1" si="34"/>
        <v>2743295</v>
      </c>
      <c r="N153">
        <f t="shared" ca="1" si="35"/>
        <v>50778</v>
      </c>
      <c r="O153">
        <f t="shared" ca="1" si="36"/>
        <v>44250</v>
      </c>
      <c r="P153">
        <f t="shared" ca="1" si="37"/>
        <v>120638</v>
      </c>
      <c r="Q153" s="15">
        <f t="shared" ca="1" si="38"/>
        <v>0.120638</v>
      </c>
    </row>
    <row r="154" spans="1:17" x14ac:dyDescent="0.3">
      <c r="A154" t="str">
        <f ca="1">VLOOKUP(RANDBETWEEN(Calc!$A$2,Calc!$A$13),Calc!$A$1:$B$13,2,FALSE)</f>
        <v>May</v>
      </c>
      <c r="B154" t="str" cm="1">
        <f t="array" aca="1" ref="B154" ca="1">INDEX(Calc!$C$2:$C$9,RANDBETWEEN(1,3))</f>
        <v>Pediatria</v>
      </c>
      <c r="C154"/>
      <c r="D154">
        <f t="shared" ca="1" si="26"/>
        <v>477812</v>
      </c>
      <c r="E154">
        <f t="shared" ca="1" si="27"/>
        <v>1333364</v>
      </c>
      <c r="F154">
        <f t="shared" ca="1" si="28"/>
        <v>148040</v>
      </c>
      <c r="G154">
        <f t="shared" ca="1" si="29"/>
        <v>97694</v>
      </c>
      <c r="H154">
        <f ca="1">VLOOKUP(RANDBETWEEN(0,100),Calc!$D$2:$E$7,2,1)</f>
        <v>32000</v>
      </c>
      <c r="I154">
        <f t="shared" ca="1" si="30"/>
        <v>9636</v>
      </c>
      <c r="J154">
        <f t="shared" ca="1" si="31"/>
        <v>3034</v>
      </c>
      <c r="K154">
        <f t="shared" ca="1" si="32"/>
        <v>13853</v>
      </c>
      <c r="L154">
        <f t="shared" ca="1" si="33"/>
        <v>3317</v>
      </c>
      <c r="M154">
        <f t="shared" ca="1" si="34"/>
        <v>2020235</v>
      </c>
      <c r="N154">
        <f t="shared" ca="1" si="35"/>
        <v>52815</v>
      </c>
      <c r="O154">
        <f t="shared" ca="1" si="36"/>
        <v>30947</v>
      </c>
      <c r="P154">
        <f t="shared" ca="1" si="37"/>
        <v>289849</v>
      </c>
      <c r="Q154" s="15">
        <f t="shared" ca="1" si="38"/>
        <v>0.28984900000000002</v>
      </c>
    </row>
    <row r="155" spans="1:17" x14ac:dyDescent="0.3">
      <c r="A155" t="str">
        <f ca="1">VLOOKUP(RANDBETWEEN(Calc!$A$2,Calc!$A$13),Calc!$A$1:$B$13,2,FALSE)</f>
        <v>Ene</v>
      </c>
      <c r="B155" t="str" cm="1">
        <f t="array" aca="1" ref="B155" ca="1">INDEX(Calc!$C$2:$C$9,RANDBETWEEN(1,3))</f>
        <v>Cardiologia</v>
      </c>
      <c r="C155"/>
      <c r="D155">
        <f t="shared" ca="1" si="26"/>
        <v>607252</v>
      </c>
      <c r="E155">
        <f t="shared" ca="1" si="27"/>
        <v>2099307</v>
      </c>
      <c r="F155">
        <f t="shared" ca="1" si="28"/>
        <v>92579</v>
      </c>
      <c r="G155">
        <f t="shared" ca="1" si="29"/>
        <v>142982</v>
      </c>
      <c r="H155">
        <f ca="1">VLOOKUP(RANDBETWEEN(0,100),Calc!$D$2:$E$7,2,1)</f>
        <v>32000</v>
      </c>
      <c r="I155">
        <f t="shared" ca="1" si="30"/>
        <v>10777</v>
      </c>
      <c r="J155">
        <f t="shared" ca="1" si="31"/>
        <v>3370</v>
      </c>
      <c r="K155">
        <f t="shared" ca="1" si="32"/>
        <v>12544</v>
      </c>
      <c r="L155">
        <f t="shared" ca="1" si="33"/>
        <v>3131</v>
      </c>
      <c r="M155">
        <f t="shared" ca="1" si="34"/>
        <v>2575024</v>
      </c>
      <c r="N155">
        <f t="shared" ca="1" si="35"/>
        <v>128569</v>
      </c>
      <c r="O155">
        <f t="shared" ca="1" si="36"/>
        <v>27811</v>
      </c>
      <c r="P155">
        <f t="shared" ca="1" si="37"/>
        <v>98486</v>
      </c>
      <c r="Q155" s="15">
        <f t="shared" ca="1" si="38"/>
        <v>9.8486000000000004E-2</v>
      </c>
    </row>
    <row r="156" spans="1:17" x14ac:dyDescent="0.3">
      <c r="A156" t="str">
        <f ca="1">VLOOKUP(RANDBETWEEN(Calc!$A$2,Calc!$A$13),Calc!$A$1:$B$13,2,FALSE)</f>
        <v>Jul</v>
      </c>
      <c r="B156" t="str" cm="1">
        <f t="array" aca="1" ref="B156" ca="1">INDEX(Calc!$C$2:$C$9,RANDBETWEEN(1,3))</f>
        <v>Pediatria</v>
      </c>
      <c r="C156"/>
      <c r="D156">
        <f t="shared" ca="1" si="26"/>
        <v>680325</v>
      </c>
      <c r="E156">
        <f t="shared" ca="1" si="27"/>
        <v>891714</v>
      </c>
      <c r="F156">
        <f t="shared" ca="1" si="28"/>
        <v>203168</v>
      </c>
      <c r="G156">
        <f t="shared" ca="1" si="29"/>
        <v>145580</v>
      </c>
      <c r="H156">
        <f ca="1">VLOOKUP(RANDBETWEEN(0,100),Calc!$D$2:$E$7,2,1)</f>
        <v>32000</v>
      </c>
      <c r="I156">
        <f t="shared" ca="1" si="30"/>
        <v>11854</v>
      </c>
      <c r="J156">
        <f t="shared" ca="1" si="31"/>
        <v>3517</v>
      </c>
      <c r="K156">
        <f t="shared" ca="1" si="32"/>
        <v>12493</v>
      </c>
      <c r="L156">
        <f t="shared" ca="1" si="33"/>
        <v>2416</v>
      </c>
      <c r="M156">
        <f t="shared" ca="1" si="34"/>
        <v>2850058</v>
      </c>
      <c r="N156">
        <f t="shared" ca="1" si="35"/>
        <v>88390</v>
      </c>
      <c r="O156">
        <f t="shared" ca="1" si="36"/>
        <v>48245</v>
      </c>
      <c r="P156">
        <f t="shared" ca="1" si="37"/>
        <v>179758</v>
      </c>
      <c r="Q156" s="15">
        <f t="shared" ca="1" si="38"/>
        <v>0.179758</v>
      </c>
    </row>
    <row r="157" spans="1:17" x14ac:dyDescent="0.3">
      <c r="A157" t="str">
        <f ca="1">VLOOKUP(RANDBETWEEN(Calc!$A$2,Calc!$A$13),Calc!$A$1:$B$13,2,FALSE)</f>
        <v>Abr</v>
      </c>
      <c r="B157" t="str" cm="1">
        <f t="array" aca="1" ref="B157" ca="1">INDEX(Calc!$C$2:$C$9,RANDBETWEEN(1,3))</f>
        <v>Pediatria</v>
      </c>
      <c r="C157"/>
      <c r="D157">
        <f t="shared" ca="1" si="26"/>
        <v>619957</v>
      </c>
      <c r="E157">
        <f t="shared" ca="1" si="27"/>
        <v>1972596</v>
      </c>
      <c r="F157">
        <f t="shared" ca="1" si="28"/>
        <v>114984</v>
      </c>
      <c r="G157">
        <f t="shared" ca="1" si="29"/>
        <v>170223</v>
      </c>
      <c r="H157">
        <f ca="1">VLOOKUP(RANDBETWEEN(0,100),Calc!$D$2:$E$7,2,1)</f>
        <v>32000</v>
      </c>
      <c r="I157">
        <f t="shared" ca="1" si="30"/>
        <v>12075</v>
      </c>
      <c r="J157">
        <f t="shared" ca="1" si="31"/>
        <v>4164</v>
      </c>
      <c r="K157">
        <f t="shared" ca="1" si="32"/>
        <v>12197</v>
      </c>
      <c r="L157">
        <f t="shared" ca="1" si="33"/>
        <v>4052</v>
      </c>
      <c r="M157">
        <f t="shared" ca="1" si="34"/>
        <v>3005155</v>
      </c>
      <c r="N157">
        <f t="shared" ca="1" si="35"/>
        <v>100328</v>
      </c>
      <c r="O157">
        <f t="shared" ca="1" si="36"/>
        <v>40996</v>
      </c>
      <c r="P157">
        <f t="shared" ca="1" si="37"/>
        <v>226110</v>
      </c>
      <c r="Q157" s="15">
        <f t="shared" ca="1" si="38"/>
        <v>0.22611000000000001</v>
      </c>
    </row>
    <row r="158" spans="1:17" x14ac:dyDescent="0.3">
      <c r="A158" t="str">
        <f ca="1">VLOOKUP(RANDBETWEEN(Calc!$A$2,Calc!$A$13),Calc!$A$1:$B$13,2,FALSE)</f>
        <v>Jul</v>
      </c>
      <c r="B158" t="str" cm="1">
        <f t="array" aca="1" ref="B158" ca="1">INDEX(Calc!$C$2:$C$9,RANDBETWEEN(1,3))</f>
        <v>Cardiologia</v>
      </c>
      <c r="C158"/>
      <c r="D158">
        <f t="shared" ca="1" si="26"/>
        <v>298934</v>
      </c>
      <c r="E158">
        <f t="shared" ca="1" si="27"/>
        <v>2107073</v>
      </c>
      <c r="F158">
        <f t="shared" ca="1" si="28"/>
        <v>141785</v>
      </c>
      <c r="G158">
        <f t="shared" ca="1" si="29"/>
        <v>250769</v>
      </c>
      <c r="H158">
        <f ca="1">VLOOKUP(RANDBETWEEN(0,100),Calc!$D$2:$E$7,2,1)</f>
        <v>32000</v>
      </c>
      <c r="I158">
        <f t="shared" ca="1" si="30"/>
        <v>11852</v>
      </c>
      <c r="J158">
        <f t="shared" ca="1" si="31"/>
        <v>3733</v>
      </c>
      <c r="K158">
        <f t="shared" ca="1" si="32"/>
        <v>14176</v>
      </c>
      <c r="L158">
        <f t="shared" ca="1" si="33"/>
        <v>1266</v>
      </c>
      <c r="M158">
        <f t="shared" ca="1" si="34"/>
        <v>2290499</v>
      </c>
      <c r="N158">
        <f t="shared" ca="1" si="35"/>
        <v>98142</v>
      </c>
      <c r="O158">
        <f t="shared" ca="1" si="36"/>
        <v>88096</v>
      </c>
      <c r="P158">
        <f t="shared" ca="1" si="37"/>
        <v>116986</v>
      </c>
      <c r="Q158" s="15">
        <f t="shared" ca="1" si="38"/>
        <v>0.11698600000000001</v>
      </c>
    </row>
    <row r="159" spans="1:17" x14ac:dyDescent="0.3">
      <c r="A159" t="str">
        <f ca="1">VLOOKUP(RANDBETWEEN(Calc!$A$2,Calc!$A$13),Calc!$A$1:$B$13,2,FALSE)</f>
        <v>Dic</v>
      </c>
      <c r="B159" t="str" cm="1">
        <f t="array" aca="1" ref="B159" ca="1">INDEX(Calc!$C$2:$C$9,RANDBETWEEN(1,3))</f>
        <v>Cardiologia</v>
      </c>
      <c r="C159"/>
      <c r="D159">
        <f t="shared" ca="1" si="26"/>
        <v>742399</v>
      </c>
      <c r="E159">
        <f t="shared" ca="1" si="27"/>
        <v>1025757</v>
      </c>
      <c r="F159">
        <f t="shared" ca="1" si="28"/>
        <v>144787</v>
      </c>
      <c r="G159">
        <f t="shared" ca="1" si="29"/>
        <v>191122</v>
      </c>
      <c r="H159">
        <f ca="1">VLOOKUP(RANDBETWEEN(0,100),Calc!$D$2:$E$7,2,1)</f>
        <v>25000</v>
      </c>
      <c r="I159">
        <f t="shared" ca="1" si="30"/>
        <v>10044</v>
      </c>
      <c r="J159">
        <f t="shared" ca="1" si="31"/>
        <v>3636</v>
      </c>
      <c r="K159">
        <f t="shared" ca="1" si="32"/>
        <v>14139</v>
      </c>
      <c r="L159">
        <f t="shared" ca="1" si="33"/>
        <v>3244</v>
      </c>
      <c r="M159">
        <f t="shared" ca="1" si="34"/>
        <v>2811598</v>
      </c>
      <c r="N159">
        <f t="shared" ca="1" si="35"/>
        <v>57921</v>
      </c>
      <c r="O159">
        <f t="shared" ca="1" si="36"/>
        <v>56606</v>
      </c>
      <c r="P159">
        <f t="shared" ca="1" si="37"/>
        <v>327597</v>
      </c>
      <c r="Q159" s="15">
        <f t="shared" ca="1" si="38"/>
        <v>0.32759700000000003</v>
      </c>
    </row>
    <row r="160" spans="1:17" x14ac:dyDescent="0.3">
      <c r="A160" t="str">
        <f ca="1">VLOOKUP(RANDBETWEEN(Calc!$A$2,Calc!$A$13),Calc!$A$1:$B$13,2,FALSE)</f>
        <v>Abr</v>
      </c>
      <c r="B160" t="str" cm="1">
        <f t="array" aca="1" ref="B160" ca="1">INDEX(Calc!$C$2:$C$9,RANDBETWEEN(1,3))</f>
        <v>Traumatología</v>
      </c>
      <c r="C160"/>
      <c r="D160">
        <f t="shared" ca="1" si="26"/>
        <v>376195</v>
      </c>
      <c r="E160">
        <f t="shared" ca="1" si="27"/>
        <v>1794841</v>
      </c>
      <c r="F160">
        <f t="shared" ca="1" si="28"/>
        <v>173214</v>
      </c>
      <c r="G160">
        <f t="shared" ca="1" si="29"/>
        <v>219966</v>
      </c>
      <c r="H160">
        <f ca="1">VLOOKUP(RANDBETWEEN(0,100),Calc!$D$2:$E$7,2,1)</f>
        <v>32000</v>
      </c>
      <c r="I160">
        <f t="shared" ca="1" si="30"/>
        <v>11438</v>
      </c>
      <c r="J160">
        <f t="shared" ca="1" si="31"/>
        <v>2918</v>
      </c>
      <c r="K160">
        <f t="shared" ca="1" si="32"/>
        <v>14073</v>
      </c>
      <c r="L160">
        <f t="shared" ca="1" si="33"/>
        <v>3416</v>
      </c>
      <c r="M160">
        <f t="shared" ca="1" si="34"/>
        <v>1867876</v>
      </c>
      <c r="N160">
        <f t="shared" ca="1" si="35"/>
        <v>78735</v>
      </c>
      <c r="O160">
        <f t="shared" ca="1" si="36"/>
        <v>56910</v>
      </c>
      <c r="P160">
        <f t="shared" ca="1" si="37"/>
        <v>167593</v>
      </c>
      <c r="Q160" s="15">
        <f t="shared" ca="1" si="38"/>
        <v>0.16759299999999999</v>
      </c>
    </row>
    <row r="161" spans="1:17" x14ac:dyDescent="0.3">
      <c r="A161" t="str">
        <f ca="1">VLOOKUP(RANDBETWEEN(Calc!$A$2,Calc!$A$13),Calc!$A$1:$B$13,2,FALSE)</f>
        <v>Jun</v>
      </c>
      <c r="B161" t="str" cm="1">
        <f t="array" aca="1" ref="B161" ca="1">INDEX(Calc!$C$2:$C$9,RANDBETWEEN(1,3))</f>
        <v>Pediatria</v>
      </c>
      <c r="C161"/>
      <c r="D161">
        <f t="shared" ca="1" si="26"/>
        <v>175237</v>
      </c>
      <c r="E161">
        <f t="shared" ca="1" si="27"/>
        <v>692953</v>
      </c>
      <c r="F161">
        <f t="shared" ca="1" si="28"/>
        <v>112798</v>
      </c>
      <c r="G161">
        <f t="shared" ca="1" si="29"/>
        <v>296048</v>
      </c>
      <c r="H161">
        <f ca="1">VLOOKUP(RANDBETWEEN(0,100),Calc!$D$2:$E$7,2,1)</f>
        <v>32000</v>
      </c>
      <c r="I161">
        <f t="shared" ca="1" si="30"/>
        <v>9695</v>
      </c>
      <c r="J161">
        <f t="shared" ca="1" si="31"/>
        <v>3024</v>
      </c>
      <c r="K161">
        <f t="shared" ca="1" si="32"/>
        <v>14817</v>
      </c>
      <c r="L161">
        <f t="shared" ca="1" si="33"/>
        <v>2126</v>
      </c>
      <c r="M161">
        <f t="shared" ca="1" si="34"/>
        <v>870833</v>
      </c>
      <c r="N161">
        <f t="shared" ca="1" si="35"/>
        <v>112093</v>
      </c>
      <c r="O161">
        <f t="shared" ca="1" si="36"/>
        <v>40483</v>
      </c>
      <c r="P161">
        <f t="shared" ca="1" si="37"/>
        <v>283750</v>
      </c>
      <c r="Q161" s="15">
        <f t="shared" ca="1" si="38"/>
        <v>0.28375</v>
      </c>
    </row>
    <row r="162" spans="1:17" x14ac:dyDescent="0.3">
      <c r="A162" t="str">
        <f ca="1">VLOOKUP(RANDBETWEEN(Calc!$A$2,Calc!$A$13),Calc!$A$1:$B$13,2,FALSE)</f>
        <v>Mar</v>
      </c>
      <c r="B162" t="str" cm="1">
        <f t="array" aca="1" ref="B162" ca="1">INDEX(Calc!$C$2:$C$9,RANDBETWEEN(1,3))</f>
        <v>Traumatología</v>
      </c>
      <c r="C162"/>
      <c r="D162">
        <f t="shared" ca="1" si="26"/>
        <v>275244</v>
      </c>
      <c r="E162">
        <f t="shared" ca="1" si="27"/>
        <v>2338734</v>
      </c>
      <c r="F162">
        <f t="shared" ca="1" si="28"/>
        <v>205758</v>
      </c>
      <c r="G162">
        <f t="shared" ca="1" si="29"/>
        <v>192552</v>
      </c>
      <c r="H162">
        <f ca="1">VLOOKUP(RANDBETWEEN(0,100),Calc!$D$2:$E$7,2,1)</f>
        <v>32000</v>
      </c>
      <c r="I162">
        <f t="shared" ca="1" si="30"/>
        <v>9275</v>
      </c>
      <c r="J162">
        <f t="shared" ca="1" si="31"/>
        <v>3409</v>
      </c>
      <c r="K162">
        <f t="shared" ca="1" si="32"/>
        <v>14286</v>
      </c>
      <c r="L162">
        <f t="shared" ca="1" si="33"/>
        <v>2741</v>
      </c>
      <c r="M162">
        <f t="shared" ca="1" si="34"/>
        <v>3083481</v>
      </c>
      <c r="N162">
        <f t="shared" ca="1" si="35"/>
        <v>128682</v>
      </c>
      <c r="O162">
        <f t="shared" ca="1" si="36"/>
        <v>85013</v>
      </c>
      <c r="P162">
        <f t="shared" ca="1" si="37"/>
        <v>163816</v>
      </c>
      <c r="Q162" s="15">
        <f t="shared" ca="1" si="38"/>
        <v>0.16381599999999999</v>
      </c>
    </row>
    <row r="163" spans="1:17" x14ac:dyDescent="0.3">
      <c r="A163" t="str">
        <f ca="1">VLOOKUP(RANDBETWEEN(Calc!$A$2,Calc!$A$13),Calc!$A$1:$B$13,2,FALSE)</f>
        <v>Feb</v>
      </c>
      <c r="B163" t="str" cm="1">
        <f t="array" aca="1" ref="B163" ca="1">INDEX(Calc!$C$2:$C$9,RANDBETWEEN(1,3))</f>
        <v>Traumatología</v>
      </c>
      <c r="C163"/>
      <c r="D163">
        <f t="shared" ca="1" si="26"/>
        <v>565391</v>
      </c>
      <c r="E163">
        <f t="shared" ca="1" si="27"/>
        <v>1992720</v>
      </c>
      <c r="F163">
        <f t="shared" ca="1" si="28"/>
        <v>121282</v>
      </c>
      <c r="G163">
        <f t="shared" ca="1" si="29"/>
        <v>90565</v>
      </c>
      <c r="H163">
        <f ca="1">VLOOKUP(RANDBETWEEN(0,100),Calc!$D$2:$E$7,2,1)</f>
        <v>25000</v>
      </c>
      <c r="I163">
        <f t="shared" ca="1" si="30"/>
        <v>9091</v>
      </c>
      <c r="J163">
        <f t="shared" ca="1" si="31"/>
        <v>3749</v>
      </c>
      <c r="K163">
        <f t="shared" ca="1" si="32"/>
        <v>14784</v>
      </c>
      <c r="L163">
        <f t="shared" ca="1" si="33"/>
        <v>4397</v>
      </c>
      <c r="M163">
        <f t="shared" ca="1" si="34"/>
        <v>2301895</v>
      </c>
      <c r="N163">
        <f t="shared" ca="1" si="35"/>
        <v>102781</v>
      </c>
      <c r="O163">
        <f t="shared" ca="1" si="36"/>
        <v>72195</v>
      </c>
      <c r="P163">
        <f t="shared" ca="1" si="37"/>
        <v>141466</v>
      </c>
      <c r="Q163" s="15">
        <f t="shared" ca="1" si="38"/>
        <v>0.14146600000000001</v>
      </c>
    </row>
    <row r="164" spans="1:17" x14ac:dyDescent="0.3">
      <c r="A164" t="str">
        <f ca="1">VLOOKUP(RANDBETWEEN(Calc!$A$2,Calc!$A$13),Calc!$A$1:$B$13,2,FALSE)</f>
        <v>Ene</v>
      </c>
      <c r="B164" t="str" cm="1">
        <f t="array" aca="1" ref="B164" ca="1">INDEX(Calc!$C$2:$C$9,RANDBETWEEN(1,3))</f>
        <v>Pediatria</v>
      </c>
      <c r="C164"/>
      <c r="D164">
        <f t="shared" ca="1" si="26"/>
        <v>333980</v>
      </c>
      <c r="E164">
        <f t="shared" ca="1" si="27"/>
        <v>1793729</v>
      </c>
      <c r="F164">
        <f t="shared" ca="1" si="28"/>
        <v>185110</v>
      </c>
      <c r="G164">
        <f t="shared" ca="1" si="29"/>
        <v>97957</v>
      </c>
      <c r="H164">
        <f ca="1">VLOOKUP(RANDBETWEEN(0,100),Calc!$D$2:$E$7,2,1)</f>
        <v>25000</v>
      </c>
      <c r="I164">
        <f t="shared" ca="1" si="30"/>
        <v>11230</v>
      </c>
      <c r="J164">
        <f t="shared" ca="1" si="31"/>
        <v>3401</v>
      </c>
      <c r="K164">
        <f t="shared" ca="1" si="32"/>
        <v>10665</v>
      </c>
      <c r="L164">
        <f t="shared" ca="1" si="33"/>
        <v>1368</v>
      </c>
      <c r="M164">
        <f t="shared" ca="1" si="34"/>
        <v>2850511</v>
      </c>
      <c r="N164">
        <f t="shared" ca="1" si="35"/>
        <v>109566</v>
      </c>
      <c r="O164">
        <f t="shared" ca="1" si="36"/>
        <v>72356</v>
      </c>
      <c r="P164">
        <f t="shared" ca="1" si="37"/>
        <v>114906</v>
      </c>
      <c r="Q164" s="15">
        <f t="shared" ca="1" si="38"/>
        <v>0.11490599999999999</v>
      </c>
    </row>
    <row r="165" spans="1:17" x14ac:dyDescent="0.3">
      <c r="A165" t="str">
        <f ca="1">VLOOKUP(RANDBETWEEN(Calc!$A$2,Calc!$A$13),Calc!$A$1:$B$13,2,FALSE)</f>
        <v>Abr</v>
      </c>
      <c r="B165" t="str" cm="1">
        <f t="array" aca="1" ref="B165" ca="1">INDEX(Calc!$C$2:$C$9,RANDBETWEEN(1,3))</f>
        <v>Cardiologia</v>
      </c>
      <c r="C165"/>
      <c r="D165">
        <f t="shared" ca="1" si="26"/>
        <v>516112</v>
      </c>
      <c r="E165">
        <f t="shared" ca="1" si="27"/>
        <v>1268675</v>
      </c>
      <c r="F165">
        <f t="shared" ca="1" si="28"/>
        <v>123312</v>
      </c>
      <c r="G165">
        <f t="shared" ca="1" si="29"/>
        <v>168955</v>
      </c>
      <c r="H165">
        <f ca="1">VLOOKUP(RANDBETWEEN(0,100),Calc!$D$2:$E$7,2,1)</f>
        <v>20000</v>
      </c>
      <c r="I165">
        <f t="shared" ca="1" si="30"/>
        <v>10464</v>
      </c>
      <c r="J165">
        <f t="shared" ca="1" si="31"/>
        <v>3963</v>
      </c>
      <c r="K165">
        <f t="shared" ca="1" si="32"/>
        <v>13461</v>
      </c>
      <c r="L165">
        <f t="shared" ca="1" si="33"/>
        <v>3244</v>
      </c>
      <c r="M165">
        <f t="shared" ca="1" si="34"/>
        <v>1362735</v>
      </c>
      <c r="N165">
        <f t="shared" ca="1" si="35"/>
        <v>44105</v>
      </c>
      <c r="O165">
        <f t="shared" ca="1" si="36"/>
        <v>35940</v>
      </c>
      <c r="P165">
        <f t="shared" ca="1" si="37"/>
        <v>261106</v>
      </c>
      <c r="Q165" s="15">
        <f t="shared" ca="1" si="38"/>
        <v>0.261106</v>
      </c>
    </row>
    <row r="166" spans="1:17" x14ac:dyDescent="0.3">
      <c r="A166" t="str">
        <f ca="1">VLOOKUP(RANDBETWEEN(Calc!$A$2,Calc!$A$13),Calc!$A$1:$B$13,2,FALSE)</f>
        <v>Ago</v>
      </c>
      <c r="B166" t="str" cm="1">
        <f t="array" aca="1" ref="B166" ca="1">INDEX(Calc!$C$2:$C$9,RANDBETWEEN(1,3))</f>
        <v>Pediatria</v>
      </c>
      <c r="C166"/>
      <c r="D166">
        <f t="shared" ca="1" si="26"/>
        <v>416939</v>
      </c>
      <c r="E166">
        <f t="shared" ca="1" si="27"/>
        <v>747520</v>
      </c>
      <c r="F166">
        <f t="shared" ca="1" si="28"/>
        <v>130444</v>
      </c>
      <c r="G166">
        <f t="shared" ca="1" si="29"/>
        <v>120790</v>
      </c>
      <c r="H166">
        <f ca="1">VLOOKUP(RANDBETWEEN(0,100),Calc!$D$2:$E$7,2,1)</f>
        <v>20000</v>
      </c>
      <c r="I166">
        <f t="shared" ca="1" si="30"/>
        <v>9492</v>
      </c>
      <c r="J166">
        <f t="shared" ca="1" si="31"/>
        <v>3025</v>
      </c>
      <c r="K166">
        <f t="shared" ca="1" si="32"/>
        <v>10173</v>
      </c>
      <c r="L166">
        <f t="shared" ca="1" si="33"/>
        <v>2085</v>
      </c>
      <c r="M166">
        <f t="shared" ca="1" si="34"/>
        <v>1679279</v>
      </c>
      <c r="N166">
        <f t="shared" ca="1" si="35"/>
        <v>58682</v>
      </c>
      <c r="O166">
        <f t="shared" ca="1" si="36"/>
        <v>26208</v>
      </c>
      <c r="P166">
        <f t="shared" ca="1" si="37"/>
        <v>63918</v>
      </c>
      <c r="Q166" s="15">
        <f t="shared" ca="1" si="38"/>
        <v>6.3918000000000003E-2</v>
      </c>
    </row>
    <row r="167" spans="1:17" x14ac:dyDescent="0.3">
      <c r="A167" t="str">
        <f ca="1">VLOOKUP(RANDBETWEEN(Calc!$A$2,Calc!$A$13),Calc!$A$1:$B$13,2,FALSE)</f>
        <v>Jul</v>
      </c>
      <c r="B167" t="str" cm="1">
        <f t="array" aca="1" ref="B167" ca="1">INDEX(Calc!$C$2:$C$9,RANDBETWEEN(1,3))</f>
        <v>Traumatología</v>
      </c>
      <c r="C167"/>
      <c r="D167">
        <f t="shared" ca="1" si="26"/>
        <v>590724</v>
      </c>
      <c r="E167">
        <f t="shared" ca="1" si="27"/>
        <v>1715655</v>
      </c>
      <c r="F167">
        <f t="shared" ca="1" si="28"/>
        <v>106831</v>
      </c>
      <c r="G167">
        <f t="shared" ca="1" si="29"/>
        <v>159117</v>
      </c>
      <c r="H167">
        <f ca="1">VLOOKUP(RANDBETWEEN(0,100),Calc!$D$2:$E$7,2,1)</f>
        <v>32000</v>
      </c>
      <c r="I167">
        <f t="shared" ca="1" si="30"/>
        <v>10940</v>
      </c>
      <c r="J167">
        <f t="shared" ca="1" si="31"/>
        <v>3577</v>
      </c>
      <c r="K167">
        <f t="shared" ca="1" si="32"/>
        <v>10503</v>
      </c>
      <c r="L167">
        <f t="shared" ca="1" si="33"/>
        <v>4284</v>
      </c>
      <c r="M167">
        <f t="shared" ca="1" si="34"/>
        <v>2103989</v>
      </c>
      <c r="N167">
        <f t="shared" ca="1" si="35"/>
        <v>106075</v>
      </c>
      <c r="O167">
        <f t="shared" ca="1" si="36"/>
        <v>34570</v>
      </c>
      <c r="P167">
        <f t="shared" ca="1" si="37"/>
        <v>38184</v>
      </c>
      <c r="Q167" s="15">
        <f t="shared" ca="1" si="38"/>
        <v>3.8184000000000003E-2</v>
      </c>
    </row>
    <row r="168" spans="1:17" x14ac:dyDescent="0.3">
      <c r="A168" t="str">
        <f ca="1">VLOOKUP(RANDBETWEEN(Calc!$A$2,Calc!$A$13),Calc!$A$1:$B$13,2,FALSE)</f>
        <v>Jun</v>
      </c>
      <c r="B168" t="str" cm="1">
        <f t="array" aca="1" ref="B168" ca="1">INDEX(Calc!$C$2:$C$9,RANDBETWEEN(1,3))</f>
        <v>Pediatria</v>
      </c>
      <c r="C168"/>
      <c r="D168">
        <f t="shared" ca="1" si="26"/>
        <v>143797</v>
      </c>
      <c r="E168">
        <f t="shared" ca="1" si="27"/>
        <v>1404012</v>
      </c>
      <c r="F168">
        <f t="shared" ca="1" si="28"/>
        <v>113327</v>
      </c>
      <c r="G168">
        <f t="shared" ca="1" si="29"/>
        <v>100258</v>
      </c>
      <c r="H168">
        <f ca="1">VLOOKUP(RANDBETWEEN(0,100),Calc!$D$2:$E$7,2,1)</f>
        <v>32000</v>
      </c>
      <c r="I168">
        <f t="shared" ca="1" si="30"/>
        <v>10149</v>
      </c>
      <c r="J168">
        <f t="shared" ca="1" si="31"/>
        <v>2963</v>
      </c>
      <c r="K168">
        <f t="shared" ca="1" si="32"/>
        <v>14176</v>
      </c>
      <c r="L168">
        <f t="shared" ca="1" si="33"/>
        <v>3554</v>
      </c>
      <c r="M168">
        <f t="shared" ca="1" si="34"/>
        <v>1269345</v>
      </c>
      <c r="N168">
        <f t="shared" ca="1" si="35"/>
        <v>44591</v>
      </c>
      <c r="O168">
        <f t="shared" ca="1" si="36"/>
        <v>66678</v>
      </c>
      <c r="P168">
        <f t="shared" ca="1" si="37"/>
        <v>61362</v>
      </c>
      <c r="Q168" s="15">
        <f t="shared" ca="1" si="38"/>
        <v>6.1362E-2</v>
      </c>
    </row>
    <row r="169" spans="1:17" x14ac:dyDescent="0.3">
      <c r="A169" t="str">
        <f ca="1">VLOOKUP(RANDBETWEEN(Calc!$A$2,Calc!$A$13),Calc!$A$1:$B$13,2,FALSE)</f>
        <v>Sep</v>
      </c>
      <c r="B169" t="str" cm="1">
        <f t="array" aca="1" ref="B169" ca="1">INDEX(Calc!$C$2:$C$9,RANDBETWEEN(1,3))</f>
        <v>Pediatria</v>
      </c>
      <c r="C169"/>
      <c r="D169">
        <f t="shared" ca="1" si="26"/>
        <v>673468</v>
      </c>
      <c r="E169">
        <f t="shared" ca="1" si="27"/>
        <v>2153827</v>
      </c>
      <c r="F169">
        <f t="shared" ca="1" si="28"/>
        <v>199832</v>
      </c>
      <c r="G169">
        <f t="shared" ca="1" si="29"/>
        <v>130190</v>
      </c>
      <c r="H169">
        <f ca="1">VLOOKUP(RANDBETWEEN(0,100),Calc!$D$2:$E$7,2,1)</f>
        <v>32000</v>
      </c>
      <c r="I169">
        <f t="shared" ca="1" si="30"/>
        <v>8922</v>
      </c>
      <c r="J169">
        <f t="shared" ca="1" si="31"/>
        <v>2845</v>
      </c>
      <c r="K169">
        <f t="shared" ca="1" si="32"/>
        <v>10151</v>
      </c>
      <c r="L169">
        <f t="shared" ca="1" si="33"/>
        <v>3889</v>
      </c>
      <c r="M169">
        <f t="shared" ca="1" si="34"/>
        <v>2779572</v>
      </c>
      <c r="N169">
        <f t="shared" ca="1" si="35"/>
        <v>104360</v>
      </c>
      <c r="O169">
        <f t="shared" ca="1" si="36"/>
        <v>74044</v>
      </c>
      <c r="P169">
        <f t="shared" ca="1" si="37"/>
        <v>257690</v>
      </c>
      <c r="Q169" s="15">
        <f t="shared" ca="1" si="38"/>
        <v>0.25768999999999997</v>
      </c>
    </row>
    <row r="170" spans="1:17" x14ac:dyDescent="0.3">
      <c r="A170" t="str">
        <f ca="1">VLOOKUP(RANDBETWEEN(Calc!$A$2,Calc!$A$13),Calc!$A$1:$B$13,2,FALSE)</f>
        <v>Jul</v>
      </c>
      <c r="B170" t="str" cm="1">
        <f t="array" aca="1" ref="B170" ca="1">INDEX(Calc!$C$2:$C$9,RANDBETWEEN(1,3))</f>
        <v>Traumatología</v>
      </c>
      <c r="C170"/>
      <c r="D170">
        <f t="shared" ca="1" si="26"/>
        <v>126760</v>
      </c>
      <c r="E170">
        <f t="shared" ca="1" si="27"/>
        <v>808600</v>
      </c>
      <c r="F170">
        <f t="shared" ca="1" si="28"/>
        <v>126043</v>
      </c>
      <c r="G170">
        <f t="shared" ca="1" si="29"/>
        <v>219535</v>
      </c>
      <c r="H170">
        <f ca="1">VLOOKUP(RANDBETWEEN(0,100),Calc!$D$2:$E$7,2,1)</f>
        <v>32000</v>
      </c>
      <c r="I170">
        <f t="shared" ca="1" si="30"/>
        <v>9390</v>
      </c>
      <c r="J170">
        <f t="shared" ca="1" si="31"/>
        <v>3499</v>
      </c>
      <c r="K170">
        <f t="shared" ca="1" si="32"/>
        <v>13283</v>
      </c>
      <c r="L170">
        <f t="shared" ca="1" si="33"/>
        <v>2327</v>
      </c>
      <c r="M170">
        <f t="shared" ca="1" si="34"/>
        <v>1663508</v>
      </c>
      <c r="N170">
        <f t="shared" ca="1" si="35"/>
        <v>62610</v>
      </c>
      <c r="O170">
        <f t="shared" ca="1" si="36"/>
        <v>76113</v>
      </c>
      <c r="P170">
        <f t="shared" ca="1" si="37"/>
        <v>52120</v>
      </c>
      <c r="Q170" s="15">
        <f t="shared" ca="1" si="38"/>
        <v>5.212E-2</v>
      </c>
    </row>
    <row r="171" spans="1:17" x14ac:dyDescent="0.3">
      <c r="A171" t="str">
        <f ca="1">VLOOKUP(RANDBETWEEN(Calc!$A$2,Calc!$A$13),Calc!$A$1:$B$13,2,FALSE)</f>
        <v>May</v>
      </c>
      <c r="B171" t="str" cm="1">
        <f t="array" aca="1" ref="B171" ca="1">INDEX(Calc!$C$2:$C$9,RANDBETWEEN(1,3))</f>
        <v>Traumatología</v>
      </c>
      <c r="C171"/>
      <c r="D171">
        <f t="shared" ca="1" si="26"/>
        <v>320008</v>
      </c>
      <c r="E171">
        <f t="shared" ca="1" si="27"/>
        <v>1001508</v>
      </c>
      <c r="F171">
        <f t="shared" ca="1" si="28"/>
        <v>207757</v>
      </c>
      <c r="G171">
        <f t="shared" ca="1" si="29"/>
        <v>291336</v>
      </c>
      <c r="H171">
        <f ca="1">VLOOKUP(RANDBETWEEN(0,100),Calc!$D$2:$E$7,2,1)</f>
        <v>32000</v>
      </c>
      <c r="I171">
        <f t="shared" ca="1" si="30"/>
        <v>12176</v>
      </c>
      <c r="J171">
        <f t="shared" ca="1" si="31"/>
        <v>4008</v>
      </c>
      <c r="K171">
        <f t="shared" ca="1" si="32"/>
        <v>12170</v>
      </c>
      <c r="L171">
        <f t="shared" ca="1" si="33"/>
        <v>1737</v>
      </c>
      <c r="M171">
        <f t="shared" ca="1" si="34"/>
        <v>2871456</v>
      </c>
      <c r="N171">
        <f t="shared" ca="1" si="35"/>
        <v>87584</v>
      </c>
      <c r="O171">
        <f t="shared" ca="1" si="36"/>
        <v>80182</v>
      </c>
      <c r="P171">
        <f t="shared" ca="1" si="37"/>
        <v>206668</v>
      </c>
      <c r="Q171" s="15">
        <f t="shared" ca="1" si="38"/>
        <v>0.20666799999999999</v>
      </c>
    </row>
    <row r="172" spans="1:17" x14ac:dyDescent="0.3">
      <c r="A172" t="str">
        <f ca="1">VLOOKUP(RANDBETWEEN(Calc!$A$2,Calc!$A$13),Calc!$A$1:$B$13,2,FALSE)</f>
        <v>Ago</v>
      </c>
      <c r="B172" t="str" cm="1">
        <f t="array" aca="1" ref="B172" ca="1">INDEX(Calc!$C$2:$C$9,RANDBETWEEN(1,3))</f>
        <v>Traumatología</v>
      </c>
      <c r="C172"/>
      <c r="D172">
        <f t="shared" ca="1" si="26"/>
        <v>243966</v>
      </c>
      <c r="E172">
        <f t="shared" ca="1" si="27"/>
        <v>2137147</v>
      </c>
      <c r="F172">
        <f t="shared" ca="1" si="28"/>
        <v>104811</v>
      </c>
      <c r="G172">
        <f t="shared" ca="1" si="29"/>
        <v>279179</v>
      </c>
      <c r="H172">
        <f ca="1">VLOOKUP(RANDBETWEEN(0,100),Calc!$D$2:$E$7,2,1)</f>
        <v>32000</v>
      </c>
      <c r="I172">
        <f t="shared" ca="1" si="30"/>
        <v>9186</v>
      </c>
      <c r="J172">
        <f t="shared" ca="1" si="31"/>
        <v>3520</v>
      </c>
      <c r="K172">
        <f t="shared" ca="1" si="32"/>
        <v>10196</v>
      </c>
      <c r="L172">
        <f t="shared" ca="1" si="33"/>
        <v>1922</v>
      </c>
      <c r="M172">
        <f t="shared" ca="1" si="34"/>
        <v>2248431</v>
      </c>
      <c r="N172">
        <f t="shared" ca="1" si="35"/>
        <v>66096</v>
      </c>
      <c r="O172">
        <f t="shared" ca="1" si="36"/>
        <v>31500</v>
      </c>
      <c r="P172">
        <f t="shared" ca="1" si="37"/>
        <v>199787</v>
      </c>
      <c r="Q172" s="15">
        <f t="shared" ca="1" si="38"/>
        <v>0.19978699999999999</v>
      </c>
    </row>
    <row r="173" spans="1:17" x14ac:dyDescent="0.3">
      <c r="A173" t="str">
        <f ca="1">VLOOKUP(RANDBETWEEN(Calc!$A$2,Calc!$A$13),Calc!$A$1:$B$13,2,FALSE)</f>
        <v>Jun</v>
      </c>
      <c r="B173" t="str" cm="1">
        <f t="array" aca="1" ref="B173" ca="1">INDEX(Calc!$C$2:$C$9,RANDBETWEEN(1,3))</f>
        <v>Traumatología</v>
      </c>
      <c r="C173"/>
      <c r="D173">
        <f t="shared" ca="1" si="26"/>
        <v>387439</v>
      </c>
      <c r="E173">
        <f t="shared" ca="1" si="27"/>
        <v>1142015</v>
      </c>
      <c r="F173">
        <f t="shared" ca="1" si="28"/>
        <v>130063</v>
      </c>
      <c r="G173">
        <f t="shared" ca="1" si="29"/>
        <v>200299</v>
      </c>
      <c r="H173">
        <f ca="1">VLOOKUP(RANDBETWEEN(0,100),Calc!$D$2:$E$7,2,1)</f>
        <v>32000</v>
      </c>
      <c r="I173">
        <f t="shared" ca="1" si="30"/>
        <v>12237</v>
      </c>
      <c r="J173">
        <f t="shared" ca="1" si="31"/>
        <v>2865</v>
      </c>
      <c r="K173">
        <f t="shared" ca="1" si="32"/>
        <v>10564</v>
      </c>
      <c r="L173">
        <f t="shared" ca="1" si="33"/>
        <v>3972</v>
      </c>
      <c r="M173">
        <f t="shared" ca="1" si="34"/>
        <v>1678824</v>
      </c>
      <c r="N173">
        <f t="shared" ca="1" si="35"/>
        <v>86580</v>
      </c>
      <c r="O173">
        <f t="shared" ca="1" si="36"/>
        <v>33447</v>
      </c>
      <c r="P173">
        <f t="shared" ca="1" si="37"/>
        <v>239259</v>
      </c>
      <c r="Q173" s="15">
        <f t="shared" ca="1" si="38"/>
        <v>0.239259</v>
      </c>
    </row>
    <row r="174" spans="1:17" x14ac:dyDescent="0.3">
      <c r="A174" t="str">
        <f ca="1">VLOOKUP(RANDBETWEEN(Calc!$A$2,Calc!$A$13),Calc!$A$1:$B$13,2,FALSE)</f>
        <v>Dic</v>
      </c>
      <c r="B174" t="str" cm="1">
        <f t="array" aca="1" ref="B174" ca="1">INDEX(Calc!$C$2:$C$9,RANDBETWEEN(1,3))</f>
        <v>Cardiologia</v>
      </c>
      <c r="C174"/>
      <c r="D174">
        <f t="shared" ca="1" si="26"/>
        <v>597321</v>
      </c>
      <c r="E174">
        <f t="shared" ca="1" si="27"/>
        <v>1830673</v>
      </c>
      <c r="F174">
        <f t="shared" ca="1" si="28"/>
        <v>203747</v>
      </c>
      <c r="G174">
        <f t="shared" ca="1" si="29"/>
        <v>89297</v>
      </c>
      <c r="H174">
        <f ca="1">VLOOKUP(RANDBETWEEN(0,100),Calc!$D$2:$E$7,2,1)</f>
        <v>20000</v>
      </c>
      <c r="I174">
        <f t="shared" ca="1" si="30"/>
        <v>12389</v>
      </c>
      <c r="J174">
        <f t="shared" ca="1" si="31"/>
        <v>3500</v>
      </c>
      <c r="K174">
        <f t="shared" ca="1" si="32"/>
        <v>14265</v>
      </c>
      <c r="L174">
        <f t="shared" ca="1" si="33"/>
        <v>3090</v>
      </c>
      <c r="M174">
        <f t="shared" ca="1" si="34"/>
        <v>923595</v>
      </c>
      <c r="N174">
        <f t="shared" ca="1" si="35"/>
        <v>85483</v>
      </c>
      <c r="O174">
        <f t="shared" ca="1" si="36"/>
        <v>75879</v>
      </c>
      <c r="P174">
        <f t="shared" ca="1" si="37"/>
        <v>229438</v>
      </c>
      <c r="Q174" s="15">
        <f t="shared" ca="1" si="38"/>
        <v>0.229438</v>
      </c>
    </row>
    <row r="175" spans="1:17" x14ac:dyDescent="0.3">
      <c r="A175" t="str">
        <f ca="1">VLOOKUP(RANDBETWEEN(Calc!$A$2,Calc!$A$13),Calc!$A$1:$B$13,2,FALSE)</f>
        <v>Dic</v>
      </c>
      <c r="B175" t="str" cm="1">
        <f t="array" aca="1" ref="B175" ca="1">INDEX(Calc!$C$2:$C$9,RANDBETWEEN(1,3))</f>
        <v>Pediatria</v>
      </c>
      <c r="C175"/>
      <c r="D175">
        <f t="shared" ca="1" si="26"/>
        <v>464965</v>
      </c>
      <c r="E175">
        <f t="shared" ca="1" si="27"/>
        <v>915335</v>
      </c>
      <c r="F175">
        <f t="shared" ca="1" si="28"/>
        <v>193041</v>
      </c>
      <c r="G175">
        <f t="shared" ca="1" si="29"/>
        <v>270004</v>
      </c>
      <c r="H175">
        <f ca="1">VLOOKUP(RANDBETWEEN(0,100),Calc!$D$2:$E$7,2,1)</f>
        <v>25000</v>
      </c>
      <c r="I175">
        <f t="shared" ca="1" si="30"/>
        <v>11751</v>
      </c>
      <c r="J175">
        <f t="shared" ca="1" si="31"/>
        <v>3776</v>
      </c>
      <c r="K175">
        <f t="shared" ca="1" si="32"/>
        <v>13207</v>
      </c>
      <c r="L175">
        <f t="shared" ca="1" si="33"/>
        <v>3636</v>
      </c>
      <c r="M175">
        <f t="shared" ca="1" si="34"/>
        <v>2976742</v>
      </c>
      <c r="N175">
        <f t="shared" ca="1" si="35"/>
        <v>104572</v>
      </c>
      <c r="O175">
        <f t="shared" ca="1" si="36"/>
        <v>60412</v>
      </c>
      <c r="P175">
        <f t="shared" ca="1" si="37"/>
        <v>89157</v>
      </c>
      <c r="Q175" s="15">
        <f t="shared" ca="1" si="38"/>
        <v>8.9157E-2</v>
      </c>
    </row>
    <row r="176" spans="1:17" x14ac:dyDescent="0.3">
      <c r="A176" t="str">
        <f ca="1">VLOOKUP(RANDBETWEEN(Calc!$A$2,Calc!$A$13),Calc!$A$1:$B$13,2,FALSE)</f>
        <v>Mar</v>
      </c>
      <c r="B176" t="str" cm="1">
        <f t="array" aca="1" ref="B176" ca="1">INDEX(Calc!$C$2:$C$9,RANDBETWEEN(1,3))</f>
        <v>Traumatología</v>
      </c>
      <c r="C176"/>
      <c r="D176">
        <f t="shared" ca="1" si="26"/>
        <v>288318</v>
      </c>
      <c r="E176">
        <f t="shared" ca="1" si="27"/>
        <v>889684</v>
      </c>
      <c r="F176">
        <f t="shared" ca="1" si="28"/>
        <v>97854</v>
      </c>
      <c r="G176">
        <f t="shared" ca="1" si="29"/>
        <v>110788</v>
      </c>
      <c r="H176">
        <f ca="1">VLOOKUP(RANDBETWEEN(0,100),Calc!$D$2:$E$7,2,1)</f>
        <v>32000</v>
      </c>
      <c r="I176">
        <f t="shared" ca="1" si="30"/>
        <v>12276</v>
      </c>
      <c r="J176">
        <f t="shared" ca="1" si="31"/>
        <v>3680</v>
      </c>
      <c r="K176">
        <f t="shared" ca="1" si="32"/>
        <v>10042</v>
      </c>
      <c r="L176">
        <f t="shared" ca="1" si="33"/>
        <v>2693</v>
      </c>
      <c r="M176">
        <f t="shared" ca="1" si="34"/>
        <v>1894784</v>
      </c>
      <c r="N176">
        <f t="shared" ca="1" si="35"/>
        <v>114693</v>
      </c>
      <c r="O176">
        <f t="shared" ca="1" si="36"/>
        <v>89540</v>
      </c>
      <c r="P176">
        <f t="shared" ca="1" si="37"/>
        <v>135818</v>
      </c>
      <c r="Q176" s="15">
        <f t="shared" ca="1" si="38"/>
        <v>0.13581799999999999</v>
      </c>
    </row>
    <row r="177" spans="1:17" x14ac:dyDescent="0.3">
      <c r="A177" t="str">
        <f ca="1">VLOOKUP(RANDBETWEEN(Calc!$A$2,Calc!$A$13),Calc!$A$1:$B$13,2,FALSE)</f>
        <v>Jun</v>
      </c>
      <c r="B177" t="str" cm="1">
        <f t="array" aca="1" ref="B177" ca="1">INDEX(Calc!$C$2:$C$9,RANDBETWEEN(1,3))</f>
        <v>Cardiologia</v>
      </c>
      <c r="C177"/>
      <c r="D177">
        <f t="shared" ca="1" si="26"/>
        <v>530262</v>
      </c>
      <c r="E177">
        <f t="shared" ca="1" si="27"/>
        <v>2303332</v>
      </c>
      <c r="F177">
        <f t="shared" ca="1" si="28"/>
        <v>147140</v>
      </c>
      <c r="G177">
        <f t="shared" ca="1" si="29"/>
        <v>287225</v>
      </c>
      <c r="H177">
        <f ca="1">VLOOKUP(RANDBETWEEN(0,100),Calc!$D$2:$E$7,2,1)</f>
        <v>32000</v>
      </c>
      <c r="I177">
        <f t="shared" ca="1" si="30"/>
        <v>12655</v>
      </c>
      <c r="J177">
        <f t="shared" ca="1" si="31"/>
        <v>3277</v>
      </c>
      <c r="K177">
        <f t="shared" ca="1" si="32"/>
        <v>12119</v>
      </c>
      <c r="L177">
        <f t="shared" ca="1" si="33"/>
        <v>2713</v>
      </c>
      <c r="M177">
        <f t="shared" ca="1" si="34"/>
        <v>1466019</v>
      </c>
      <c r="N177">
        <f t="shared" ca="1" si="35"/>
        <v>122970</v>
      </c>
      <c r="O177">
        <f t="shared" ca="1" si="36"/>
        <v>63309</v>
      </c>
      <c r="P177">
        <f t="shared" ca="1" si="37"/>
        <v>221233</v>
      </c>
      <c r="Q177" s="15">
        <f t="shared" ca="1" si="38"/>
        <v>0.22123300000000001</v>
      </c>
    </row>
    <row r="178" spans="1:17" x14ac:dyDescent="0.3">
      <c r="A178" t="str">
        <f ca="1">VLOOKUP(RANDBETWEEN(Calc!$A$2,Calc!$A$13),Calc!$A$1:$B$13,2,FALSE)</f>
        <v>Oct</v>
      </c>
      <c r="B178" t="str" cm="1">
        <f t="array" aca="1" ref="B178" ca="1">INDEX(Calc!$C$2:$C$9,RANDBETWEEN(1,3))</f>
        <v>Cardiologia</v>
      </c>
      <c r="C178"/>
      <c r="D178">
        <f t="shared" ca="1" si="26"/>
        <v>292222</v>
      </c>
      <c r="E178">
        <f t="shared" ca="1" si="27"/>
        <v>1472959</v>
      </c>
      <c r="F178">
        <f t="shared" ca="1" si="28"/>
        <v>186848</v>
      </c>
      <c r="G178">
        <f t="shared" ca="1" si="29"/>
        <v>314511</v>
      </c>
      <c r="H178">
        <f ca="1">VLOOKUP(RANDBETWEEN(0,100),Calc!$D$2:$E$7,2,1)</f>
        <v>32000</v>
      </c>
      <c r="I178">
        <f t="shared" ca="1" si="30"/>
        <v>11313</v>
      </c>
      <c r="J178">
        <f t="shared" ca="1" si="31"/>
        <v>4162</v>
      </c>
      <c r="K178">
        <f t="shared" ca="1" si="32"/>
        <v>14716</v>
      </c>
      <c r="L178">
        <f t="shared" ca="1" si="33"/>
        <v>2369</v>
      </c>
      <c r="M178">
        <f t="shared" ca="1" si="34"/>
        <v>2892244</v>
      </c>
      <c r="N178">
        <f t="shared" ca="1" si="35"/>
        <v>111554</v>
      </c>
      <c r="O178">
        <f t="shared" ca="1" si="36"/>
        <v>81234</v>
      </c>
      <c r="P178">
        <f t="shared" ca="1" si="37"/>
        <v>113948</v>
      </c>
      <c r="Q178" s="15">
        <f t="shared" ca="1" si="38"/>
        <v>0.11394799999999999</v>
      </c>
    </row>
    <row r="179" spans="1:17" x14ac:dyDescent="0.3">
      <c r="A179" t="str">
        <f ca="1">VLOOKUP(RANDBETWEEN(Calc!$A$2,Calc!$A$13),Calc!$A$1:$B$13,2,FALSE)</f>
        <v>May</v>
      </c>
      <c r="B179" t="str" cm="1">
        <f t="array" aca="1" ref="B179" ca="1">INDEX(Calc!$C$2:$C$9,RANDBETWEEN(1,3))</f>
        <v>Traumatología</v>
      </c>
      <c r="C179"/>
      <c r="D179">
        <f t="shared" ca="1" si="26"/>
        <v>455105</v>
      </c>
      <c r="E179">
        <f t="shared" ca="1" si="27"/>
        <v>1632048</v>
      </c>
      <c r="F179">
        <f t="shared" ca="1" si="28"/>
        <v>156180</v>
      </c>
      <c r="G179">
        <f t="shared" ca="1" si="29"/>
        <v>294817</v>
      </c>
      <c r="H179">
        <f ca="1">VLOOKUP(RANDBETWEEN(0,100),Calc!$D$2:$E$7,2,1)</f>
        <v>32000</v>
      </c>
      <c r="I179">
        <f t="shared" ca="1" si="30"/>
        <v>9543</v>
      </c>
      <c r="J179">
        <f t="shared" ca="1" si="31"/>
        <v>3674</v>
      </c>
      <c r="K179">
        <f t="shared" ca="1" si="32"/>
        <v>14343</v>
      </c>
      <c r="L179">
        <f t="shared" ca="1" si="33"/>
        <v>2500</v>
      </c>
      <c r="M179">
        <f t="shared" ca="1" si="34"/>
        <v>1891842</v>
      </c>
      <c r="N179">
        <f t="shared" ca="1" si="35"/>
        <v>104261</v>
      </c>
      <c r="O179">
        <f t="shared" ca="1" si="36"/>
        <v>75725</v>
      </c>
      <c r="P179">
        <f t="shared" ca="1" si="37"/>
        <v>85727</v>
      </c>
      <c r="Q179" s="15">
        <f t="shared" ca="1" si="38"/>
        <v>8.5726999999999998E-2</v>
      </c>
    </row>
    <row r="180" spans="1:17" x14ac:dyDescent="0.3">
      <c r="A180" t="str">
        <f ca="1">VLOOKUP(RANDBETWEEN(Calc!$A$2,Calc!$A$13),Calc!$A$1:$B$13,2,FALSE)</f>
        <v>May</v>
      </c>
      <c r="B180" t="str" cm="1">
        <f t="array" aca="1" ref="B180" ca="1">INDEX(Calc!$C$2:$C$9,RANDBETWEEN(1,3))</f>
        <v>Cardiologia</v>
      </c>
      <c r="C180"/>
      <c r="D180">
        <f t="shared" ca="1" si="26"/>
        <v>549011</v>
      </c>
      <c r="E180">
        <f t="shared" ca="1" si="27"/>
        <v>974258</v>
      </c>
      <c r="F180">
        <f t="shared" ca="1" si="28"/>
        <v>163847</v>
      </c>
      <c r="G180">
        <f t="shared" ca="1" si="29"/>
        <v>151741</v>
      </c>
      <c r="H180">
        <f ca="1">VLOOKUP(RANDBETWEEN(0,100),Calc!$D$2:$E$7,2,1)</f>
        <v>32000</v>
      </c>
      <c r="I180">
        <f t="shared" ca="1" si="30"/>
        <v>11417</v>
      </c>
      <c r="J180">
        <f t="shared" ca="1" si="31"/>
        <v>2959</v>
      </c>
      <c r="K180">
        <f t="shared" ca="1" si="32"/>
        <v>12245</v>
      </c>
      <c r="L180">
        <f t="shared" ca="1" si="33"/>
        <v>2451</v>
      </c>
      <c r="M180">
        <f t="shared" ca="1" si="34"/>
        <v>2293431</v>
      </c>
      <c r="N180">
        <f t="shared" ca="1" si="35"/>
        <v>61199</v>
      </c>
      <c r="O180">
        <f t="shared" ca="1" si="36"/>
        <v>74793</v>
      </c>
      <c r="P180">
        <f t="shared" ca="1" si="37"/>
        <v>174272</v>
      </c>
      <c r="Q180" s="15">
        <f t="shared" ca="1" si="38"/>
        <v>0.17427200000000001</v>
      </c>
    </row>
    <row r="181" spans="1:17" x14ac:dyDescent="0.3">
      <c r="A181" t="str">
        <f ca="1">VLOOKUP(RANDBETWEEN(Calc!$A$2,Calc!$A$13),Calc!$A$1:$B$13,2,FALSE)</f>
        <v>Dic</v>
      </c>
      <c r="B181" t="str" cm="1">
        <f t="array" aca="1" ref="B181" ca="1">INDEX(Calc!$C$2:$C$9,RANDBETWEEN(1,3))</f>
        <v>Pediatria</v>
      </c>
      <c r="C181"/>
      <c r="D181">
        <f t="shared" ca="1" si="26"/>
        <v>564497</v>
      </c>
      <c r="E181">
        <f t="shared" ca="1" si="27"/>
        <v>2372193</v>
      </c>
      <c r="F181">
        <f t="shared" ca="1" si="28"/>
        <v>178007</v>
      </c>
      <c r="G181">
        <f t="shared" ca="1" si="29"/>
        <v>86312</v>
      </c>
      <c r="H181">
        <f ca="1">VLOOKUP(RANDBETWEEN(0,100),Calc!$D$2:$E$7,2,1)</f>
        <v>32000</v>
      </c>
      <c r="I181">
        <f t="shared" ca="1" si="30"/>
        <v>9759</v>
      </c>
      <c r="J181">
        <f t="shared" ca="1" si="31"/>
        <v>3600</v>
      </c>
      <c r="K181">
        <f t="shared" ca="1" si="32"/>
        <v>11337</v>
      </c>
      <c r="L181">
        <f t="shared" ca="1" si="33"/>
        <v>4400</v>
      </c>
      <c r="M181">
        <f t="shared" ca="1" si="34"/>
        <v>2643702</v>
      </c>
      <c r="N181">
        <f t="shared" ca="1" si="35"/>
        <v>68084</v>
      </c>
      <c r="O181">
        <f t="shared" ca="1" si="36"/>
        <v>47457</v>
      </c>
      <c r="P181">
        <f t="shared" ca="1" si="37"/>
        <v>216457</v>
      </c>
      <c r="Q181" s="15">
        <f t="shared" ca="1" si="38"/>
        <v>0.21645700000000001</v>
      </c>
    </row>
    <row r="182" spans="1:17" x14ac:dyDescent="0.3">
      <c r="A182" t="str">
        <f ca="1">VLOOKUP(RANDBETWEEN(Calc!$A$2,Calc!$A$13),Calc!$A$1:$B$13,2,FALSE)</f>
        <v>Ene</v>
      </c>
      <c r="B182" t="str" cm="1">
        <f t="array" aca="1" ref="B182" ca="1">INDEX(Calc!$C$2:$C$9,RANDBETWEEN(1,3))</f>
        <v>Pediatria</v>
      </c>
      <c r="C182"/>
      <c r="D182">
        <f t="shared" ca="1" si="26"/>
        <v>505615</v>
      </c>
      <c r="E182">
        <f t="shared" ca="1" si="27"/>
        <v>1822058</v>
      </c>
      <c r="F182">
        <f t="shared" ca="1" si="28"/>
        <v>137529</v>
      </c>
      <c r="G182">
        <f t="shared" ca="1" si="29"/>
        <v>199952</v>
      </c>
      <c r="H182">
        <f ca="1">VLOOKUP(RANDBETWEEN(0,100),Calc!$D$2:$E$7,2,1)</f>
        <v>32000</v>
      </c>
      <c r="I182">
        <f t="shared" ca="1" si="30"/>
        <v>9702</v>
      </c>
      <c r="J182">
        <f t="shared" ca="1" si="31"/>
        <v>4038</v>
      </c>
      <c r="K182">
        <f t="shared" ca="1" si="32"/>
        <v>11357</v>
      </c>
      <c r="L182">
        <f t="shared" ca="1" si="33"/>
        <v>2470</v>
      </c>
      <c r="M182">
        <f t="shared" ca="1" si="34"/>
        <v>1019807</v>
      </c>
      <c r="N182">
        <f t="shared" ca="1" si="35"/>
        <v>76322</v>
      </c>
      <c r="O182">
        <f t="shared" ca="1" si="36"/>
        <v>63557</v>
      </c>
      <c r="P182">
        <f t="shared" ca="1" si="37"/>
        <v>125480</v>
      </c>
      <c r="Q182" s="15">
        <f t="shared" ca="1" si="38"/>
        <v>0.12548000000000001</v>
      </c>
    </row>
    <row r="183" spans="1:17" x14ac:dyDescent="0.3">
      <c r="A183" t="str">
        <f ca="1">VLOOKUP(RANDBETWEEN(Calc!$A$2,Calc!$A$13),Calc!$A$1:$B$13,2,FALSE)</f>
        <v>Feb</v>
      </c>
      <c r="B183" t="str" cm="1">
        <f t="array" aca="1" ref="B183" ca="1">INDEX(Calc!$C$2:$C$9,RANDBETWEEN(1,3))</f>
        <v>Traumatología</v>
      </c>
      <c r="C183"/>
      <c r="D183">
        <f t="shared" ca="1" si="26"/>
        <v>340908</v>
      </c>
      <c r="E183">
        <f t="shared" ca="1" si="27"/>
        <v>1591437</v>
      </c>
      <c r="F183">
        <f t="shared" ca="1" si="28"/>
        <v>175287</v>
      </c>
      <c r="G183">
        <f t="shared" ca="1" si="29"/>
        <v>78057</v>
      </c>
      <c r="H183">
        <f ca="1">VLOOKUP(RANDBETWEEN(0,100),Calc!$D$2:$E$7,2,1)</f>
        <v>28000</v>
      </c>
      <c r="I183">
        <f t="shared" ca="1" si="30"/>
        <v>11417</v>
      </c>
      <c r="J183">
        <f t="shared" ca="1" si="31"/>
        <v>3874</v>
      </c>
      <c r="K183">
        <f t="shared" ca="1" si="32"/>
        <v>10403</v>
      </c>
      <c r="L183">
        <f t="shared" ca="1" si="33"/>
        <v>3765</v>
      </c>
      <c r="M183">
        <f t="shared" ca="1" si="34"/>
        <v>1213707</v>
      </c>
      <c r="N183">
        <f t="shared" ca="1" si="35"/>
        <v>82868</v>
      </c>
      <c r="O183">
        <f t="shared" ca="1" si="36"/>
        <v>56401</v>
      </c>
      <c r="P183">
        <f t="shared" ca="1" si="37"/>
        <v>120050</v>
      </c>
      <c r="Q183" s="15">
        <f t="shared" ca="1" si="38"/>
        <v>0.12005</v>
      </c>
    </row>
    <row r="184" spans="1:17" x14ac:dyDescent="0.3">
      <c r="A184" t="str">
        <f ca="1">VLOOKUP(RANDBETWEEN(Calc!$A$2,Calc!$A$13),Calc!$A$1:$B$13,2,FALSE)</f>
        <v>Feb</v>
      </c>
      <c r="B184" t="str" cm="1">
        <f t="array" aca="1" ref="B184" ca="1">INDEX(Calc!$C$2:$C$9,RANDBETWEEN(1,3))</f>
        <v>Pediatria</v>
      </c>
      <c r="C184"/>
      <c r="D184">
        <f t="shared" ca="1" si="26"/>
        <v>149432</v>
      </c>
      <c r="E184">
        <f t="shared" ca="1" si="27"/>
        <v>1727319</v>
      </c>
      <c r="F184">
        <f t="shared" ca="1" si="28"/>
        <v>92724</v>
      </c>
      <c r="G184">
        <f t="shared" ca="1" si="29"/>
        <v>231830</v>
      </c>
      <c r="H184">
        <f ca="1">VLOOKUP(RANDBETWEEN(0,100),Calc!$D$2:$E$7,2,1)</f>
        <v>32000</v>
      </c>
      <c r="I184">
        <f t="shared" ca="1" si="30"/>
        <v>12604</v>
      </c>
      <c r="J184">
        <f t="shared" ca="1" si="31"/>
        <v>3402</v>
      </c>
      <c r="K184">
        <f t="shared" ca="1" si="32"/>
        <v>10450</v>
      </c>
      <c r="L184">
        <f t="shared" ca="1" si="33"/>
        <v>1833</v>
      </c>
      <c r="M184">
        <f t="shared" ca="1" si="34"/>
        <v>1254905</v>
      </c>
      <c r="N184">
        <f t="shared" ca="1" si="35"/>
        <v>123679</v>
      </c>
      <c r="O184">
        <f t="shared" ca="1" si="36"/>
        <v>29810</v>
      </c>
      <c r="P184">
        <f t="shared" ca="1" si="37"/>
        <v>193525</v>
      </c>
      <c r="Q184" s="15">
        <f t="shared" ca="1" si="38"/>
        <v>0.193525</v>
      </c>
    </row>
    <row r="185" spans="1:17" x14ac:dyDescent="0.3">
      <c r="A185" t="str">
        <f ca="1">VLOOKUP(RANDBETWEEN(Calc!$A$2,Calc!$A$13),Calc!$A$1:$B$13,2,FALSE)</f>
        <v>Ene</v>
      </c>
      <c r="B185" t="str" cm="1">
        <f t="array" aca="1" ref="B185" ca="1">INDEX(Calc!$C$2:$C$9,RANDBETWEEN(1,3))</f>
        <v>Traumatología</v>
      </c>
      <c r="C185"/>
      <c r="D185">
        <f t="shared" ca="1" si="26"/>
        <v>579749</v>
      </c>
      <c r="E185">
        <f t="shared" ca="1" si="27"/>
        <v>1791614</v>
      </c>
      <c r="F185">
        <f t="shared" ca="1" si="28"/>
        <v>114467</v>
      </c>
      <c r="G185">
        <f t="shared" ca="1" si="29"/>
        <v>294714</v>
      </c>
      <c r="H185">
        <f ca="1">VLOOKUP(RANDBETWEEN(0,100),Calc!$D$2:$E$7,2,1)</f>
        <v>32000</v>
      </c>
      <c r="I185">
        <f t="shared" ca="1" si="30"/>
        <v>10906</v>
      </c>
      <c r="J185">
        <f t="shared" ca="1" si="31"/>
        <v>3264</v>
      </c>
      <c r="K185">
        <f t="shared" ca="1" si="32"/>
        <v>10157</v>
      </c>
      <c r="L185">
        <f t="shared" ca="1" si="33"/>
        <v>2257</v>
      </c>
      <c r="M185">
        <f t="shared" ca="1" si="34"/>
        <v>1244420</v>
      </c>
      <c r="N185">
        <f t="shared" ca="1" si="35"/>
        <v>113702</v>
      </c>
      <c r="O185">
        <f t="shared" ca="1" si="36"/>
        <v>45565</v>
      </c>
      <c r="P185">
        <f t="shared" ca="1" si="37"/>
        <v>82340</v>
      </c>
      <c r="Q185" s="15">
        <f t="shared" ca="1" si="38"/>
        <v>8.2339999999999997E-2</v>
      </c>
    </row>
    <row r="186" spans="1:17" x14ac:dyDescent="0.3">
      <c r="A186" t="str">
        <f ca="1">VLOOKUP(RANDBETWEEN(Calc!$A$2,Calc!$A$13),Calc!$A$1:$B$13,2,FALSE)</f>
        <v>Dic</v>
      </c>
      <c r="B186" t="str" cm="1">
        <f t="array" aca="1" ref="B186" ca="1">INDEX(Calc!$C$2:$C$9,RANDBETWEEN(1,3))</f>
        <v>Cardiologia</v>
      </c>
      <c r="C186"/>
      <c r="D186">
        <f t="shared" ca="1" si="26"/>
        <v>683393</v>
      </c>
      <c r="E186">
        <f t="shared" ca="1" si="27"/>
        <v>1250349</v>
      </c>
      <c r="F186">
        <f t="shared" ca="1" si="28"/>
        <v>147369</v>
      </c>
      <c r="G186">
        <f t="shared" ca="1" si="29"/>
        <v>112937</v>
      </c>
      <c r="H186">
        <f ca="1">VLOOKUP(RANDBETWEEN(0,100),Calc!$D$2:$E$7,2,1)</f>
        <v>25000</v>
      </c>
      <c r="I186">
        <f t="shared" ca="1" si="30"/>
        <v>11735</v>
      </c>
      <c r="J186">
        <f t="shared" ca="1" si="31"/>
        <v>3643</v>
      </c>
      <c r="K186">
        <f t="shared" ca="1" si="32"/>
        <v>13083</v>
      </c>
      <c r="L186">
        <f t="shared" ca="1" si="33"/>
        <v>2123</v>
      </c>
      <c r="M186">
        <f t="shared" ca="1" si="34"/>
        <v>2892921</v>
      </c>
      <c r="N186">
        <f t="shared" ca="1" si="35"/>
        <v>116807</v>
      </c>
      <c r="O186">
        <f t="shared" ca="1" si="36"/>
        <v>41436</v>
      </c>
      <c r="P186">
        <f t="shared" ca="1" si="37"/>
        <v>95982</v>
      </c>
      <c r="Q186" s="15">
        <f t="shared" ca="1" si="38"/>
        <v>9.5981999999999998E-2</v>
      </c>
    </row>
    <row r="187" spans="1:17" x14ac:dyDescent="0.3">
      <c r="A187" t="str">
        <f ca="1">VLOOKUP(RANDBETWEEN(Calc!$A$2,Calc!$A$13),Calc!$A$1:$B$13,2,FALSE)</f>
        <v>Ago</v>
      </c>
      <c r="B187" t="str" cm="1">
        <f t="array" aca="1" ref="B187" ca="1">INDEX(Calc!$C$2:$C$9,RANDBETWEEN(1,3))</f>
        <v>Traumatología</v>
      </c>
      <c r="C187"/>
      <c r="D187">
        <f t="shared" ca="1" si="26"/>
        <v>461384</v>
      </c>
      <c r="E187">
        <f t="shared" ca="1" si="27"/>
        <v>933807</v>
      </c>
      <c r="F187">
        <f t="shared" ca="1" si="28"/>
        <v>110604</v>
      </c>
      <c r="G187">
        <f t="shared" ca="1" si="29"/>
        <v>150601</v>
      </c>
      <c r="H187">
        <f ca="1">VLOOKUP(RANDBETWEEN(0,100),Calc!$D$2:$E$7,2,1)</f>
        <v>32000</v>
      </c>
      <c r="I187">
        <f t="shared" ca="1" si="30"/>
        <v>8905</v>
      </c>
      <c r="J187">
        <f t="shared" ca="1" si="31"/>
        <v>3220</v>
      </c>
      <c r="K187">
        <f t="shared" ca="1" si="32"/>
        <v>10313</v>
      </c>
      <c r="L187">
        <f t="shared" ca="1" si="33"/>
        <v>4047</v>
      </c>
      <c r="M187">
        <f t="shared" ca="1" si="34"/>
        <v>877979</v>
      </c>
      <c r="N187">
        <f t="shared" ca="1" si="35"/>
        <v>89140</v>
      </c>
      <c r="O187">
        <f t="shared" ca="1" si="36"/>
        <v>58879</v>
      </c>
      <c r="P187">
        <f t="shared" ca="1" si="37"/>
        <v>227600</v>
      </c>
      <c r="Q187" s="15">
        <f t="shared" ca="1" si="38"/>
        <v>0.2276</v>
      </c>
    </row>
    <row r="188" spans="1:17" x14ac:dyDescent="0.3">
      <c r="A188" t="str">
        <f ca="1">VLOOKUP(RANDBETWEEN(Calc!$A$2,Calc!$A$13),Calc!$A$1:$B$13,2,FALSE)</f>
        <v>May</v>
      </c>
      <c r="B188" t="str" cm="1">
        <f t="array" aca="1" ref="B188" ca="1">INDEX(Calc!$C$2:$C$9,RANDBETWEEN(1,3))</f>
        <v>Traumatología</v>
      </c>
      <c r="C188"/>
      <c r="D188">
        <f t="shared" ca="1" si="26"/>
        <v>582554</v>
      </c>
      <c r="E188">
        <f t="shared" ca="1" si="27"/>
        <v>1101263</v>
      </c>
      <c r="F188">
        <f t="shared" ca="1" si="28"/>
        <v>164357</v>
      </c>
      <c r="G188">
        <f t="shared" ca="1" si="29"/>
        <v>163885</v>
      </c>
      <c r="H188">
        <f ca="1">VLOOKUP(RANDBETWEEN(0,100),Calc!$D$2:$E$7,2,1)</f>
        <v>25000</v>
      </c>
      <c r="I188">
        <f t="shared" ca="1" si="30"/>
        <v>10744</v>
      </c>
      <c r="J188">
        <f t="shared" ca="1" si="31"/>
        <v>3707</v>
      </c>
      <c r="K188">
        <f t="shared" ca="1" si="32"/>
        <v>13358</v>
      </c>
      <c r="L188">
        <f t="shared" ca="1" si="33"/>
        <v>2146</v>
      </c>
      <c r="M188">
        <f t="shared" ca="1" si="34"/>
        <v>1327306</v>
      </c>
      <c r="N188">
        <f t="shared" ca="1" si="35"/>
        <v>71305</v>
      </c>
      <c r="O188">
        <f t="shared" ca="1" si="36"/>
        <v>27411</v>
      </c>
      <c r="P188">
        <f t="shared" ca="1" si="37"/>
        <v>336681</v>
      </c>
      <c r="Q188" s="15">
        <f t="shared" ca="1" si="38"/>
        <v>0.33668100000000001</v>
      </c>
    </row>
    <row r="189" spans="1:17" x14ac:dyDescent="0.3">
      <c r="A189" t="str">
        <f ca="1">VLOOKUP(RANDBETWEEN(Calc!$A$2,Calc!$A$13),Calc!$A$1:$B$13,2,FALSE)</f>
        <v>Nov</v>
      </c>
      <c r="B189" t="str" cm="1">
        <f t="array" aca="1" ref="B189" ca="1">INDEX(Calc!$C$2:$C$9,RANDBETWEEN(1,3))</f>
        <v>Pediatria</v>
      </c>
      <c r="C189"/>
      <c r="D189">
        <f t="shared" ca="1" si="26"/>
        <v>313619</v>
      </c>
      <c r="E189">
        <f t="shared" ca="1" si="27"/>
        <v>912861</v>
      </c>
      <c r="F189">
        <f t="shared" ca="1" si="28"/>
        <v>192376</v>
      </c>
      <c r="G189">
        <f t="shared" ca="1" si="29"/>
        <v>185508</v>
      </c>
      <c r="H189">
        <f ca="1">VLOOKUP(RANDBETWEEN(0,100),Calc!$D$2:$E$7,2,1)</f>
        <v>32000</v>
      </c>
      <c r="I189">
        <f t="shared" ca="1" si="30"/>
        <v>9728</v>
      </c>
      <c r="J189">
        <f t="shared" ca="1" si="31"/>
        <v>3154</v>
      </c>
      <c r="K189">
        <f t="shared" ca="1" si="32"/>
        <v>11172</v>
      </c>
      <c r="L189">
        <f t="shared" ca="1" si="33"/>
        <v>1310</v>
      </c>
      <c r="M189">
        <f t="shared" ca="1" si="34"/>
        <v>1161748</v>
      </c>
      <c r="N189">
        <f t="shared" ca="1" si="35"/>
        <v>54534</v>
      </c>
      <c r="O189">
        <f t="shared" ca="1" si="36"/>
        <v>79414</v>
      </c>
      <c r="P189">
        <f t="shared" ca="1" si="37"/>
        <v>177318</v>
      </c>
      <c r="Q189" s="15">
        <f t="shared" ca="1" si="38"/>
        <v>0.177318</v>
      </c>
    </row>
    <row r="190" spans="1:17" x14ac:dyDescent="0.3">
      <c r="A190" t="str">
        <f ca="1">VLOOKUP(RANDBETWEEN(Calc!$A$2,Calc!$A$13),Calc!$A$1:$B$13,2,FALSE)</f>
        <v>Nov</v>
      </c>
      <c r="B190" t="str" cm="1">
        <f t="array" aca="1" ref="B190" ca="1">INDEX(Calc!$C$2:$C$9,RANDBETWEEN(1,3))</f>
        <v>Cardiologia</v>
      </c>
      <c r="C190"/>
      <c r="D190">
        <f t="shared" ca="1" si="26"/>
        <v>386057</v>
      </c>
      <c r="E190">
        <f t="shared" ca="1" si="27"/>
        <v>1617466</v>
      </c>
      <c r="F190">
        <f t="shared" ca="1" si="28"/>
        <v>168975</v>
      </c>
      <c r="G190">
        <f t="shared" ca="1" si="29"/>
        <v>259691</v>
      </c>
      <c r="H190">
        <f ca="1">VLOOKUP(RANDBETWEEN(0,100),Calc!$D$2:$E$7,2,1)</f>
        <v>32000</v>
      </c>
      <c r="I190">
        <f t="shared" ca="1" si="30"/>
        <v>12336</v>
      </c>
      <c r="J190">
        <f t="shared" ca="1" si="31"/>
        <v>4037</v>
      </c>
      <c r="K190">
        <f t="shared" ca="1" si="32"/>
        <v>11028</v>
      </c>
      <c r="L190">
        <f t="shared" ca="1" si="33"/>
        <v>1688</v>
      </c>
      <c r="M190">
        <f t="shared" ca="1" si="34"/>
        <v>974278</v>
      </c>
      <c r="N190">
        <f t="shared" ca="1" si="35"/>
        <v>127242</v>
      </c>
      <c r="O190">
        <f t="shared" ca="1" si="36"/>
        <v>50203</v>
      </c>
      <c r="P190">
        <f t="shared" ca="1" si="37"/>
        <v>92602</v>
      </c>
      <c r="Q190" s="15">
        <f t="shared" ca="1" si="38"/>
        <v>9.2602000000000004E-2</v>
      </c>
    </row>
    <row r="191" spans="1:17" x14ac:dyDescent="0.3">
      <c r="A191" t="str">
        <f ca="1">VLOOKUP(RANDBETWEEN(Calc!$A$2,Calc!$A$13),Calc!$A$1:$B$13,2,FALSE)</f>
        <v>Oct</v>
      </c>
      <c r="B191" t="str" cm="1">
        <f t="array" aca="1" ref="B191" ca="1">INDEX(Calc!$C$2:$C$9,RANDBETWEEN(1,3))</f>
        <v>Traumatología</v>
      </c>
      <c r="C191"/>
      <c r="D191">
        <f t="shared" ca="1" si="26"/>
        <v>453516</v>
      </c>
      <c r="E191">
        <f t="shared" ca="1" si="27"/>
        <v>732820</v>
      </c>
      <c r="F191">
        <f t="shared" ca="1" si="28"/>
        <v>93195</v>
      </c>
      <c r="G191">
        <f t="shared" ca="1" si="29"/>
        <v>272934</v>
      </c>
      <c r="H191">
        <f ca="1">VLOOKUP(RANDBETWEEN(0,100),Calc!$D$2:$E$7,2,1)</f>
        <v>32000</v>
      </c>
      <c r="I191">
        <f t="shared" ca="1" si="30"/>
        <v>11326</v>
      </c>
      <c r="J191">
        <f t="shared" ca="1" si="31"/>
        <v>3479</v>
      </c>
      <c r="K191">
        <f t="shared" ca="1" si="32"/>
        <v>10846</v>
      </c>
      <c r="L191">
        <f t="shared" ca="1" si="33"/>
        <v>2220</v>
      </c>
      <c r="M191">
        <f t="shared" ca="1" si="34"/>
        <v>1370785</v>
      </c>
      <c r="N191">
        <f t="shared" ca="1" si="35"/>
        <v>51846</v>
      </c>
      <c r="O191">
        <f t="shared" ca="1" si="36"/>
        <v>29955</v>
      </c>
      <c r="P191">
        <f t="shared" ca="1" si="37"/>
        <v>260398</v>
      </c>
      <c r="Q191" s="15">
        <f t="shared" ca="1" si="38"/>
        <v>0.26039800000000002</v>
      </c>
    </row>
    <row r="192" spans="1:17" x14ac:dyDescent="0.3">
      <c r="A192" t="str">
        <f ca="1">VLOOKUP(RANDBETWEEN(Calc!$A$2,Calc!$A$13),Calc!$A$1:$B$13,2,FALSE)</f>
        <v>Nov</v>
      </c>
      <c r="B192" t="str" cm="1">
        <f t="array" aca="1" ref="B192" ca="1">INDEX(Calc!$C$2:$C$9,RANDBETWEEN(1,3))</f>
        <v>Cardiologia</v>
      </c>
      <c r="C192"/>
      <c r="D192">
        <f t="shared" ca="1" si="26"/>
        <v>135037</v>
      </c>
      <c r="E192">
        <f t="shared" ca="1" si="27"/>
        <v>1982761</v>
      </c>
      <c r="F192">
        <f t="shared" ca="1" si="28"/>
        <v>212818</v>
      </c>
      <c r="G192">
        <f t="shared" ca="1" si="29"/>
        <v>83167</v>
      </c>
      <c r="H192">
        <f ca="1">VLOOKUP(RANDBETWEEN(0,100),Calc!$D$2:$E$7,2,1)</f>
        <v>32000</v>
      </c>
      <c r="I192">
        <f t="shared" ca="1" si="30"/>
        <v>10411</v>
      </c>
      <c r="J192">
        <f t="shared" ca="1" si="31"/>
        <v>2903</v>
      </c>
      <c r="K192">
        <f t="shared" ca="1" si="32"/>
        <v>14825</v>
      </c>
      <c r="L192">
        <f t="shared" ca="1" si="33"/>
        <v>3092</v>
      </c>
      <c r="M192">
        <f t="shared" ca="1" si="34"/>
        <v>1729197</v>
      </c>
      <c r="N192">
        <f t="shared" ca="1" si="35"/>
        <v>67878</v>
      </c>
      <c r="O192">
        <f t="shared" ca="1" si="36"/>
        <v>39182</v>
      </c>
      <c r="P192">
        <f t="shared" ca="1" si="37"/>
        <v>241832</v>
      </c>
      <c r="Q192" s="15">
        <f t="shared" ca="1" si="38"/>
        <v>0.24183199999999999</v>
      </c>
    </row>
    <row r="193" spans="1:17" x14ac:dyDescent="0.3">
      <c r="A193" t="str">
        <f ca="1">VLOOKUP(RANDBETWEEN(Calc!$A$2,Calc!$A$13),Calc!$A$1:$B$13,2,FALSE)</f>
        <v>Jun</v>
      </c>
      <c r="B193" t="str" cm="1">
        <f t="array" aca="1" ref="B193" ca="1">INDEX(Calc!$C$2:$C$9,RANDBETWEEN(1,3))</f>
        <v>Pediatria</v>
      </c>
      <c r="C193"/>
      <c r="D193">
        <f t="shared" ca="1" si="26"/>
        <v>462543</v>
      </c>
      <c r="E193">
        <f t="shared" ca="1" si="27"/>
        <v>2106995</v>
      </c>
      <c r="F193">
        <f t="shared" ca="1" si="28"/>
        <v>103007</v>
      </c>
      <c r="G193">
        <f t="shared" ca="1" si="29"/>
        <v>156575</v>
      </c>
      <c r="H193">
        <f ca="1">VLOOKUP(RANDBETWEEN(0,100),Calc!$D$2:$E$7,2,1)</f>
        <v>20000</v>
      </c>
      <c r="I193">
        <f t="shared" ca="1" si="30"/>
        <v>12268</v>
      </c>
      <c r="J193">
        <f t="shared" ca="1" si="31"/>
        <v>2886</v>
      </c>
      <c r="K193">
        <f t="shared" ca="1" si="32"/>
        <v>11534</v>
      </c>
      <c r="L193">
        <f t="shared" ca="1" si="33"/>
        <v>2461</v>
      </c>
      <c r="M193">
        <f t="shared" ca="1" si="34"/>
        <v>2720743</v>
      </c>
      <c r="N193">
        <f t="shared" ca="1" si="35"/>
        <v>79565</v>
      </c>
      <c r="O193">
        <f t="shared" ca="1" si="36"/>
        <v>55656</v>
      </c>
      <c r="P193">
        <f t="shared" ca="1" si="37"/>
        <v>135793</v>
      </c>
      <c r="Q193" s="15">
        <f t="shared" ca="1" si="38"/>
        <v>0.135793</v>
      </c>
    </row>
    <row r="194" spans="1:17" x14ac:dyDescent="0.3">
      <c r="A194" t="str">
        <f ca="1">VLOOKUP(RANDBETWEEN(Calc!$A$2,Calc!$A$13),Calc!$A$1:$B$13,2,FALSE)</f>
        <v>Ago</v>
      </c>
      <c r="B194" t="str" cm="1">
        <f t="array" aca="1" ref="B194" ca="1">INDEX(Calc!$C$2:$C$9,RANDBETWEEN(1,3))</f>
        <v>Traumatología</v>
      </c>
      <c r="C194"/>
      <c r="D194">
        <f t="shared" ca="1" si="26"/>
        <v>468680</v>
      </c>
      <c r="E194">
        <f t="shared" ca="1" si="27"/>
        <v>2026010</v>
      </c>
      <c r="F194">
        <f t="shared" ca="1" si="28"/>
        <v>146696</v>
      </c>
      <c r="G194">
        <f t="shared" ca="1" si="29"/>
        <v>210729</v>
      </c>
      <c r="H194">
        <f ca="1">VLOOKUP(RANDBETWEEN(0,100),Calc!$D$2:$E$7,2,1)</f>
        <v>32000</v>
      </c>
      <c r="I194">
        <f t="shared" ca="1" si="30"/>
        <v>12262</v>
      </c>
      <c r="J194">
        <f t="shared" ca="1" si="31"/>
        <v>3614</v>
      </c>
      <c r="K194">
        <f t="shared" ca="1" si="32"/>
        <v>11089</v>
      </c>
      <c r="L194">
        <f t="shared" ca="1" si="33"/>
        <v>3178</v>
      </c>
      <c r="M194">
        <f t="shared" ca="1" si="34"/>
        <v>1944669</v>
      </c>
      <c r="N194">
        <f t="shared" ca="1" si="35"/>
        <v>74312</v>
      </c>
      <c r="O194">
        <f t="shared" ca="1" si="36"/>
        <v>49973</v>
      </c>
      <c r="P194">
        <f t="shared" ca="1" si="37"/>
        <v>269772</v>
      </c>
      <c r="Q194" s="15">
        <f t="shared" ca="1" si="38"/>
        <v>0.26977200000000001</v>
      </c>
    </row>
    <row r="195" spans="1:17" x14ac:dyDescent="0.3">
      <c r="A195" t="str">
        <f ca="1">VLOOKUP(RANDBETWEEN(Calc!$A$2,Calc!$A$13),Calc!$A$1:$B$13,2,FALSE)</f>
        <v>Oct</v>
      </c>
      <c r="B195" t="str" cm="1">
        <f t="array" aca="1" ref="B195" ca="1">INDEX(Calc!$C$2:$C$9,RANDBETWEEN(1,3))</f>
        <v>Traumatología</v>
      </c>
      <c r="C195"/>
      <c r="D195">
        <f t="shared" ref="D195:D258" ca="1" si="39">RANDBETWEEN(118000,746439)</f>
        <v>346145</v>
      </c>
      <c r="E195">
        <f t="shared" ref="E195:E258" ca="1" si="40">RANDBETWEEN(654318,2372921)</f>
        <v>1592789</v>
      </c>
      <c r="F195">
        <f t="shared" ref="F195:F258" ca="1" si="41">RANDBETWEEN(92146,218476)</f>
        <v>105712</v>
      </c>
      <c r="G195">
        <f t="shared" ref="G195:G258" ca="1" si="42">RANDBETWEEN(72432,327955)</f>
        <v>190607</v>
      </c>
      <c r="H195">
        <f ca="1">VLOOKUP(RANDBETWEEN(0,100),Calc!$D$2:$E$7,2,1)</f>
        <v>32000</v>
      </c>
      <c r="I195">
        <f t="shared" ref="I195:I258" ca="1" si="43">RANDBETWEEN(8900,12700)</f>
        <v>9576</v>
      </c>
      <c r="J195">
        <f t="shared" ref="J195:J258" ca="1" si="44">RANDBETWEEN(2800,4200)</f>
        <v>4087</v>
      </c>
      <c r="K195">
        <f t="shared" ref="K195:K258" ca="1" si="45">RANDBETWEEN(10000,15000)</f>
        <v>13602</v>
      </c>
      <c r="L195">
        <f t="shared" ref="L195:L258" ca="1" si="46">RANDBETWEEN(1200,4500)</f>
        <v>2947</v>
      </c>
      <c r="M195">
        <f t="shared" ref="M195:M258" ca="1" si="47">RANDBETWEEN(820000,3117045)</f>
        <v>2148725</v>
      </c>
      <c r="N195">
        <f t="shared" ref="N195:N258" ca="1" si="48">RANDBETWEEN(43000,129000)</f>
        <v>97141</v>
      </c>
      <c r="O195">
        <f t="shared" ref="O195:O258" ca="1" si="49">RANDBETWEEN(21000,90000)</f>
        <v>52552</v>
      </c>
      <c r="P195">
        <f t="shared" ref="P195:P258" ca="1" si="50">RANDBETWEEN(38000,345000)</f>
        <v>140104</v>
      </c>
      <c r="Q195" s="15">
        <f t="shared" ref="Q195:Q258" ca="1" si="51">P195/1000000</f>
        <v>0.14010400000000001</v>
      </c>
    </row>
    <row r="196" spans="1:17" x14ac:dyDescent="0.3">
      <c r="A196" t="str">
        <f ca="1">VLOOKUP(RANDBETWEEN(Calc!$A$2,Calc!$A$13),Calc!$A$1:$B$13,2,FALSE)</f>
        <v>Nov</v>
      </c>
      <c r="B196" t="str" cm="1">
        <f t="array" aca="1" ref="B196" ca="1">INDEX(Calc!$C$2:$C$9,RANDBETWEEN(1,3))</f>
        <v>Cardiologia</v>
      </c>
      <c r="C196"/>
      <c r="D196">
        <f t="shared" ca="1" si="39"/>
        <v>643833</v>
      </c>
      <c r="E196">
        <f t="shared" ca="1" si="40"/>
        <v>1483123</v>
      </c>
      <c r="F196">
        <f t="shared" ca="1" si="41"/>
        <v>205803</v>
      </c>
      <c r="G196">
        <f t="shared" ca="1" si="42"/>
        <v>267226</v>
      </c>
      <c r="H196">
        <f ca="1">VLOOKUP(RANDBETWEEN(0,100),Calc!$D$2:$E$7,2,1)</f>
        <v>32000</v>
      </c>
      <c r="I196">
        <f t="shared" ca="1" si="43"/>
        <v>9518</v>
      </c>
      <c r="J196">
        <f t="shared" ca="1" si="44"/>
        <v>3034</v>
      </c>
      <c r="K196">
        <f t="shared" ca="1" si="45"/>
        <v>13738</v>
      </c>
      <c r="L196">
        <f t="shared" ca="1" si="46"/>
        <v>4168</v>
      </c>
      <c r="M196">
        <f t="shared" ca="1" si="47"/>
        <v>2691208</v>
      </c>
      <c r="N196">
        <f t="shared" ca="1" si="48"/>
        <v>59144</v>
      </c>
      <c r="O196">
        <f t="shared" ca="1" si="49"/>
        <v>36967</v>
      </c>
      <c r="P196">
        <f t="shared" ca="1" si="50"/>
        <v>157749</v>
      </c>
      <c r="Q196" s="15">
        <f t="shared" ca="1" si="51"/>
        <v>0.157749</v>
      </c>
    </row>
    <row r="197" spans="1:17" x14ac:dyDescent="0.3">
      <c r="A197" t="str">
        <f ca="1">VLOOKUP(RANDBETWEEN(Calc!$A$2,Calc!$A$13),Calc!$A$1:$B$13,2,FALSE)</f>
        <v>Abr</v>
      </c>
      <c r="B197" t="str" cm="1">
        <f t="array" aca="1" ref="B197" ca="1">INDEX(Calc!$C$2:$C$9,RANDBETWEEN(1,3))</f>
        <v>Traumatología</v>
      </c>
      <c r="C197"/>
      <c r="D197">
        <f t="shared" ca="1" si="39"/>
        <v>379519</v>
      </c>
      <c r="E197">
        <f t="shared" ca="1" si="40"/>
        <v>1340393</v>
      </c>
      <c r="F197">
        <f t="shared" ca="1" si="41"/>
        <v>168930</v>
      </c>
      <c r="G197">
        <f t="shared" ca="1" si="42"/>
        <v>310585</v>
      </c>
      <c r="H197">
        <f ca="1">VLOOKUP(RANDBETWEEN(0,100),Calc!$D$2:$E$7,2,1)</f>
        <v>32000</v>
      </c>
      <c r="I197">
        <f t="shared" ca="1" si="43"/>
        <v>10259</v>
      </c>
      <c r="J197">
        <f t="shared" ca="1" si="44"/>
        <v>3863</v>
      </c>
      <c r="K197">
        <f t="shared" ca="1" si="45"/>
        <v>10637</v>
      </c>
      <c r="L197">
        <f t="shared" ca="1" si="46"/>
        <v>3951</v>
      </c>
      <c r="M197">
        <f t="shared" ca="1" si="47"/>
        <v>882633</v>
      </c>
      <c r="N197">
        <f t="shared" ca="1" si="48"/>
        <v>78113</v>
      </c>
      <c r="O197">
        <f t="shared" ca="1" si="49"/>
        <v>40254</v>
      </c>
      <c r="P197">
        <f t="shared" ca="1" si="50"/>
        <v>276632</v>
      </c>
      <c r="Q197" s="15">
        <f t="shared" ca="1" si="51"/>
        <v>0.27663199999999999</v>
      </c>
    </row>
    <row r="198" spans="1:17" x14ac:dyDescent="0.3">
      <c r="A198" t="str">
        <f ca="1">VLOOKUP(RANDBETWEEN(Calc!$A$2,Calc!$A$13),Calc!$A$1:$B$13,2,FALSE)</f>
        <v>Sep</v>
      </c>
      <c r="B198" t="str" cm="1">
        <f t="array" aca="1" ref="B198" ca="1">INDEX(Calc!$C$2:$C$9,RANDBETWEEN(1,3))</f>
        <v>Traumatología</v>
      </c>
      <c r="C198"/>
      <c r="D198">
        <f t="shared" ca="1" si="39"/>
        <v>595342</v>
      </c>
      <c r="E198">
        <f t="shared" ca="1" si="40"/>
        <v>1213665</v>
      </c>
      <c r="F198">
        <f t="shared" ca="1" si="41"/>
        <v>152987</v>
      </c>
      <c r="G198">
        <f t="shared" ca="1" si="42"/>
        <v>315009</v>
      </c>
      <c r="H198">
        <f ca="1">VLOOKUP(RANDBETWEEN(0,100),Calc!$D$2:$E$7,2,1)</f>
        <v>32000</v>
      </c>
      <c r="I198">
        <f t="shared" ca="1" si="43"/>
        <v>9882</v>
      </c>
      <c r="J198">
        <f t="shared" ca="1" si="44"/>
        <v>3619</v>
      </c>
      <c r="K198">
        <f t="shared" ca="1" si="45"/>
        <v>13160</v>
      </c>
      <c r="L198">
        <f t="shared" ca="1" si="46"/>
        <v>1381</v>
      </c>
      <c r="M198">
        <f t="shared" ca="1" si="47"/>
        <v>1219962</v>
      </c>
      <c r="N198">
        <f t="shared" ca="1" si="48"/>
        <v>113947</v>
      </c>
      <c r="O198">
        <f t="shared" ca="1" si="49"/>
        <v>48055</v>
      </c>
      <c r="P198">
        <f t="shared" ca="1" si="50"/>
        <v>48271</v>
      </c>
      <c r="Q198" s="15">
        <f t="shared" ca="1" si="51"/>
        <v>4.8271000000000001E-2</v>
      </c>
    </row>
    <row r="199" spans="1:17" x14ac:dyDescent="0.3">
      <c r="A199" t="str">
        <f ca="1">VLOOKUP(RANDBETWEEN(Calc!$A$2,Calc!$A$13),Calc!$A$1:$B$13,2,FALSE)</f>
        <v>Sep</v>
      </c>
      <c r="B199" t="str" cm="1">
        <f t="array" aca="1" ref="B199" ca="1">INDEX(Calc!$C$2:$C$9,RANDBETWEEN(1,3))</f>
        <v>Pediatria</v>
      </c>
      <c r="C199"/>
      <c r="D199">
        <f t="shared" ca="1" si="39"/>
        <v>633852</v>
      </c>
      <c r="E199">
        <f t="shared" ca="1" si="40"/>
        <v>751576</v>
      </c>
      <c r="F199">
        <f t="shared" ca="1" si="41"/>
        <v>118482</v>
      </c>
      <c r="G199">
        <f t="shared" ca="1" si="42"/>
        <v>143454</v>
      </c>
      <c r="H199">
        <f ca="1">VLOOKUP(RANDBETWEEN(0,100),Calc!$D$2:$E$7,2,1)</f>
        <v>32000</v>
      </c>
      <c r="I199">
        <f t="shared" ca="1" si="43"/>
        <v>12169</v>
      </c>
      <c r="J199">
        <f t="shared" ca="1" si="44"/>
        <v>3685</v>
      </c>
      <c r="K199">
        <f t="shared" ca="1" si="45"/>
        <v>10437</v>
      </c>
      <c r="L199">
        <f t="shared" ca="1" si="46"/>
        <v>2538</v>
      </c>
      <c r="M199">
        <f t="shared" ca="1" si="47"/>
        <v>1526748</v>
      </c>
      <c r="N199">
        <f t="shared" ca="1" si="48"/>
        <v>67576</v>
      </c>
      <c r="O199">
        <f t="shared" ca="1" si="49"/>
        <v>89896</v>
      </c>
      <c r="P199">
        <f t="shared" ca="1" si="50"/>
        <v>122286</v>
      </c>
      <c r="Q199" s="15">
        <f t="shared" ca="1" si="51"/>
        <v>0.12228600000000001</v>
      </c>
    </row>
    <row r="200" spans="1:17" x14ac:dyDescent="0.3">
      <c r="A200" t="str">
        <f ca="1">VLOOKUP(RANDBETWEEN(Calc!$A$2,Calc!$A$13),Calc!$A$1:$B$13,2,FALSE)</f>
        <v>May</v>
      </c>
      <c r="B200" t="str" cm="1">
        <f t="array" aca="1" ref="B200" ca="1">INDEX(Calc!$C$2:$C$9,RANDBETWEEN(1,3))</f>
        <v>Traumatología</v>
      </c>
      <c r="C200"/>
      <c r="D200">
        <f t="shared" ca="1" si="39"/>
        <v>463619</v>
      </c>
      <c r="E200">
        <f t="shared" ca="1" si="40"/>
        <v>1440927</v>
      </c>
      <c r="F200">
        <f t="shared" ca="1" si="41"/>
        <v>149455</v>
      </c>
      <c r="G200">
        <f t="shared" ca="1" si="42"/>
        <v>233389</v>
      </c>
      <c r="H200">
        <f ca="1">VLOOKUP(RANDBETWEEN(0,100),Calc!$D$2:$E$7,2,1)</f>
        <v>32000</v>
      </c>
      <c r="I200">
        <f t="shared" ca="1" si="43"/>
        <v>12367</v>
      </c>
      <c r="J200">
        <f t="shared" ca="1" si="44"/>
        <v>4149</v>
      </c>
      <c r="K200">
        <f t="shared" ca="1" si="45"/>
        <v>10970</v>
      </c>
      <c r="L200">
        <f t="shared" ca="1" si="46"/>
        <v>4128</v>
      </c>
      <c r="M200">
        <f t="shared" ca="1" si="47"/>
        <v>923096</v>
      </c>
      <c r="N200">
        <f t="shared" ca="1" si="48"/>
        <v>108909</v>
      </c>
      <c r="O200">
        <f t="shared" ca="1" si="49"/>
        <v>86100</v>
      </c>
      <c r="P200">
        <f t="shared" ca="1" si="50"/>
        <v>160478</v>
      </c>
      <c r="Q200" s="15">
        <f t="shared" ca="1" si="51"/>
        <v>0.16047800000000001</v>
      </c>
    </row>
    <row r="201" spans="1:17" x14ac:dyDescent="0.3">
      <c r="A201" t="str">
        <f ca="1">VLOOKUP(RANDBETWEEN(Calc!$A$2,Calc!$A$13),Calc!$A$1:$B$13,2,FALSE)</f>
        <v>Ago</v>
      </c>
      <c r="B201" t="str" cm="1">
        <f t="array" aca="1" ref="B201" ca="1">INDEX(Calc!$C$2:$C$9,RANDBETWEEN(1,3))</f>
        <v>Cardiologia</v>
      </c>
      <c r="C201"/>
      <c r="D201">
        <f t="shared" ca="1" si="39"/>
        <v>657221</v>
      </c>
      <c r="E201">
        <f t="shared" ca="1" si="40"/>
        <v>1302383</v>
      </c>
      <c r="F201">
        <f t="shared" ca="1" si="41"/>
        <v>137910</v>
      </c>
      <c r="G201">
        <f t="shared" ca="1" si="42"/>
        <v>317542</v>
      </c>
      <c r="H201">
        <f ca="1">VLOOKUP(RANDBETWEEN(0,100),Calc!$D$2:$E$7,2,1)</f>
        <v>20000</v>
      </c>
      <c r="I201">
        <f t="shared" ca="1" si="43"/>
        <v>11473</v>
      </c>
      <c r="J201">
        <f t="shared" ca="1" si="44"/>
        <v>3790</v>
      </c>
      <c r="K201">
        <f t="shared" ca="1" si="45"/>
        <v>12432</v>
      </c>
      <c r="L201">
        <f t="shared" ca="1" si="46"/>
        <v>4474</v>
      </c>
      <c r="M201">
        <f t="shared" ca="1" si="47"/>
        <v>1961631</v>
      </c>
      <c r="N201">
        <f t="shared" ca="1" si="48"/>
        <v>91212</v>
      </c>
      <c r="O201">
        <f t="shared" ca="1" si="49"/>
        <v>85065</v>
      </c>
      <c r="P201">
        <f t="shared" ca="1" si="50"/>
        <v>320868</v>
      </c>
      <c r="Q201" s="15">
        <f t="shared" ca="1" si="51"/>
        <v>0.32086799999999999</v>
      </c>
    </row>
    <row r="202" spans="1:17" x14ac:dyDescent="0.3">
      <c r="A202" t="str">
        <f ca="1">VLOOKUP(RANDBETWEEN(Calc!$A$2,Calc!$A$13),Calc!$A$1:$B$13,2,FALSE)</f>
        <v>Dic</v>
      </c>
      <c r="B202" t="str" cm="1">
        <f t="array" aca="1" ref="B202" ca="1">INDEX(Calc!$C$2:$C$9,RANDBETWEEN(1,3))</f>
        <v>Cardiologia</v>
      </c>
      <c r="C202"/>
      <c r="D202">
        <f t="shared" ca="1" si="39"/>
        <v>552834</v>
      </c>
      <c r="E202">
        <f t="shared" ca="1" si="40"/>
        <v>2091343</v>
      </c>
      <c r="F202">
        <f t="shared" ca="1" si="41"/>
        <v>134934</v>
      </c>
      <c r="G202">
        <f t="shared" ca="1" si="42"/>
        <v>281652</v>
      </c>
      <c r="H202">
        <f ca="1">VLOOKUP(RANDBETWEEN(0,100),Calc!$D$2:$E$7,2,1)</f>
        <v>25000</v>
      </c>
      <c r="I202">
        <f t="shared" ca="1" si="43"/>
        <v>11839</v>
      </c>
      <c r="J202">
        <f t="shared" ca="1" si="44"/>
        <v>3798</v>
      </c>
      <c r="K202">
        <f t="shared" ca="1" si="45"/>
        <v>14291</v>
      </c>
      <c r="L202">
        <f t="shared" ca="1" si="46"/>
        <v>3291</v>
      </c>
      <c r="M202">
        <f t="shared" ca="1" si="47"/>
        <v>2675477</v>
      </c>
      <c r="N202">
        <f t="shared" ca="1" si="48"/>
        <v>47252</v>
      </c>
      <c r="O202">
        <f t="shared" ca="1" si="49"/>
        <v>23150</v>
      </c>
      <c r="P202">
        <f t="shared" ca="1" si="50"/>
        <v>103846</v>
      </c>
      <c r="Q202" s="15">
        <f t="shared" ca="1" si="51"/>
        <v>0.10384599999999999</v>
      </c>
    </row>
    <row r="203" spans="1:17" x14ac:dyDescent="0.3">
      <c r="A203" t="str">
        <f ca="1">VLOOKUP(RANDBETWEEN(Calc!$A$2,Calc!$A$13),Calc!$A$1:$B$13,2,FALSE)</f>
        <v>May</v>
      </c>
      <c r="B203" t="str" cm="1">
        <f t="array" aca="1" ref="B203" ca="1">INDEX(Calc!$C$2:$C$9,RANDBETWEEN(1,3))</f>
        <v>Cardiologia</v>
      </c>
      <c r="C203"/>
      <c r="D203">
        <f t="shared" ca="1" si="39"/>
        <v>193877</v>
      </c>
      <c r="E203">
        <f t="shared" ca="1" si="40"/>
        <v>2335369</v>
      </c>
      <c r="F203">
        <f t="shared" ca="1" si="41"/>
        <v>113052</v>
      </c>
      <c r="G203">
        <f t="shared" ca="1" si="42"/>
        <v>253026</v>
      </c>
      <c r="H203">
        <f ca="1">VLOOKUP(RANDBETWEEN(0,100),Calc!$D$2:$E$7,2,1)</f>
        <v>32000</v>
      </c>
      <c r="I203">
        <f t="shared" ca="1" si="43"/>
        <v>10733</v>
      </c>
      <c r="J203">
        <f t="shared" ca="1" si="44"/>
        <v>3860</v>
      </c>
      <c r="K203">
        <f t="shared" ca="1" si="45"/>
        <v>11350</v>
      </c>
      <c r="L203">
        <f t="shared" ca="1" si="46"/>
        <v>3771</v>
      </c>
      <c r="M203">
        <f t="shared" ca="1" si="47"/>
        <v>1699721</v>
      </c>
      <c r="N203">
        <f t="shared" ca="1" si="48"/>
        <v>73611</v>
      </c>
      <c r="O203">
        <f t="shared" ca="1" si="49"/>
        <v>87502</v>
      </c>
      <c r="P203">
        <f t="shared" ca="1" si="50"/>
        <v>72310</v>
      </c>
      <c r="Q203" s="15">
        <f t="shared" ca="1" si="51"/>
        <v>7.2309999999999999E-2</v>
      </c>
    </row>
    <row r="204" spans="1:17" x14ac:dyDescent="0.3">
      <c r="A204" t="str">
        <f ca="1">VLOOKUP(RANDBETWEEN(Calc!$A$2,Calc!$A$13),Calc!$A$1:$B$13,2,FALSE)</f>
        <v>Feb</v>
      </c>
      <c r="B204" t="str" cm="1">
        <f t="array" aca="1" ref="B204" ca="1">INDEX(Calc!$C$2:$C$9,RANDBETWEEN(1,3))</f>
        <v>Traumatología</v>
      </c>
      <c r="C204"/>
      <c r="D204">
        <f t="shared" ca="1" si="39"/>
        <v>401473</v>
      </c>
      <c r="E204">
        <f t="shared" ca="1" si="40"/>
        <v>1711235</v>
      </c>
      <c r="F204">
        <f t="shared" ca="1" si="41"/>
        <v>157509</v>
      </c>
      <c r="G204">
        <f t="shared" ca="1" si="42"/>
        <v>164995</v>
      </c>
      <c r="H204">
        <f ca="1">VLOOKUP(RANDBETWEEN(0,100),Calc!$D$2:$E$7,2,1)</f>
        <v>32000</v>
      </c>
      <c r="I204">
        <f t="shared" ca="1" si="43"/>
        <v>10958</v>
      </c>
      <c r="J204">
        <f t="shared" ca="1" si="44"/>
        <v>3156</v>
      </c>
      <c r="K204">
        <f t="shared" ca="1" si="45"/>
        <v>14294</v>
      </c>
      <c r="L204">
        <f t="shared" ca="1" si="46"/>
        <v>2084</v>
      </c>
      <c r="M204">
        <f t="shared" ca="1" si="47"/>
        <v>1799506</v>
      </c>
      <c r="N204">
        <f t="shared" ca="1" si="48"/>
        <v>48630</v>
      </c>
      <c r="O204">
        <f t="shared" ca="1" si="49"/>
        <v>67253</v>
      </c>
      <c r="P204">
        <f t="shared" ca="1" si="50"/>
        <v>38355</v>
      </c>
      <c r="Q204" s="15">
        <f t="shared" ca="1" si="51"/>
        <v>3.8355E-2</v>
      </c>
    </row>
    <row r="205" spans="1:17" x14ac:dyDescent="0.3">
      <c r="A205" t="str">
        <f ca="1">VLOOKUP(RANDBETWEEN(Calc!$A$2,Calc!$A$13),Calc!$A$1:$B$13,2,FALSE)</f>
        <v>Nov</v>
      </c>
      <c r="B205" t="str" cm="1">
        <f t="array" aca="1" ref="B205" ca="1">INDEX(Calc!$C$2:$C$9,RANDBETWEEN(1,3))</f>
        <v>Pediatria</v>
      </c>
      <c r="C205"/>
      <c r="D205">
        <f t="shared" ca="1" si="39"/>
        <v>633324</v>
      </c>
      <c r="E205">
        <f t="shared" ca="1" si="40"/>
        <v>1627380</v>
      </c>
      <c r="F205">
        <f t="shared" ca="1" si="41"/>
        <v>129928</v>
      </c>
      <c r="G205">
        <f t="shared" ca="1" si="42"/>
        <v>204784</v>
      </c>
      <c r="H205">
        <f ca="1">VLOOKUP(RANDBETWEEN(0,100),Calc!$D$2:$E$7,2,1)</f>
        <v>32000</v>
      </c>
      <c r="I205">
        <f t="shared" ca="1" si="43"/>
        <v>12668</v>
      </c>
      <c r="J205">
        <f t="shared" ca="1" si="44"/>
        <v>3666</v>
      </c>
      <c r="K205">
        <f t="shared" ca="1" si="45"/>
        <v>13461</v>
      </c>
      <c r="L205">
        <f t="shared" ca="1" si="46"/>
        <v>3084</v>
      </c>
      <c r="M205">
        <f t="shared" ca="1" si="47"/>
        <v>946254</v>
      </c>
      <c r="N205">
        <f t="shared" ca="1" si="48"/>
        <v>100221</v>
      </c>
      <c r="O205">
        <f t="shared" ca="1" si="49"/>
        <v>81489</v>
      </c>
      <c r="P205">
        <f t="shared" ca="1" si="50"/>
        <v>322869</v>
      </c>
      <c r="Q205" s="15">
        <f t="shared" ca="1" si="51"/>
        <v>0.32286900000000002</v>
      </c>
    </row>
    <row r="206" spans="1:17" x14ac:dyDescent="0.3">
      <c r="A206" t="str">
        <f ca="1">VLOOKUP(RANDBETWEEN(Calc!$A$2,Calc!$A$13),Calc!$A$1:$B$13,2,FALSE)</f>
        <v>Ene</v>
      </c>
      <c r="B206" t="str" cm="1">
        <f t="array" aca="1" ref="B206" ca="1">INDEX(Calc!$C$2:$C$9,RANDBETWEEN(1,3))</f>
        <v>Traumatología</v>
      </c>
      <c r="C206"/>
      <c r="D206">
        <f t="shared" ca="1" si="39"/>
        <v>490778</v>
      </c>
      <c r="E206">
        <f t="shared" ca="1" si="40"/>
        <v>2141600</v>
      </c>
      <c r="F206">
        <f t="shared" ca="1" si="41"/>
        <v>140871</v>
      </c>
      <c r="G206">
        <f t="shared" ca="1" si="42"/>
        <v>166036</v>
      </c>
      <c r="H206">
        <f ca="1">VLOOKUP(RANDBETWEEN(0,100),Calc!$D$2:$E$7,2,1)</f>
        <v>20000</v>
      </c>
      <c r="I206">
        <f t="shared" ca="1" si="43"/>
        <v>11194</v>
      </c>
      <c r="J206">
        <f t="shared" ca="1" si="44"/>
        <v>3889</v>
      </c>
      <c r="K206">
        <f t="shared" ca="1" si="45"/>
        <v>12344</v>
      </c>
      <c r="L206">
        <f t="shared" ca="1" si="46"/>
        <v>1468</v>
      </c>
      <c r="M206">
        <f t="shared" ca="1" si="47"/>
        <v>2149593</v>
      </c>
      <c r="N206">
        <f t="shared" ca="1" si="48"/>
        <v>61880</v>
      </c>
      <c r="O206">
        <f t="shared" ca="1" si="49"/>
        <v>48169</v>
      </c>
      <c r="P206">
        <f t="shared" ca="1" si="50"/>
        <v>189194</v>
      </c>
      <c r="Q206" s="15">
        <f t="shared" ca="1" si="51"/>
        <v>0.189194</v>
      </c>
    </row>
    <row r="207" spans="1:17" x14ac:dyDescent="0.3">
      <c r="A207" t="str">
        <f ca="1">VLOOKUP(RANDBETWEEN(Calc!$A$2,Calc!$A$13),Calc!$A$1:$B$13,2,FALSE)</f>
        <v>Dic</v>
      </c>
      <c r="B207" t="str" cm="1">
        <f t="array" aca="1" ref="B207" ca="1">INDEX(Calc!$C$2:$C$9,RANDBETWEEN(1,3))</f>
        <v>Cardiologia</v>
      </c>
      <c r="C207"/>
      <c r="D207">
        <f t="shared" ca="1" si="39"/>
        <v>604457</v>
      </c>
      <c r="E207">
        <f t="shared" ca="1" si="40"/>
        <v>750943</v>
      </c>
      <c r="F207">
        <f t="shared" ca="1" si="41"/>
        <v>211250</v>
      </c>
      <c r="G207">
        <f t="shared" ca="1" si="42"/>
        <v>187412</v>
      </c>
      <c r="H207">
        <f ca="1">VLOOKUP(RANDBETWEEN(0,100),Calc!$D$2:$E$7,2,1)</f>
        <v>32000</v>
      </c>
      <c r="I207">
        <f t="shared" ca="1" si="43"/>
        <v>10259</v>
      </c>
      <c r="J207">
        <f t="shared" ca="1" si="44"/>
        <v>3254</v>
      </c>
      <c r="K207">
        <f t="shared" ca="1" si="45"/>
        <v>14431</v>
      </c>
      <c r="L207">
        <f t="shared" ca="1" si="46"/>
        <v>2503</v>
      </c>
      <c r="M207">
        <f t="shared" ca="1" si="47"/>
        <v>2209479</v>
      </c>
      <c r="N207">
        <f t="shared" ca="1" si="48"/>
        <v>77579</v>
      </c>
      <c r="O207">
        <f t="shared" ca="1" si="49"/>
        <v>25972</v>
      </c>
      <c r="P207">
        <f t="shared" ca="1" si="50"/>
        <v>112717</v>
      </c>
      <c r="Q207" s="15">
        <f t="shared" ca="1" si="51"/>
        <v>0.112717</v>
      </c>
    </row>
    <row r="208" spans="1:17" x14ac:dyDescent="0.3">
      <c r="A208" t="str">
        <f ca="1">VLOOKUP(RANDBETWEEN(Calc!$A$2,Calc!$A$13),Calc!$A$1:$B$13,2,FALSE)</f>
        <v>Sep</v>
      </c>
      <c r="B208" t="str" cm="1">
        <f t="array" aca="1" ref="B208" ca="1">INDEX(Calc!$C$2:$C$9,RANDBETWEEN(1,3))</f>
        <v>Pediatria</v>
      </c>
      <c r="C208"/>
      <c r="D208">
        <f t="shared" ca="1" si="39"/>
        <v>575154</v>
      </c>
      <c r="E208">
        <f t="shared" ca="1" si="40"/>
        <v>854425</v>
      </c>
      <c r="F208">
        <f t="shared" ca="1" si="41"/>
        <v>107009</v>
      </c>
      <c r="G208">
        <f t="shared" ca="1" si="42"/>
        <v>166463</v>
      </c>
      <c r="H208">
        <f ca="1">VLOOKUP(RANDBETWEEN(0,100),Calc!$D$2:$E$7,2,1)</f>
        <v>32000</v>
      </c>
      <c r="I208">
        <f t="shared" ca="1" si="43"/>
        <v>12687</v>
      </c>
      <c r="J208">
        <f t="shared" ca="1" si="44"/>
        <v>3361</v>
      </c>
      <c r="K208">
        <f t="shared" ca="1" si="45"/>
        <v>14007</v>
      </c>
      <c r="L208">
        <f t="shared" ca="1" si="46"/>
        <v>4088</v>
      </c>
      <c r="M208">
        <f t="shared" ca="1" si="47"/>
        <v>2194470</v>
      </c>
      <c r="N208">
        <f t="shared" ca="1" si="48"/>
        <v>54580</v>
      </c>
      <c r="O208">
        <f t="shared" ca="1" si="49"/>
        <v>37495</v>
      </c>
      <c r="P208">
        <f t="shared" ca="1" si="50"/>
        <v>276375</v>
      </c>
      <c r="Q208" s="15">
        <f t="shared" ca="1" si="51"/>
        <v>0.27637499999999998</v>
      </c>
    </row>
    <row r="209" spans="1:17" x14ac:dyDescent="0.3">
      <c r="A209" t="str">
        <f ca="1">VLOOKUP(RANDBETWEEN(Calc!$A$2,Calc!$A$13),Calc!$A$1:$B$13,2,FALSE)</f>
        <v>Sep</v>
      </c>
      <c r="B209" t="str" cm="1">
        <f t="array" aca="1" ref="B209" ca="1">INDEX(Calc!$C$2:$C$9,RANDBETWEEN(1,3))</f>
        <v>Traumatología</v>
      </c>
      <c r="C209"/>
      <c r="D209">
        <f t="shared" ca="1" si="39"/>
        <v>685510</v>
      </c>
      <c r="E209">
        <f t="shared" ca="1" si="40"/>
        <v>984259</v>
      </c>
      <c r="F209">
        <f t="shared" ca="1" si="41"/>
        <v>120354</v>
      </c>
      <c r="G209">
        <f t="shared" ca="1" si="42"/>
        <v>285515</v>
      </c>
      <c r="H209">
        <f ca="1">VLOOKUP(RANDBETWEEN(0,100),Calc!$D$2:$E$7,2,1)</f>
        <v>32000</v>
      </c>
      <c r="I209">
        <f t="shared" ca="1" si="43"/>
        <v>10048</v>
      </c>
      <c r="J209">
        <f t="shared" ca="1" si="44"/>
        <v>3172</v>
      </c>
      <c r="K209">
        <f t="shared" ca="1" si="45"/>
        <v>10922</v>
      </c>
      <c r="L209">
        <f t="shared" ca="1" si="46"/>
        <v>2776</v>
      </c>
      <c r="M209">
        <f t="shared" ca="1" si="47"/>
        <v>3024032</v>
      </c>
      <c r="N209">
        <f t="shared" ca="1" si="48"/>
        <v>104369</v>
      </c>
      <c r="O209">
        <f t="shared" ca="1" si="49"/>
        <v>22214</v>
      </c>
      <c r="P209">
        <f t="shared" ca="1" si="50"/>
        <v>220132</v>
      </c>
      <c r="Q209" s="15">
        <f t="shared" ca="1" si="51"/>
        <v>0.22013199999999999</v>
      </c>
    </row>
    <row r="210" spans="1:17" x14ac:dyDescent="0.3">
      <c r="A210" t="str">
        <f ca="1">VLOOKUP(RANDBETWEEN(Calc!$A$2,Calc!$A$13),Calc!$A$1:$B$13,2,FALSE)</f>
        <v>Jul</v>
      </c>
      <c r="B210" t="str" cm="1">
        <f t="array" aca="1" ref="B210" ca="1">INDEX(Calc!$C$2:$C$9,RANDBETWEEN(1,3))</f>
        <v>Pediatria</v>
      </c>
      <c r="C210"/>
      <c r="D210">
        <f t="shared" ca="1" si="39"/>
        <v>528628</v>
      </c>
      <c r="E210">
        <f t="shared" ca="1" si="40"/>
        <v>1438692</v>
      </c>
      <c r="F210">
        <f t="shared" ca="1" si="41"/>
        <v>181179</v>
      </c>
      <c r="G210">
        <f t="shared" ca="1" si="42"/>
        <v>152070</v>
      </c>
      <c r="H210">
        <f ca="1">VLOOKUP(RANDBETWEEN(0,100),Calc!$D$2:$E$7,2,1)</f>
        <v>32000</v>
      </c>
      <c r="I210">
        <f t="shared" ca="1" si="43"/>
        <v>10223</v>
      </c>
      <c r="J210">
        <f t="shared" ca="1" si="44"/>
        <v>2872</v>
      </c>
      <c r="K210">
        <f t="shared" ca="1" si="45"/>
        <v>12427</v>
      </c>
      <c r="L210">
        <f t="shared" ca="1" si="46"/>
        <v>2408</v>
      </c>
      <c r="M210">
        <f t="shared" ca="1" si="47"/>
        <v>2354659</v>
      </c>
      <c r="N210">
        <f t="shared" ca="1" si="48"/>
        <v>59243</v>
      </c>
      <c r="O210">
        <f t="shared" ca="1" si="49"/>
        <v>62661</v>
      </c>
      <c r="P210">
        <f t="shared" ca="1" si="50"/>
        <v>142861</v>
      </c>
      <c r="Q210" s="15">
        <f t="shared" ca="1" si="51"/>
        <v>0.14286099999999999</v>
      </c>
    </row>
    <row r="211" spans="1:17" x14ac:dyDescent="0.3">
      <c r="A211" t="str">
        <f ca="1">VLOOKUP(RANDBETWEEN(Calc!$A$2,Calc!$A$13),Calc!$A$1:$B$13,2,FALSE)</f>
        <v>Ene</v>
      </c>
      <c r="B211" t="str" cm="1">
        <f t="array" aca="1" ref="B211" ca="1">INDEX(Calc!$C$2:$C$9,RANDBETWEEN(1,3))</f>
        <v>Cardiologia</v>
      </c>
      <c r="C211"/>
      <c r="D211">
        <f t="shared" ca="1" si="39"/>
        <v>486592</v>
      </c>
      <c r="E211">
        <f t="shared" ca="1" si="40"/>
        <v>755195</v>
      </c>
      <c r="F211">
        <f t="shared" ca="1" si="41"/>
        <v>184484</v>
      </c>
      <c r="G211">
        <f t="shared" ca="1" si="42"/>
        <v>90258</v>
      </c>
      <c r="H211">
        <f ca="1">VLOOKUP(RANDBETWEEN(0,100),Calc!$D$2:$E$7,2,1)</f>
        <v>32000</v>
      </c>
      <c r="I211">
        <f t="shared" ca="1" si="43"/>
        <v>10068</v>
      </c>
      <c r="J211">
        <f t="shared" ca="1" si="44"/>
        <v>3379</v>
      </c>
      <c r="K211">
        <f t="shared" ca="1" si="45"/>
        <v>12850</v>
      </c>
      <c r="L211">
        <f t="shared" ca="1" si="46"/>
        <v>4293</v>
      </c>
      <c r="M211">
        <f t="shared" ca="1" si="47"/>
        <v>2366416</v>
      </c>
      <c r="N211">
        <f t="shared" ca="1" si="48"/>
        <v>97897</v>
      </c>
      <c r="O211">
        <f t="shared" ca="1" si="49"/>
        <v>69282</v>
      </c>
      <c r="P211">
        <f t="shared" ca="1" si="50"/>
        <v>39439</v>
      </c>
      <c r="Q211" s="15">
        <f t="shared" ca="1" si="51"/>
        <v>3.9439000000000002E-2</v>
      </c>
    </row>
    <row r="212" spans="1:17" x14ac:dyDescent="0.3">
      <c r="A212" t="str">
        <f ca="1">VLOOKUP(RANDBETWEEN(Calc!$A$2,Calc!$A$13),Calc!$A$1:$B$13,2,FALSE)</f>
        <v>May</v>
      </c>
      <c r="B212" t="str" cm="1">
        <f t="array" aca="1" ref="B212" ca="1">INDEX(Calc!$C$2:$C$9,RANDBETWEEN(1,3))</f>
        <v>Traumatología</v>
      </c>
      <c r="C212"/>
      <c r="D212">
        <f t="shared" ca="1" si="39"/>
        <v>276180</v>
      </c>
      <c r="E212">
        <f t="shared" ca="1" si="40"/>
        <v>767480</v>
      </c>
      <c r="F212">
        <f t="shared" ca="1" si="41"/>
        <v>108177</v>
      </c>
      <c r="G212">
        <f t="shared" ca="1" si="42"/>
        <v>103098</v>
      </c>
      <c r="H212">
        <f ca="1">VLOOKUP(RANDBETWEEN(0,100),Calc!$D$2:$E$7,2,1)</f>
        <v>22000</v>
      </c>
      <c r="I212">
        <f t="shared" ca="1" si="43"/>
        <v>9775</v>
      </c>
      <c r="J212">
        <f t="shared" ca="1" si="44"/>
        <v>4186</v>
      </c>
      <c r="K212">
        <f t="shared" ca="1" si="45"/>
        <v>14135</v>
      </c>
      <c r="L212">
        <f t="shared" ca="1" si="46"/>
        <v>2545</v>
      </c>
      <c r="M212">
        <f t="shared" ca="1" si="47"/>
        <v>1308991</v>
      </c>
      <c r="N212">
        <f t="shared" ca="1" si="48"/>
        <v>100152</v>
      </c>
      <c r="O212">
        <f t="shared" ca="1" si="49"/>
        <v>21330</v>
      </c>
      <c r="P212">
        <f t="shared" ca="1" si="50"/>
        <v>288158</v>
      </c>
      <c r="Q212" s="15">
        <f t="shared" ca="1" si="51"/>
        <v>0.28815800000000003</v>
      </c>
    </row>
    <row r="213" spans="1:17" x14ac:dyDescent="0.3">
      <c r="A213" t="str">
        <f ca="1">VLOOKUP(RANDBETWEEN(Calc!$A$2,Calc!$A$13),Calc!$A$1:$B$13,2,FALSE)</f>
        <v>Ago</v>
      </c>
      <c r="B213" t="str" cm="1">
        <f t="array" aca="1" ref="B213" ca="1">INDEX(Calc!$C$2:$C$9,RANDBETWEEN(1,3))</f>
        <v>Pediatria</v>
      </c>
      <c r="C213"/>
      <c r="D213">
        <f t="shared" ca="1" si="39"/>
        <v>284955</v>
      </c>
      <c r="E213">
        <f t="shared" ca="1" si="40"/>
        <v>1980881</v>
      </c>
      <c r="F213">
        <f t="shared" ca="1" si="41"/>
        <v>164903</v>
      </c>
      <c r="G213">
        <f t="shared" ca="1" si="42"/>
        <v>191468</v>
      </c>
      <c r="H213">
        <f ca="1">VLOOKUP(RANDBETWEEN(0,100),Calc!$D$2:$E$7,2,1)</f>
        <v>32000</v>
      </c>
      <c r="I213">
        <f t="shared" ca="1" si="43"/>
        <v>10578</v>
      </c>
      <c r="J213">
        <f t="shared" ca="1" si="44"/>
        <v>3991</v>
      </c>
      <c r="K213">
        <f t="shared" ca="1" si="45"/>
        <v>10718</v>
      </c>
      <c r="L213">
        <f t="shared" ca="1" si="46"/>
        <v>1545</v>
      </c>
      <c r="M213">
        <f t="shared" ca="1" si="47"/>
        <v>2190942</v>
      </c>
      <c r="N213">
        <f t="shared" ca="1" si="48"/>
        <v>56691</v>
      </c>
      <c r="O213">
        <f t="shared" ca="1" si="49"/>
        <v>84711</v>
      </c>
      <c r="P213">
        <f t="shared" ca="1" si="50"/>
        <v>238843</v>
      </c>
      <c r="Q213" s="15">
        <f t="shared" ca="1" si="51"/>
        <v>0.238843</v>
      </c>
    </row>
    <row r="214" spans="1:17" x14ac:dyDescent="0.3">
      <c r="A214" t="str">
        <f ca="1">VLOOKUP(RANDBETWEEN(Calc!$A$2,Calc!$A$13),Calc!$A$1:$B$13,2,FALSE)</f>
        <v>Nov</v>
      </c>
      <c r="B214" t="str" cm="1">
        <f t="array" aca="1" ref="B214" ca="1">INDEX(Calc!$C$2:$C$9,RANDBETWEEN(1,3))</f>
        <v>Pediatria</v>
      </c>
      <c r="C214"/>
      <c r="D214">
        <f t="shared" ca="1" si="39"/>
        <v>438245</v>
      </c>
      <c r="E214">
        <f t="shared" ca="1" si="40"/>
        <v>692190</v>
      </c>
      <c r="F214">
        <f t="shared" ca="1" si="41"/>
        <v>118777</v>
      </c>
      <c r="G214">
        <f t="shared" ca="1" si="42"/>
        <v>90963</v>
      </c>
      <c r="H214">
        <f ca="1">VLOOKUP(RANDBETWEEN(0,100),Calc!$D$2:$E$7,2,1)</f>
        <v>32000</v>
      </c>
      <c r="I214">
        <f t="shared" ca="1" si="43"/>
        <v>12586</v>
      </c>
      <c r="J214">
        <f t="shared" ca="1" si="44"/>
        <v>3307</v>
      </c>
      <c r="K214">
        <f t="shared" ca="1" si="45"/>
        <v>14793</v>
      </c>
      <c r="L214">
        <f t="shared" ca="1" si="46"/>
        <v>2340</v>
      </c>
      <c r="M214">
        <f t="shared" ca="1" si="47"/>
        <v>2559444</v>
      </c>
      <c r="N214">
        <f t="shared" ca="1" si="48"/>
        <v>46070</v>
      </c>
      <c r="O214">
        <f t="shared" ca="1" si="49"/>
        <v>25085</v>
      </c>
      <c r="P214">
        <f t="shared" ca="1" si="50"/>
        <v>218853</v>
      </c>
      <c r="Q214" s="15">
        <f t="shared" ca="1" si="51"/>
        <v>0.21885299999999999</v>
      </c>
    </row>
    <row r="215" spans="1:17" x14ac:dyDescent="0.3">
      <c r="A215" t="str">
        <f ca="1">VLOOKUP(RANDBETWEEN(Calc!$A$2,Calc!$A$13),Calc!$A$1:$B$13,2,FALSE)</f>
        <v>Jul</v>
      </c>
      <c r="B215" t="str" cm="1">
        <f t="array" aca="1" ref="B215" ca="1">INDEX(Calc!$C$2:$C$9,RANDBETWEEN(1,3))</f>
        <v>Cardiologia</v>
      </c>
      <c r="C215"/>
      <c r="D215">
        <f t="shared" ca="1" si="39"/>
        <v>652475</v>
      </c>
      <c r="E215">
        <f t="shared" ca="1" si="40"/>
        <v>1144357</v>
      </c>
      <c r="F215">
        <f t="shared" ca="1" si="41"/>
        <v>149409</v>
      </c>
      <c r="G215">
        <f t="shared" ca="1" si="42"/>
        <v>218416</v>
      </c>
      <c r="H215">
        <f ca="1">VLOOKUP(RANDBETWEEN(0,100),Calc!$D$2:$E$7,2,1)</f>
        <v>32000</v>
      </c>
      <c r="I215">
        <f t="shared" ca="1" si="43"/>
        <v>11785</v>
      </c>
      <c r="J215">
        <f t="shared" ca="1" si="44"/>
        <v>4099</v>
      </c>
      <c r="K215">
        <f t="shared" ca="1" si="45"/>
        <v>11895</v>
      </c>
      <c r="L215">
        <f t="shared" ca="1" si="46"/>
        <v>3211</v>
      </c>
      <c r="M215">
        <f t="shared" ca="1" si="47"/>
        <v>2894806</v>
      </c>
      <c r="N215">
        <f t="shared" ca="1" si="48"/>
        <v>103317</v>
      </c>
      <c r="O215">
        <f t="shared" ca="1" si="49"/>
        <v>89123</v>
      </c>
      <c r="P215">
        <f t="shared" ca="1" si="50"/>
        <v>75646</v>
      </c>
      <c r="Q215" s="15">
        <f t="shared" ca="1" si="51"/>
        <v>7.5646000000000005E-2</v>
      </c>
    </row>
    <row r="216" spans="1:17" x14ac:dyDescent="0.3">
      <c r="A216" t="str">
        <f ca="1">VLOOKUP(RANDBETWEEN(Calc!$A$2,Calc!$A$13),Calc!$A$1:$B$13,2,FALSE)</f>
        <v>Ago</v>
      </c>
      <c r="B216" t="str" cm="1">
        <f t="array" aca="1" ref="B216" ca="1">INDEX(Calc!$C$2:$C$9,RANDBETWEEN(1,3))</f>
        <v>Pediatria</v>
      </c>
      <c r="C216"/>
      <c r="D216">
        <f t="shared" ca="1" si="39"/>
        <v>313445</v>
      </c>
      <c r="E216">
        <f t="shared" ca="1" si="40"/>
        <v>800148</v>
      </c>
      <c r="F216">
        <f t="shared" ca="1" si="41"/>
        <v>126160</v>
      </c>
      <c r="G216">
        <f t="shared" ca="1" si="42"/>
        <v>237151</v>
      </c>
      <c r="H216">
        <f ca="1">VLOOKUP(RANDBETWEEN(0,100),Calc!$D$2:$E$7,2,1)</f>
        <v>32000</v>
      </c>
      <c r="I216">
        <f t="shared" ca="1" si="43"/>
        <v>12176</v>
      </c>
      <c r="J216">
        <f t="shared" ca="1" si="44"/>
        <v>2842</v>
      </c>
      <c r="K216">
        <f t="shared" ca="1" si="45"/>
        <v>14569</v>
      </c>
      <c r="L216">
        <f t="shared" ca="1" si="46"/>
        <v>1250</v>
      </c>
      <c r="M216">
        <f t="shared" ca="1" si="47"/>
        <v>999841</v>
      </c>
      <c r="N216">
        <f t="shared" ca="1" si="48"/>
        <v>107453</v>
      </c>
      <c r="O216">
        <f t="shared" ca="1" si="49"/>
        <v>63014</v>
      </c>
      <c r="P216">
        <f t="shared" ca="1" si="50"/>
        <v>183757</v>
      </c>
      <c r="Q216" s="15">
        <f t="shared" ca="1" si="51"/>
        <v>0.183757</v>
      </c>
    </row>
    <row r="217" spans="1:17" x14ac:dyDescent="0.3">
      <c r="A217" t="str">
        <f ca="1">VLOOKUP(RANDBETWEEN(Calc!$A$2,Calc!$A$13),Calc!$A$1:$B$13,2,FALSE)</f>
        <v>Mar</v>
      </c>
      <c r="B217" t="str" cm="1">
        <f t="array" aca="1" ref="B217" ca="1">INDEX(Calc!$C$2:$C$9,RANDBETWEEN(1,3))</f>
        <v>Cardiologia</v>
      </c>
      <c r="C217"/>
      <c r="D217">
        <f t="shared" ca="1" si="39"/>
        <v>245186</v>
      </c>
      <c r="E217">
        <f t="shared" ca="1" si="40"/>
        <v>1768010</v>
      </c>
      <c r="F217">
        <f t="shared" ca="1" si="41"/>
        <v>132606</v>
      </c>
      <c r="G217">
        <f t="shared" ca="1" si="42"/>
        <v>117168</v>
      </c>
      <c r="H217">
        <f ca="1">VLOOKUP(RANDBETWEEN(0,100),Calc!$D$2:$E$7,2,1)</f>
        <v>32000</v>
      </c>
      <c r="I217">
        <f t="shared" ca="1" si="43"/>
        <v>11410</v>
      </c>
      <c r="J217">
        <f t="shared" ca="1" si="44"/>
        <v>3009</v>
      </c>
      <c r="K217">
        <f t="shared" ca="1" si="45"/>
        <v>11419</v>
      </c>
      <c r="L217">
        <f t="shared" ca="1" si="46"/>
        <v>1227</v>
      </c>
      <c r="M217">
        <f t="shared" ca="1" si="47"/>
        <v>2960691</v>
      </c>
      <c r="N217">
        <f t="shared" ca="1" si="48"/>
        <v>118802</v>
      </c>
      <c r="O217">
        <f t="shared" ca="1" si="49"/>
        <v>65036</v>
      </c>
      <c r="P217">
        <f t="shared" ca="1" si="50"/>
        <v>198675</v>
      </c>
      <c r="Q217" s="15">
        <f t="shared" ca="1" si="51"/>
        <v>0.19867499999999999</v>
      </c>
    </row>
    <row r="218" spans="1:17" x14ac:dyDescent="0.3">
      <c r="A218" t="str">
        <f ca="1">VLOOKUP(RANDBETWEEN(Calc!$A$2,Calc!$A$13),Calc!$A$1:$B$13,2,FALSE)</f>
        <v>Jul</v>
      </c>
      <c r="B218" t="str" cm="1">
        <f t="array" aca="1" ref="B218" ca="1">INDEX(Calc!$C$2:$C$9,RANDBETWEEN(1,3))</f>
        <v>Cardiologia</v>
      </c>
      <c r="C218"/>
      <c r="D218">
        <f t="shared" ca="1" si="39"/>
        <v>264552</v>
      </c>
      <c r="E218">
        <f t="shared" ca="1" si="40"/>
        <v>2357207</v>
      </c>
      <c r="F218">
        <f t="shared" ca="1" si="41"/>
        <v>153989</v>
      </c>
      <c r="G218">
        <f t="shared" ca="1" si="42"/>
        <v>291356</v>
      </c>
      <c r="H218">
        <f ca="1">VLOOKUP(RANDBETWEEN(0,100),Calc!$D$2:$E$7,2,1)</f>
        <v>32000</v>
      </c>
      <c r="I218">
        <f t="shared" ca="1" si="43"/>
        <v>9304</v>
      </c>
      <c r="J218">
        <f t="shared" ca="1" si="44"/>
        <v>3727</v>
      </c>
      <c r="K218">
        <f t="shared" ca="1" si="45"/>
        <v>11120</v>
      </c>
      <c r="L218">
        <f t="shared" ca="1" si="46"/>
        <v>2145</v>
      </c>
      <c r="M218">
        <f t="shared" ca="1" si="47"/>
        <v>908969</v>
      </c>
      <c r="N218">
        <f t="shared" ca="1" si="48"/>
        <v>51596</v>
      </c>
      <c r="O218">
        <f t="shared" ca="1" si="49"/>
        <v>81563</v>
      </c>
      <c r="P218">
        <f t="shared" ca="1" si="50"/>
        <v>209952</v>
      </c>
      <c r="Q218" s="15">
        <f t="shared" ca="1" si="51"/>
        <v>0.209952</v>
      </c>
    </row>
    <row r="219" spans="1:17" x14ac:dyDescent="0.3">
      <c r="A219" t="str">
        <f ca="1">VLOOKUP(RANDBETWEEN(Calc!$A$2,Calc!$A$13),Calc!$A$1:$B$13,2,FALSE)</f>
        <v>Jun</v>
      </c>
      <c r="B219" t="str" cm="1">
        <f t="array" aca="1" ref="B219" ca="1">INDEX(Calc!$C$2:$C$9,RANDBETWEEN(1,3))</f>
        <v>Traumatología</v>
      </c>
      <c r="C219"/>
      <c r="D219">
        <f t="shared" ca="1" si="39"/>
        <v>456409</v>
      </c>
      <c r="E219">
        <f t="shared" ca="1" si="40"/>
        <v>1749060</v>
      </c>
      <c r="F219">
        <f t="shared" ca="1" si="41"/>
        <v>185214</v>
      </c>
      <c r="G219">
        <f t="shared" ca="1" si="42"/>
        <v>265033</v>
      </c>
      <c r="H219">
        <f ca="1">VLOOKUP(RANDBETWEEN(0,100),Calc!$D$2:$E$7,2,1)</f>
        <v>32000</v>
      </c>
      <c r="I219">
        <f t="shared" ca="1" si="43"/>
        <v>9583</v>
      </c>
      <c r="J219">
        <f t="shared" ca="1" si="44"/>
        <v>3187</v>
      </c>
      <c r="K219">
        <f t="shared" ca="1" si="45"/>
        <v>14993</v>
      </c>
      <c r="L219">
        <f t="shared" ca="1" si="46"/>
        <v>2991</v>
      </c>
      <c r="M219">
        <f t="shared" ca="1" si="47"/>
        <v>2511292</v>
      </c>
      <c r="N219">
        <f t="shared" ca="1" si="48"/>
        <v>100161</v>
      </c>
      <c r="O219">
        <f t="shared" ca="1" si="49"/>
        <v>46750</v>
      </c>
      <c r="P219">
        <f t="shared" ca="1" si="50"/>
        <v>208373</v>
      </c>
      <c r="Q219" s="15">
        <f t="shared" ca="1" si="51"/>
        <v>0.208373</v>
      </c>
    </row>
    <row r="220" spans="1:17" x14ac:dyDescent="0.3">
      <c r="A220" t="str">
        <f ca="1">VLOOKUP(RANDBETWEEN(Calc!$A$2,Calc!$A$13),Calc!$A$1:$B$13,2,FALSE)</f>
        <v>Abr</v>
      </c>
      <c r="B220" t="str" cm="1">
        <f t="array" aca="1" ref="B220" ca="1">INDEX(Calc!$C$2:$C$9,RANDBETWEEN(1,3))</f>
        <v>Traumatología</v>
      </c>
      <c r="C220"/>
      <c r="D220">
        <f t="shared" ca="1" si="39"/>
        <v>377267</v>
      </c>
      <c r="E220">
        <f t="shared" ca="1" si="40"/>
        <v>848111</v>
      </c>
      <c r="F220">
        <f t="shared" ca="1" si="41"/>
        <v>155301</v>
      </c>
      <c r="G220">
        <f t="shared" ca="1" si="42"/>
        <v>120874</v>
      </c>
      <c r="H220">
        <f ca="1">VLOOKUP(RANDBETWEEN(0,100),Calc!$D$2:$E$7,2,1)</f>
        <v>32000</v>
      </c>
      <c r="I220">
        <f t="shared" ca="1" si="43"/>
        <v>11459</v>
      </c>
      <c r="J220">
        <f t="shared" ca="1" si="44"/>
        <v>3758</v>
      </c>
      <c r="K220">
        <f t="shared" ca="1" si="45"/>
        <v>14067</v>
      </c>
      <c r="L220">
        <f t="shared" ca="1" si="46"/>
        <v>1503</v>
      </c>
      <c r="M220">
        <f t="shared" ca="1" si="47"/>
        <v>2348195</v>
      </c>
      <c r="N220">
        <f t="shared" ca="1" si="48"/>
        <v>128420</v>
      </c>
      <c r="O220">
        <f t="shared" ca="1" si="49"/>
        <v>28310</v>
      </c>
      <c r="P220">
        <f t="shared" ca="1" si="50"/>
        <v>294723</v>
      </c>
      <c r="Q220" s="15">
        <f t="shared" ca="1" si="51"/>
        <v>0.29472300000000001</v>
      </c>
    </row>
    <row r="221" spans="1:17" x14ac:dyDescent="0.3">
      <c r="A221" t="str">
        <f ca="1">VLOOKUP(RANDBETWEEN(Calc!$A$2,Calc!$A$13),Calc!$A$1:$B$13,2,FALSE)</f>
        <v>Dic</v>
      </c>
      <c r="B221" t="str" cm="1">
        <f t="array" aca="1" ref="B221" ca="1">INDEX(Calc!$C$2:$C$9,RANDBETWEEN(1,3))</f>
        <v>Cardiologia</v>
      </c>
      <c r="C221"/>
      <c r="D221">
        <f t="shared" ca="1" si="39"/>
        <v>131971</v>
      </c>
      <c r="E221">
        <f t="shared" ca="1" si="40"/>
        <v>1495503</v>
      </c>
      <c r="F221">
        <f t="shared" ca="1" si="41"/>
        <v>117066</v>
      </c>
      <c r="G221">
        <f t="shared" ca="1" si="42"/>
        <v>91811</v>
      </c>
      <c r="H221">
        <f ca="1">VLOOKUP(RANDBETWEEN(0,100),Calc!$D$2:$E$7,2,1)</f>
        <v>32000</v>
      </c>
      <c r="I221">
        <f t="shared" ca="1" si="43"/>
        <v>11245</v>
      </c>
      <c r="J221">
        <f t="shared" ca="1" si="44"/>
        <v>3798</v>
      </c>
      <c r="K221">
        <f t="shared" ca="1" si="45"/>
        <v>13925</v>
      </c>
      <c r="L221">
        <f t="shared" ca="1" si="46"/>
        <v>4463</v>
      </c>
      <c r="M221">
        <f t="shared" ca="1" si="47"/>
        <v>2388365</v>
      </c>
      <c r="N221">
        <f t="shared" ca="1" si="48"/>
        <v>115750</v>
      </c>
      <c r="O221">
        <f t="shared" ca="1" si="49"/>
        <v>50082</v>
      </c>
      <c r="P221">
        <f t="shared" ca="1" si="50"/>
        <v>139419</v>
      </c>
      <c r="Q221" s="15">
        <f t="shared" ca="1" si="51"/>
        <v>0.13941899999999999</v>
      </c>
    </row>
    <row r="222" spans="1:17" x14ac:dyDescent="0.3">
      <c r="A222" t="str">
        <f ca="1">VLOOKUP(RANDBETWEEN(Calc!$A$2,Calc!$A$13),Calc!$A$1:$B$13,2,FALSE)</f>
        <v>Mar</v>
      </c>
      <c r="B222" t="str" cm="1">
        <f t="array" aca="1" ref="B222" ca="1">INDEX(Calc!$C$2:$C$9,RANDBETWEEN(1,3))</f>
        <v>Traumatología</v>
      </c>
      <c r="C222"/>
      <c r="D222">
        <f t="shared" ca="1" si="39"/>
        <v>277904</v>
      </c>
      <c r="E222">
        <f t="shared" ca="1" si="40"/>
        <v>1680598</v>
      </c>
      <c r="F222">
        <f t="shared" ca="1" si="41"/>
        <v>211816</v>
      </c>
      <c r="G222">
        <f t="shared" ca="1" si="42"/>
        <v>142752</v>
      </c>
      <c r="H222">
        <f ca="1">VLOOKUP(RANDBETWEEN(0,100),Calc!$D$2:$E$7,2,1)</f>
        <v>32000</v>
      </c>
      <c r="I222">
        <f t="shared" ca="1" si="43"/>
        <v>10228</v>
      </c>
      <c r="J222">
        <f t="shared" ca="1" si="44"/>
        <v>3993</v>
      </c>
      <c r="K222">
        <f t="shared" ca="1" si="45"/>
        <v>13622</v>
      </c>
      <c r="L222">
        <f t="shared" ca="1" si="46"/>
        <v>3757</v>
      </c>
      <c r="M222">
        <f t="shared" ca="1" si="47"/>
        <v>2951637</v>
      </c>
      <c r="N222">
        <f t="shared" ca="1" si="48"/>
        <v>109053</v>
      </c>
      <c r="O222">
        <f t="shared" ca="1" si="49"/>
        <v>56962</v>
      </c>
      <c r="P222">
        <f t="shared" ca="1" si="50"/>
        <v>247472</v>
      </c>
      <c r="Q222" s="15">
        <f t="shared" ca="1" si="51"/>
        <v>0.247472</v>
      </c>
    </row>
    <row r="223" spans="1:17" x14ac:dyDescent="0.3">
      <c r="A223" t="str">
        <f ca="1">VLOOKUP(RANDBETWEEN(Calc!$A$2,Calc!$A$13),Calc!$A$1:$B$13,2,FALSE)</f>
        <v>May</v>
      </c>
      <c r="B223" t="str" cm="1">
        <f t="array" aca="1" ref="B223" ca="1">INDEX(Calc!$C$2:$C$9,RANDBETWEEN(1,3))</f>
        <v>Pediatria</v>
      </c>
      <c r="C223"/>
      <c r="D223">
        <f t="shared" ca="1" si="39"/>
        <v>525832</v>
      </c>
      <c r="E223">
        <f t="shared" ca="1" si="40"/>
        <v>1558840</v>
      </c>
      <c r="F223">
        <f t="shared" ca="1" si="41"/>
        <v>202829</v>
      </c>
      <c r="G223">
        <f t="shared" ca="1" si="42"/>
        <v>105366</v>
      </c>
      <c r="H223">
        <f ca="1">VLOOKUP(RANDBETWEEN(0,100),Calc!$D$2:$E$7,2,1)</f>
        <v>32000</v>
      </c>
      <c r="I223">
        <f t="shared" ca="1" si="43"/>
        <v>11136</v>
      </c>
      <c r="J223">
        <f t="shared" ca="1" si="44"/>
        <v>3893</v>
      </c>
      <c r="K223">
        <f t="shared" ca="1" si="45"/>
        <v>10609</v>
      </c>
      <c r="L223">
        <f t="shared" ca="1" si="46"/>
        <v>2933</v>
      </c>
      <c r="M223">
        <f t="shared" ca="1" si="47"/>
        <v>2435600</v>
      </c>
      <c r="N223">
        <f t="shared" ca="1" si="48"/>
        <v>89344</v>
      </c>
      <c r="O223">
        <f t="shared" ca="1" si="49"/>
        <v>34516</v>
      </c>
      <c r="P223">
        <f t="shared" ca="1" si="50"/>
        <v>310258</v>
      </c>
      <c r="Q223" s="15">
        <f t="shared" ca="1" si="51"/>
        <v>0.31025799999999998</v>
      </c>
    </row>
    <row r="224" spans="1:17" x14ac:dyDescent="0.3">
      <c r="A224" t="str">
        <f ca="1">VLOOKUP(RANDBETWEEN(Calc!$A$2,Calc!$A$13),Calc!$A$1:$B$13,2,FALSE)</f>
        <v>May</v>
      </c>
      <c r="B224" t="str" cm="1">
        <f t="array" aca="1" ref="B224" ca="1">INDEX(Calc!$C$2:$C$9,RANDBETWEEN(1,3))</f>
        <v>Cardiologia</v>
      </c>
      <c r="C224"/>
      <c r="D224">
        <f t="shared" ca="1" si="39"/>
        <v>120751</v>
      </c>
      <c r="E224">
        <f t="shared" ca="1" si="40"/>
        <v>1150183</v>
      </c>
      <c r="F224">
        <f t="shared" ca="1" si="41"/>
        <v>142877</v>
      </c>
      <c r="G224">
        <f t="shared" ca="1" si="42"/>
        <v>87223</v>
      </c>
      <c r="H224">
        <f ca="1">VLOOKUP(RANDBETWEEN(0,100),Calc!$D$2:$E$7,2,1)</f>
        <v>32000</v>
      </c>
      <c r="I224">
        <f t="shared" ca="1" si="43"/>
        <v>12576</v>
      </c>
      <c r="J224">
        <f t="shared" ca="1" si="44"/>
        <v>3178</v>
      </c>
      <c r="K224">
        <f t="shared" ca="1" si="45"/>
        <v>10908</v>
      </c>
      <c r="L224">
        <f t="shared" ca="1" si="46"/>
        <v>4193</v>
      </c>
      <c r="M224">
        <f t="shared" ca="1" si="47"/>
        <v>1226044</v>
      </c>
      <c r="N224">
        <f t="shared" ca="1" si="48"/>
        <v>50601</v>
      </c>
      <c r="O224">
        <f t="shared" ca="1" si="49"/>
        <v>58085</v>
      </c>
      <c r="P224">
        <f t="shared" ca="1" si="50"/>
        <v>67251</v>
      </c>
      <c r="Q224" s="15">
        <f t="shared" ca="1" si="51"/>
        <v>6.7251000000000005E-2</v>
      </c>
    </row>
    <row r="225" spans="1:17" x14ac:dyDescent="0.3">
      <c r="A225" t="str">
        <f ca="1">VLOOKUP(RANDBETWEEN(Calc!$A$2,Calc!$A$13),Calc!$A$1:$B$13,2,FALSE)</f>
        <v>Mar</v>
      </c>
      <c r="B225" t="str" cm="1">
        <f t="array" aca="1" ref="B225" ca="1">INDEX(Calc!$C$2:$C$9,RANDBETWEEN(1,3))</f>
        <v>Cardiologia</v>
      </c>
      <c r="C225"/>
      <c r="D225">
        <f t="shared" ca="1" si="39"/>
        <v>567231</v>
      </c>
      <c r="E225">
        <f t="shared" ca="1" si="40"/>
        <v>1375104</v>
      </c>
      <c r="F225">
        <f t="shared" ca="1" si="41"/>
        <v>215468</v>
      </c>
      <c r="G225">
        <f t="shared" ca="1" si="42"/>
        <v>205646</v>
      </c>
      <c r="H225">
        <f ca="1">VLOOKUP(RANDBETWEEN(0,100),Calc!$D$2:$E$7,2,1)</f>
        <v>32000</v>
      </c>
      <c r="I225">
        <f t="shared" ca="1" si="43"/>
        <v>10224</v>
      </c>
      <c r="J225">
        <f t="shared" ca="1" si="44"/>
        <v>3862</v>
      </c>
      <c r="K225">
        <f t="shared" ca="1" si="45"/>
        <v>13111</v>
      </c>
      <c r="L225">
        <f t="shared" ca="1" si="46"/>
        <v>1988</v>
      </c>
      <c r="M225">
        <f t="shared" ca="1" si="47"/>
        <v>3055786</v>
      </c>
      <c r="N225">
        <f t="shared" ca="1" si="48"/>
        <v>47216</v>
      </c>
      <c r="O225">
        <f t="shared" ca="1" si="49"/>
        <v>68942</v>
      </c>
      <c r="P225">
        <f t="shared" ca="1" si="50"/>
        <v>325581</v>
      </c>
      <c r="Q225" s="15">
        <f t="shared" ca="1" si="51"/>
        <v>0.32558100000000001</v>
      </c>
    </row>
    <row r="226" spans="1:17" x14ac:dyDescent="0.3">
      <c r="A226" t="str">
        <f ca="1">VLOOKUP(RANDBETWEEN(Calc!$A$2,Calc!$A$13),Calc!$A$1:$B$13,2,FALSE)</f>
        <v>Sep</v>
      </c>
      <c r="B226" t="str" cm="1">
        <f t="array" aca="1" ref="B226" ca="1">INDEX(Calc!$C$2:$C$9,RANDBETWEEN(1,3))</f>
        <v>Traumatología</v>
      </c>
      <c r="C226"/>
      <c r="D226">
        <f t="shared" ca="1" si="39"/>
        <v>459621</v>
      </c>
      <c r="E226">
        <f t="shared" ca="1" si="40"/>
        <v>748272</v>
      </c>
      <c r="F226">
        <f t="shared" ca="1" si="41"/>
        <v>194086</v>
      </c>
      <c r="G226">
        <f t="shared" ca="1" si="42"/>
        <v>255455</v>
      </c>
      <c r="H226">
        <f ca="1">VLOOKUP(RANDBETWEEN(0,100),Calc!$D$2:$E$7,2,1)</f>
        <v>32000</v>
      </c>
      <c r="I226">
        <f t="shared" ca="1" si="43"/>
        <v>10662</v>
      </c>
      <c r="J226">
        <f t="shared" ca="1" si="44"/>
        <v>2987</v>
      </c>
      <c r="K226">
        <f t="shared" ca="1" si="45"/>
        <v>13488</v>
      </c>
      <c r="L226">
        <f t="shared" ca="1" si="46"/>
        <v>2135</v>
      </c>
      <c r="M226">
        <f t="shared" ca="1" si="47"/>
        <v>1558090</v>
      </c>
      <c r="N226">
        <f t="shared" ca="1" si="48"/>
        <v>80462</v>
      </c>
      <c r="O226">
        <f t="shared" ca="1" si="49"/>
        <v>82248</v>
      </c>
      <c r="P226">
        <f t="shared" ca="1" si="50"/>
        <v>233606</v>
      </c>
      <c r="Q226" s="15">
        <f t="shared" ca="1" si="51"/>
        <v>0.23360600000000001</v>
      </c>
    </row>
    <row r="227" spans="1:17" x14ac:dyDescent="0.3">
      <c r="A227" t="str">
        <f ca="1">VLOOKUP(RANDBETWEEN(Calc!$A$2,Calc!$A$13),Calc!$A$1:$B$13,2,FALSE)</f>
        <v>Sep</v>
      </c>
      <c r="B227" t="str" cm="1">
        <f t="array" aca="1" ref="B227" ca="1">INDEX(Calc!$C$2:$C$9,RANDBETWEEN(1,3))</f>
        <v>Cardiologia</v>
      </c>
      <c r="C227"/>
      <c r="D227">
        <f t="shared" ca="1" si="39"/>
        <v>745648</v>
      </c>
      <c r="E227">
        <f t="shared" ca="1" si="40"/>
        <v>1256073</v>
      </c>
      <c r="F227">
        <f t="shared" ca="1" si="41"/>
        <v>105154</v>
      </c>
      <c r="G227">
        <f t="shared" ca="1" si="42"/>
        <v>154248</v>
      </c>
      <c r="H227">
        <f ca="1">VLOOKUP(RANDBETWEEN(0,100),Calc!$D$2:$E$7,2,1)</f>
        <v>20000</v>
      </c>
      <c r="I227">
        <f t="shared" ca="1" si="43"/>
        <v>10844</v>
      </c>
      <c r="J227">
        <f t="shared" ca="1" si="44"/>
        <v>3842</v>
      </c>
      <c r="K227">
        <f t="shared" ca="1" si="45"/>
        <v>14847</v>
      </c>
      <c r="L227">
        <f t="shared" ca="1" si="46"/>
        <v>2306</v>
      </c>
      <c r="M227">
        <f t="shared" ca="1" si="47"/>
        <v>2769984</v>
      </c>
      <c r="N227">
        <f t="shared" ca="1" si="48"/>
        <v>45131</v>
      </c>
      <c r="O227">
        <f t="shared" ca="1" si="49"/>
        <v>53378</v>
      </c>
      <c r="P227">
        <f t="shared" ca="1" si="50"/>
        <v>105006</v>
      </c>
      <c r="Q227" s="15">
        <f t="shared" ca="1" si="51"/>
        <v>0.105006</v>
      </c>
    </row>
    <row r="228" spans="1:17" x14ac:dyDescent="0.3">
      <c r="A228" t="str">
        <f ca="1">VLOOKUP(RANDBETWEEN(Calc!$A$2,Calc!$A$13),Calc!$A$1:$B$13,2,FALSE)</f>
        <v>Feb</v>
      </c>
      <c r="B228" t="str" cm="1">
        <f t="array" aca="1" ref="B228" ca="1">INDEX(Calc!$C$2:$C$9,RANDBETWEEN(1,3))</f>
        <v>Traumatología</v>
      </c>
      <c r="C228"/>
      <c r="D228">
        <f t="shared" ca="1" si="39"/>
        <v>495004</v>
      </c>
      <c r="E228">
        <f t="shared" ca="1" si="40"/>
        <v>1458798</v>
      </c>
      <c r="F228">
        <f t="shared" ca="1" si="41"/>
        <v>216865</v>
      </c>
      <c r="G228">
        <f t="shared" ca="1" si="42"/>
        <v>286231</v>
      </c>
      <c r="H228">
        <f ca="1">VLOOKUP(RANDBETWEEN(0,100),Calc!$D$2:$E$7,2,1)</f>
        <v>20000</v>
      </c>
      <c r="I228">
        <f t="shared" ca="1" si="43"/>
        <v>10600</v>
      </c>
      <c r="J228">
        <f t="shared" ca="1" si="44"/>
        <v>3419</v>
      </c>
      <c r="K228">
        <f t="shared" ca="1" si="45"/>
        <v>12578</v>
      </c>
      <c r="L228">
        <f t="shared" ca="1" si="46"/>
        <v>3230</v>
      </c>
      <c r="M228">
        <f t="shared" ca="1" si="47"/>
        <v>875462</v>
      </c>
      <c r="N228">
        <f t="shared" ca="1" si="48"/>
        <v>44976</v>
      </c>
      <c r="O228">
        <f t="shared" ca="1" si="49"/>
        <v>50610</v>
      </c>
      <c r="P228">
        <f t="shared" ca="1" si="50"/>
        <v>306949</v>
      </c>
      <c r="Q228" s="15">
        <f t="shared" ca="1" si="51"/>
        <v>0.30694900000000003</v>
      </c>
    </row>
    <row r="229" spans="1:17" x14ac:dyDescent="0.3">
      <c r="A229" t="str">
        <f ca="1">VLOOKUP(RANDBETWEEN(Calc!$A$2,Calc!$A$13),Calc!$A$1:$B$13,2,FALSE)</f>
        <v>Mar</v>
      </c>
      <c r="B229" t="str" cm="1">
        <f t="array" aca="1" ref="B229" ca="1">INDEX(Calc!$C$2:$C$9,RANDBETWEEN(1,3))</f>
        <v>Pediatria</v>
      </c>
      <c r="C229"/>
      <c r="D229">
        <f t="shared" ca="1" si="39"/>
        <v>643078</v>
      </c>
      <c r="E229">
        <f t="shared" ca="1" si="40"/>
        <v>1272478</v>
      </c>
      <c r="F229">
        <f t="shared" ca="1" si="41"/>
        <v>205397</v>
      </c>
      <c r="G229">
        <f t="shared" ca="1" si="42"/>
        <v>142028</v>
      </c>
      <c r="H229">
        <f ca="1">VLOOKUP(RANDBETWEEN(0,100),Calc!$D$2:$E$7,2,1)</f>
        <v>32000</v>
      </c>
      <c r="I229">
        <f t="shared" ca="1" si="43"/>
        <v>12554</v>
      </c>
      <c r="J229">
        <f t="shared" ca="1" si="44"/>
        <v>3925</v>
      </c>
      <c r="K229">
        <f t="shared" ca="1" si="45"/>
        <v>14371</v>
      </c>
      <c r="L229">
        <f t="shared" ca="1" si="46"/>
        <v>1796</v>
      </c>
      <c r="M229">
        <f t="shared" ca="1" si="47"/>
        <v>1882837</v>
      </c>
      <c r="N229">
        <f t="shared" ca="1" si="48"/>
        <v>113473</v>
      </c>
      <c r="O229">
        <f t="shared" ca="1" si="49"/>
        <v>80082</v>
      </c>
      <c r="P229">
        <f t="shared" ca="1" si="50"/>
        <v>136154</v>
      </c>
      <c r="Q229" s="15">
        <f t="shared" ca="1" si="51"/>
        <v>0.136154</v>
      </c>
    </row>
    <row r="230" spans="1:17" x14ac:dyDescent="0.3">
      <c r="A230" t="str">
        <f ca="1">VLOOKUP(RANDBETWEEN(Calc!$A$2,Calc!$A$13),Calc!$A$1:$B$13,2,FALSE)</f>
        <v>Dic</v>
      </c>
      <c r="B230" t="str" cm="1">
        <f t="array" aca="1" ref="B230" ca="1">INDEX(Calc!$C$2:$C$9,RANDBETWEEN(1,3))</f>
        <v>Cardiologia</v>
      </c>
      <c r="C230"/>
      <c r="D230">
        <f t="shared" ca="1" si="39"/>
        <v>487716</v>
      </c>
      <c r="E230">
        <f t="shared" ca="1" si="40"/>
        <v>2052783</v>
      </c>
      <c r="F230">
        <f t="shared" ca="1" si="41"/>
        <v>96199</v>
      </c>
      <c r="G230">
        <f t="shared" ca="1" si="42"/>
        <v>140966</v>
      </c>
      <c r="H230">
        <f ca="1">VLOOKUP(RANDBETWEEN(0,100),Calc!$D$2:$E$7,2,1)</f>
        <v>25000</v>
      </c>
      <c r="I230">
        <f t="shared" ca="1" si="43"/>
        <v>12673</v>
      </c>
      <c r="J230">
        <f t="shared" ca="1" si="44"/>
        <v>4158</v>
      </c>
      <c r="K230">
        <f t="shared" ca="1" si="45"/>
        <v>14173</v>
      </c>
      <c r="L230">
        <f t="shared" ca="1" si="46"/>
        <v>2342</v>
      </c>
      <c r="M230">
        <f t="shared" ca="1" si="47"/>
        <v>2403985</v>
      </c>
      <c r="N230">
        <f t="shared" ca="1" si="48"/>
        <v>63620</v>
      </c>
      <c r="O230">
        <f t="shared" ca="1" si="49"/>
        <v>70701</v>
      </c>
      <c r="P230">
        <f t="shared" ca="1" si="50"/>
        <v>255651</v>
      </c>
      <c r="Q230" s="15">
        <f t="shared" ca="1" si="51"/>
        <v>0.25565100000000002</v>
      </c>
    </row>
    <row r="231" spans="1:17" x14ac:dyDescent="0.3">
      <c r="A231" t="str">
        <f ca="1">VLOOKUP(RANDBETWEEN(Calc!$A$2,Calc!$A$13),Calc!$A$1:$B$13,2,FALSE)</f>
        <v>Jun</v>
      </c>
      <c r="B231" t="str" cm="1">
        <f t="array" aca="1" ref="B231" ca="1">INDEX(Calc!$C$2:$C$9,RANDBETWEEN(1,3))</f>
        <v>Traumatología</v>
      </c>
      <c r="C231"/>
      <c r="D231">
        <f t="shared" ca="1" si="39"/>
        <v>221074</v>
      </c>
      <c r="E231">
        <f t="shared" ca="1" si="40"/>
        <v>1399708</v>
      </c>
      <c r="F231">
        <f t="shared" ca="1" si="41"/>
        <v>107980</v>
      </c>
      <c r="G231">
        <f t="shared" ca="1" si="42"/>
        <v>101387</v>
      </c>
      <c r="H231">
        <f ca="1">VLOOKUP(RANDBETWEEN(0,100),Calc!$D$2:$E$7,2,1)</f>
        <v>32000</v>
      </c>
      <c r="I231">
        <f t="shared" ca="1" si="43"/>
        <v>12632</v>
      </c>
      <c r="J231">
        <f t="shared" ca="1" si="44"/>
        <v>3578</v>
      </c>
      <c r="K231">
        <f t="shared" ca="1" si="45"/>
        <v>11854</v>
      </c>
      <c r="L231">
        <f t="shared" ca="1" si="46"/>
        <v>3864</v>
      </c>
      <c r="M231">
        <f t="shared" ca="1" si="47"/>
        <v>1179586</v>
      </c>
      <c r="N231">
        <f t="shared" ca="1" si="48"/>
        <v>114957</v>
      </c>
      <c r="O231">
        <f t="shared" ca="1" si="49"/>
        <v>69583</v>
      </c>
      <c r="P231">
        <f t="shared" ca="1" si="50"/>
        <v>227594</v>
      </c>
      <c r="Q231" s="15">
        <f t="shared" ca="1" si="51"/>
        <v>0.22759399999999999</v>
      </c>
    </row>
    <row r="232" spans="1:17" x14ac:dyDescent="0.3">
      <c r="A232" t="str">
        <f ca="1">VLOOKUP(RANDBETWEEN(Calc!$A$2,Calc!$A$13),Calc!$A$1:$B$13,2,FALSE)</f>
        <v>Dic</v>
      </c>
      <c r="B232" t="str" cm="1">
        <f t="array" aca="1" ref="B232" ca="1">INDEX(Calc!$C$2:$C$9,RANDBETWEEN(1,3))</f>
        <v>Cardiologia</v>
      </c>
      <c r="C232"/>
      <c r="D232">
        <f t="shared" ca="1" si="39"/>
        <v>685451</v>
      </c>
      <c r="E232">
        <f t="shared" ca="1" si="40"/>
        <v>2298246</v>
      </c>
      <c r="F232">
        <f t="shared" ca="1" si="41"/>
        <v>172994</v>
      </c>
      <c r="G232">
        <f t="shared" ca="1" si="42"/>
        <v>306275</v>
      </c>
      <c r="H232">
        <f ca="1">VLOOKUP(RANDBETWEEN(0,100),Calc!$D$2:$E$7,2,1)</f>
        <v>25000</v>
      </c>
      <c r="I232">
        <f t="shared" ca="1" si="43"/>
        <v>12399</v>
      </c>
      <c r="J232">
        <f t="shared" ca="1" si="44"/>
        <v>3215</v>
      </c>
      <c r="K232">
        <f t="shared" ca="1" si="45"/>
        <v>11383</v>
      </c>
      <c r="L232">
        <f t="shared" ca="1" si="46"/>
        <v>2480</v>
      </c>
      <c r="M232">
        <f t="shared" ca="1" si="47"/>
        <v>2401431</v>
      </c>
      <c r="N232">
        <f t="shared" ca="1" si="48"/>
        <v>93042</v>
      </c>
      <c r="O232">
        <f t="shared" ca="1" si="49"/>
        <v>40834</v>
      </c>
      <c r="P232">
        <f t="shared" ca="1" si="50"/>
        <v>322109</v>
      </c>
      <c r="Q232" s="15">
        <f t="shared" ca="1" si="51"/>
        <v>0.32210899999999998</v>
      </c>
    </row>
    <row r="233" spans="1:17" x14ac:dyDescent="0.3">
      <c r="A233" t="str">
        <f ca="1">VLOOKUP(RANDBETWEEN(Calc!$A$2,Calc!$A$13),Calc!$A$1:$B$13,2,FALSE)</f>
        <v>Sep</v>
      </c>
      <c r="B233" t="str" cm="1">
        <f t="array" aca="1" ref="B233" ca="1">INDEX(Calc!$C$2:$C$9,RANDBETWEEN(1,3))</f>
        <v>Pediatria</v>
      </c>
      <c r="C233"/>
      <c r="D233">
        <f t="shared" ca="1" si="39"/>
        <v>477695</v>
      </c>
      <c r="E233">
        <f t="shared" ca="1" si="40"/>
        <v>1309799</v>
      </c>
      <c r="F233">
        <f t="shared" ca="1" si="41"/>
        <v>132439</v>
      </c>
      <c r="G233">
        <f t="shared" ca="1" si="42"/>
        <v>165394</v>
      </c>
      <c r="H233">
        <f ca="1">VLOOKUP(RANDBETWEEN(0,100),Calc!$D$2:$E$7,2,1)</f>
        <v>32000</v>
      </c>
      <c r="I233">
        <f t="shared" ca="1" si="43"/>
        <v>8947</v>
      </c>
      <c r="J233">
        <f t="shared" ca="1" si="44"/>
        <v>3980</v>
      </c>
      <c r="K233">
        <f t="shared" ca="1" si="45"/>
        <v>14693</v>
      </c>
      <c r="L233">
        <f t="shared" ca="1" si="46"/>
        <v>3020</v>
      </c>
      <c r="M233">
        <f t="shared" ca="1" si="47"/>
        <v>2807713</v>
      </c>
      <c r="N233">
        <f t="shared" ca="1" si="48"/>
        <v>57808</v>
      </c>
      <c r="O233">
        <f t="shared" ca="1" si="49"/>
        <v>71275</v>
      </c>
      <c r="P233">
        <f t="shared" ca="1" si="50"/>
        <v>238457</v>
      </c>
      <c r="Q233" s="15">
        <f t="shared" ca="1" si="51"/>
        <v>0.238457</v>
      </c>
    </row>
    <row r="234" spans="1:17" x14ac:dyDescent="0.3">
      <c r="A234" t="str">
        <f ca="1">VLOOKUP(RANDBETWEEN(Calc!$A$2,Calc!$A$13),Calc!$A$1:$B$13,2,FALSE)</f>
        <v>Dic</v>
      </c>
      <c r="B234" t="str" cm="1">
        <f t="array" aca="1" ref="B234" ca="1">INDEX(Calc!$C$2:$C$9,RANDBETWEEN(1,3))</f>
        <v>Cardiologia</v>
      </c>
      <c r="C234"/>
      <c r="D234">
        <f t="shared" ca="1" si="39"/>
        <v>335369</v>
      </c>
      <c r="E234">
        <f t="shared" ca="1" si="40"/>
        <v>2199525</v>
      </c>
      <c r="F234">
        <f t="shared" ca="1" si="41"/>
        <v>127512</v>
      </c>
      <c r="G234">
        <f t="shared" ca="1" si="42"/>
        <v>317202</v>
      </c>
      <c r="H234">
        <f ca="1">VLOOKUP(RANDBETWEEN(0,100),Calc!$D$2:$E$7,2,1)</f>
        <v>32000</v>
      </c>
      <c r="I234">
        <f t="shared" ca="1" si="43"/>
        <v>9378</v>
      </c>
      <c r="J234">
        <f t="shared" ca="1" si="44"/>
        <v>2960</v>
      </c>
      <c r="K234">
        <f t="shared" ca="1" si="45"/>
        <v>10757</v>
      </c>
      <c r="L234">
        <f t="shared" ca="1" si="46"/>
        <v>3974</v>
      </c>
      <c r="M234">
        <f t="shared" ca="1" si="47"/>
        <v>1733601</v>
      </c>
      <c r="N234">
        <f t="shared" ca="1" si="48"/>
        <v>77420</v>
      </c>
      <c r="O234">
        <f t="shared" ca="1" si="49"/>
        <v>72329</v>
      </c>
      <c r="P234">
        <f t="shared" ca="1" si="50"/>
        <v>322798</v>
      </c>
      <c r="Q234" s="15">
        <f t="shared" ca="1" si="51"/>
        <v>0.32279799999999997</v>
      </c>
    </row>
    <row r="235" spans="1:17" x14ac:dyDescent="0.3">
      <c r="A235" t="str">
        <f ca="1">VLOOKUP(RANDBETWEEN(Calc!$A$2,Calc!$A$13),Calc!$A$1:$B$13,2,FALSE)</f>
        <v>Jun</v>
      </c>
      <c r="B235" t="str" cm="1">
        <f t="array" aca="1" ref="B235" ca="1">INDEX(Calc!$C$2:$C$9,RANDBETWEEN(1,3))</f>
        <v>Cardiologia</v>
      </c>
      <c r="C235"/>
      <c r="D235">
        <f t="shared" ca="1" si="39"/>
        <v>224630</v>
      </c>
      <c r="E235">
        <f t="shared" ca="1" si="40"/>
        <v>1113628</v>
      </c>
      <c r="F235">
        <f t="shared" ca="1" si="41"/>
        <v>182503</v>
      </c>
      <c r="G235">
        <f t="shared" ca="1" si="42"/>
        <v>280872</v>
      </c>
      <c r="H235">
        <f ca="1">VLOOKUP(RANDBETWEEN(0,100),Calc!$D$2:$E$7,2,1)</f>
        <v>25000</v>
      </c>
      <c r="I235">
        <f t="shared" ca="1" si="43"/>
        <v>12079</v>
      </c>
      <c r="J235">
        <f t="shared" ca="1" si="44"/>
        <v>3035</v>
      </c>
      <c r="K235">
        <f t="shared" ca="1" si="45"/>
        <v>12237</v>
      </c>
      <c r="L235">
        <f t="shared" ca="1" si="46"/>
        <v>2874</v>
      </c>
      <c r="M235">
        <f t="shared" ca="1" si="47"/>
        <v>1193603</v>
      </c>
      <c r="N235">
        <f t="shared" ca="1" si="48"/>
        <v>47018</v>
      </c>
      <c r="O235">
        <f t="shared" ca="1" si="49"/>
        <v>79371</v>
      </c>
      <c r="P235">
        <f t="shared" ca="1" si="50"/>
        <v>138707</v>
      </c>
      <c r="Q235" s="15">
        <f t="shared" ca="1" si="51"/>
        <v>0.138707</v>
      </c>
    </row>
    <row r="236" spans="1:17" x14ac:dyDescent="0.3">
      <c r="A236" t="str">
        <f ca="1">VLOOKUP(RANDBETWEEN(Calc!$A$2,Calc!$A$13),Calc!$A$1:$B$13,2,FALSE)</f>
        <v>Sep</v>
      </c>
      <c r="B236" t="str" cm="1">
        <f t="array" aca="1" ref="B236" ca="1">INDEX(Calc!$C$2:$C$9,RANDBETWEEN(1,3))</f>
        <v>Cardiologia</v>
      </c>
      <c r="C236"/>
      <c r="D236">
        <f t="shared" ca="1" si="39"/>
        <v>650361</v>
      </c>
      <c r="E236">
        <f t="shared" ca="1" si="40"/>
        <v>747091</v>
      </c>
      <c r="F236">
        <f t="shared" ca="1" si="41"/>
        <v>113299</v>
      </c>
      <c r="G236">
        <f t="shared" ca="1" si="42"/>
        <v>110406</v>
      </c>
      <c r="H236">
        <f ca="1">VLOOKUP(RANDBETWEEN(0,100),Calc!$D$2:$E$7,2,1)</f>
        <v>32000</v>
      </c>
      <c r="I236">
        <f t="shared" ca="1" si="43"/>
        <v>11516</v>
      </c>
      <c r="J236">
        <f t="shared" ca="1" si="44"/>
        <v>3708</v>
      </c>
      <c r="K236">
        <f t="shared" ca="1" si="45"/>
        <v>14992</v>
      </c>
      <c r="L236">
        <f t="shared" ca="1" si="46"/>
        <v>2545</v>
      </c>
      <c r="M236">
        <f t="shared" ca="1" si="47"/>
        <v>2942525</v>
      </c>
      <c r="N236">
        <f t="shared" ca="1" si="48"/>
        <v>119175</v>
      </c>
      <c r="O236">
        <f t="shared" ca="1" si="49"/>
        <v>79302</v>
      </c>
      <c r="P236">
        <f t="shared" ca="1" si="50"/>
        <v>106931</v>
      </c>
      <c r="Q236" s="15">
        <f t="shared" ca="1" si="51"/>
        <v>0.106931</v>
      </c>
    </row>
    <row r="237" spans="1:17" x14ac:dyDescent="0.3">
      <c r="A237" t="str">
        <f ca="1">VLOOKUP(RANDBETWEEN(Calc!$A$2,Calc!$A$13),Calc!$A$1:$B$13,2,FALSE)</f>
        <v>Nov</v>
      </c>
      <c r="B237" t="str" cm="1">
        <f t="array" aca="1" ref="B237" ca="1">INDEX(Calc!$C$2:$C$9,RANDBETWEEN(1,3))</f>
        <v>Cardiologia</v>
      </c>
      <c r="C237"/>
      <c r="D237">
        <f t="shared" ca="1" si="39"/>
        <v>307873</v>
      </c>
      <c r="E237">
        <f t="shared" ca="1" si="40"/>
        <v>719245</v>
      </c>
      <c r="F237">
        <f t="shared" ca="1" si="41"/>
        <v>156653</v>
      </c>
      <c r="G237">
        <f t="shared" ca="1" si="42"/>
        <v>200117</v>
      </c>
      <c r="H237">
        <f ca="1">VLOOKUP(RANDBETWEEN(0,100),Calc!$D$2:$E$7,2,1)</f>
        <v>32000</v>
      </c>
      <c r="I237">
        <f t="shared" ca="1" si="43"/>
        <v>10358</v>
      </c>
      <c r="J237">
        <f t="shared" ca="1" si="44"/>
        <v>3156</v>
      </c>
      <c r="K237">
        <f t="shared" ca="1" si="45"/>
        <v>11453</v>
      </c>
      <c r="L237">
        <f t="shared" ca="1" si="46"/>
        <v>2276</v>
      </c>
      <c r="M237">
        <f t="shared" ca="1" si="47"/>
        <v>2054713</v>
      </c>
      <c r="N237">
        <f t="shared" ca="1" si="48"/>
        <v>103104</v>
      </c>
      <c r="O237">
        <f t="shared" ca="1" si="49"/>
        <v>83957</v>
      </c>
      <c r="P237">
        <f t="shared" ca="1" si="50"/>
        <v>242980</v>
      </c>
      <c r="Q237" s="15">
        <f t="shared" ca="1" si="51"/>
        <v>0.24298</v>
      </c>
    </row>
    <row r="238" spans="1:17" x14ac:dyDescent="0.3">
      <c r="A238" t="str">
        <f ca="1">VLOOKUP(RANDBETWEEN(Calc!$A$2,Calc!$A$13),Calc!$A$1:$B$13,2,FALSE)</f>
        <v>Oct</v>
      </c>
      <c r="B238" t="str" cm="1">
        <f t="array" aca="1" ref="B238" ca="1">INDEX(Calc!$C$2:$C$9,RANDBETWEEN(1,3))</f>
        <v>Cardiologia</v>
      </c>
      <c r="C238"/>
      <c r="D238">
        <f t="shared" ca="1" si="39"/>
        <v>595872</v>
      </c>
      <c r="E238">
        <f t="shared" ca="1" si="40"/>
        <v>1130759</v>
      </c>
      <c r="F238">
        <f t="shared" ca="1" si="41"/>
        <v>109261</v>
      </c>
      <c r="G238">
        <f t="shared" ca="1" si="42"/>
        <v>217328</v>
      </c>
      <c r="H238">
        <f ca="1">VLOOKUP(RANDBETWEEN(0,100),Calc!$D$2:$E$7,2,1)</f>
        <v>25000</v>
      </c>
      <c r="I238">
        <f t="shared" ca="1" si="43"/>
        <v>12236</v>
      </c>
      <c r="J238">
        <f t="shared" ca="1" si="44"/>
        <v>3315</v>
      </c>
      <c r="K238">
        <f t="shared" ca="1" si="45"/>
        <v>14027</v>
      </c>
      <c r="L238">
        <f t="shared" ca="1" si="46"/>
        <v>1267</v>
      </c>
      <c r="M238">
        <f t="shared" ca="1" si="47"/>
        <v>1650584</v>
      </c>
      <c r="N238">
        <f t="shared" ca="1" si="48"/>
        <v>62696</v>
      </c>
      <c r="O238">
        <f t="shared" ca="1" si="49"/>
        <v>38477</v>
      </c>
      <c r="P238">
        <f t="shared" ca="1" si="50"/>
        <v>71453</v>
      </c>
      <c r="Q238" s="15">
        <f t="shared" ca="1" si="51"/>
        <v>7.1453000000000003E-2</v>
      </c>
    </row>
    <row r="239" spans="1:17" x14ac:dyDescent="0.3">
      <c r="A239" t="str">
        <f ca="1">VLOOKUP(RANDBETWEEN(Calc!$A$2,Calc!$A$13),Calc!$A$1:$B$13,2,FALSE)</f>
        <v>Mar</v>
      </c>
      <c r="B239" t="str" cm="1">
        <f t="array" aca="1" ref="B239" ca="1">INDEX(Calc!$C$2:$C$9,RANDBETWEEN(1,3))</f>
        <v>Cardiologia</v>
      </c>
      <c r="C239"/>
      <c r="D239">
        <f t="shared" ca="1" si="39"/>
        <v>457976</v>
      </c>
      <c r="E239">
        <f t="shared" ca="1" si="40"/>
        <v>701931</v>
      </c>
      <c r="F239">
        <f t="shared" ca="1" si="41"/>
        <v>206740</v>
      </c>
      <c r="G239">
        <f t="shared" ca="1" si="42"/>
        <v>146732</v>
      </c>
      <c r="H239">
        <f ca="1">VLOOKUP(RANDBETWEEN(0,100),Calc!$D$2:$E$7,2,1)</f>
        <v>32000</v>
      </c>
      <c r="I239">
        <f t="shared" ca="1" si="43"/>
        <v>11076</v>
      </c>
      <c r="J239">
        <f t="shared" ca="1" si="44"/>
        <v>3176</v>
      </c>
      <c r="K239">
        <f t="shared" ca="1" si="45"/>
        <v>13111</v>
      </c>
      <c r="L239">
        <f t="shared" ca="1" si="46"/>
        <v>1626</v>
      </c>
      <c r="M239">
        <f t="shared" ca="1" si="47"/>
        <v>2987390</v>
      </c>
      <c r="N239">
        <f t="shared" ca="1" si="48"/>
        <v>62841</v>
      </c>
      <c r="O239">
        <f t="shared" ca="1" si="49"/>
        <v>34856</v>
      </c>
      <c r="P239">
        <f t="shared" ca="1" si="50"/>
        <v>311438</v>
      </c>
      <c r="Q239" s="15">
        <f t="shared" ca="1" si="51"/>
        <v>0.31143799999999999</v>
      </c>
    </row>
    <row r="240" spans="1:17" x14ac:dyDescent="0.3">
      <c r="A240" t="str">
        <f ca="1">VLOOKUP(RANDBETWEEN(Calc!$A$2,Calc!$A$13),Calc!$A$1:$B$13,2,FALSE)</f>
        <v>Ago</v>
      </c>
      <c r="B240" t="str" cm="1">
        <f t="array" aca="1" ref="B240" ca="1">INDEX(Calc!$C$2:$C$9,RANDBETWEEN(1,3))</f>
        <v>Pediatria</v>
      </c>
      <c r="C240"/>
      <c r="D240">
        <f t="shared" ca="1" si="39"/>
        <v>679414</v>
      </c>
      <c r="E240">
        <f t="shared" ca="1" si="40"/>
        <v>2183295</v>
      </c>
      <c r="F240">
        <f t="shared" ca="1" si="41"/>
        <v>95063</v>
      </c>
      <c r="G240">
        <f t="shared" ca="1" si="42"/>
        <v>159653</v>
      </c>
      <c r="H240">
        <f ca="1">VLOOKUP(RANDBETWEEN(0,100),Calc!$D$2:$E$7,2,1)</f>
        <v>20000</v>
      </c>
      <c r="I240">
        <f t="shared" ca="1" si="43"/>
        <v>9565</v>
      </c>
      <c r="J240">
        <f t="shared" ca="1" si="44"/>
        <v>3987</v>
      </c>
      <c r="K240">
        <f t="shared" ca="1" si="45"/>
        <v>11636</v>
      </c>
      <c r="L240">
        <f t="shared" ca="1" si="46"/>
        <v>3591</v>
      </c>
      <c r="M240">
        <f t="shared" ca="1" si="47"/>
        <v>1190002</v>
      </c>
      <c r="N240">
        <f t="shared" ca="1" si="48"/>
        <v>106721</v>
      </c>
      <c r="O240">
        <f t="shared" ca="1" si="49"/>
        <v>57707</v>
      </c>
      <c r="P240">
        <f t="shared" ca="1" si="50"/>
        <v>259362</v>
      </c>
      <c r="Q240" s="15">
        <f t="shared" ca="1" si="51"/>
        <v>0.25936199999999998</v>
      </c>
    </row>
    <row r="241" spans="1:17" x14ac:dyDescent="0.3">
      <c r="A241" t="str">
        <f ca="1">VLOOKUP(RANDBETWEEN(Calc!$A$2,Calc!$A$13),Calc!$A$1:$B$13,2,FALSE)</f>
        <v>Dic</v>
      </c>
      <c r="B241" t="str" cm="1">
        <f t="array" aca="1" ref="B241" ca="1">INDEX(Calc!$C$2:$C$9,RANDBETWEEN(1,3))</f>
        <v>Traumatología</v>
      </c>
      <c r="C241"/>
      <c r="D241">
        <f t="shared" ca="1" si="39"/>
        <v>576733</v>
      </c>
      <c r="E241">
        <f t="shared" ca="1" si="40"/>
        <v>2271200</v>
      </c>
      <c r="F241">
        <f t="shared" ca="1" si="41"/>
        <v>122186</v>
      </c>
      <c r="G241">
        <f t="shared" ca="1" si="42"/>
        <v>185199</v>
      </c>
      <c r="H241">
        <f ca="1">VLOOKUP(RANDBETWEEN(0,100),Calc!$D$2:$E$7,2,1)</f>
        <v>32000</v>
      </c>
      <c r="I241">
        <f t="shared" ca="1" si="43"/>
        <v>11766</v>
      </c>
      <c r="J241">
        <f t="shared" ca="1" si="44"/>
        <v>3167</v>
      </c>
      <c r="K241">
        <f t="shared" ca="1" si="45"/>
        <v>11083</v>
      </c>
      <c r="L241">
        <f t="shared" ca="1" si="46"/>
        <v>3580</v>
      </c>
      <c r="M241">
        <f t="shared" ca="1" si="47"/>
        <v>2283783</v>
      </c>
      <c r="N241">
        <f t="shared" ca="1" si="48"/>
        <v>122403</v>
      </c>
      <c r="O241">
        <f t="shared" ca="1" si="49"/>
        <v>56550</v>
      </c>
      <c r="P241">
        <f t="shared" ca="1" si="50"/>
        <v>47916</v>
      </c>
      <c r="Q241" s="15">
        <f t="shared" ca="1" si="51"/>
        <v>4.7916E-2</v>
      </c>
    </row>
    <row r="242" spans="1:17" x14ac:dyDescent="0.3">
      <c r="A242" t="str">
        <f ca="1">VLOOKUP(RANDBETWEEN(Calc!$A$2,Calc!$A$13),Calc!$A$1:$B$13,2,FALSE)</f>
        <v>Ene</v>
      </c>
      <c r="B242" t="str" cm="1">
        <f t="array" aca="1" ref="B242" ca="1">INDEX(Calc!$C$2:$C$9,RANDBETWEEN(1,3))</f>
        <v>Pediatria</v>
      </c>
      <c r="C242"/>
      <c r="D242">
        <f t="shared" ca="1" si="39"/>
        <v>176288</v>
      </c>
      <c r="E242">
        <f t="shared" ca="1" si="40"/>
        <v>906278</v>
      </c>
      <c r="F242">
        <f t="shared" ca="1" si="41"/>
        <v>209869</v>
      </c>
      <c r="G242">
        <f t="shared" ca="1" si="42"/>
        <v>98137</v>
      </c>
      <c r="H242">
        <f ca="1">VLOOKUP(RANDBETWEEN(0,100),Calc!$D$2:$E$7,2,1)</f>
        <v>32000</v>
      </c>
      <c r="I242">
        <f t="shared" ca="1" si="43"/>
        <v>9826</v>
      </c>
      <c r="J242">
        <f t="shared" ca="1" si="44"/>
        <v>4095</v>
      </c>
      <c r="K242">
        <f t="shared" ca="1" si="45"/>
        <v>10669</v>
      </c>
      <c r="L242">
        <f t="shared" ca="1" si="46"/>
        <v>2520</v>
      </c>
      <c r="M242">
        <f t="shared" ca="1" si="47"/>
        <v>2834141</v>
      </c>
      <c r="N242">
        <f t="shared" ca="1" si="48"/>
        <v>89182</v>
      </c>
      <c r="O242">
        <f t="shared" ca="1" si="49"/>
        <v>30974</v>
      </c>
      <c r="P242">
        <f t="shared" ca="1" si="50"/>
        <v>317068</v>
      </c>
      <c r="Q242" s="15">
        <f t="shared" ca="1" si="51"/>
        <v>0.31706800000000002</v>
      </c>
    </row>
    <row r="243" spans="1:17" x14ac:dyDescent="0.3">
      <c r="A243" t="str">
        <f ca="1">VLOOKUP(RANDBETWEEN(Calc!$A$2,Calc!$A$13),Calc!$A$1:$B$13,2,FALSE)</f>
        <v>May</v>
      </c>
      <c r="B243" t="str" cm="1">
        <f t="array" aca="1" ref="B243" ca="1">INDEX(Calc!$C$2:$C$9,RANDBETWEEN(1,3))</f>
        <v>Traumatología</v>
      </c>
      <c r="C243"/>
      <c r="D243">
        <f t="shared" ca="1" si="39"/>
        <v>288810</v>
      </c>
      <c r="E243">
        <f t="shared" ca="1" si="40"/>
        <v>977581</v>
      </c>
      <c r="F243">
        <f t="shared" ca="1" si="41"/>
        <v>105678</v>
      </c>
      <c r="G243">
        <f t="shared" ca="1" si="42"/>
        <v>316046</v>
      </c>
      <c r="H243">
        <f ca="1">VLOOKUP(RANDBETWEEN(0,100),Calc!$D$2:$E$7,2,1)</f>
        <v>25000</v>
      </c>
      <c r="I243">
        <f t="shared" ca="1" si="43"/>
        <v>9809</v>
      </c>
      <c r="J243">
        <f t="shared" ca="1" si="44"/>
        <v>3972</v>
      </c>
      <c r="K243">
        <f t="shared" ca="1" si="45"/>
        <v>13797</v>
      </c>
      <c r="L243">
        <f t="shared" ca="1" si="46"/>
        <v>1826</v>
      </c>
      <c r="M243">
        <f t="shared" ca="1" si="47"/>
        <v>1198980</v>
      </c>
      <c r="N243">
        <f t="shared" ca="1" si="48"/>
        <v>108297</v>
      </c>
      <c r="O243">
        <f t="shared" ca="1" si="49"/>
        <v>48774</v>
      </c>
      <c r="P243">
        <f t="shared" ca="1" si="50"/>
        <v>121904</v>
      </c>
      <c r="Q243" s="15">
        <f t="shared" ca="1" si="51"/>
        <v>0.121904</v>
      </c>
    </row>
    <row r="244" spans="1:17" x14ac:dyDescent="0.3">
      <c r="A244" t="str">
        <f ca="1">VLOOKUP(RANDBETWEEN(Calc!$A$2,Calc!$A$13),Calc!$A$1:$B$13,2,FALSE)</f>
        <v>Ene</v>
      </c>
      <c r="B244" t="str" cm="1">
        <f t="array" aca="1" ref="B244" ca="1">INDEX(Calc!$C$2:$C$9,RANDBETWEEN(1,3))</f>
        <v>Pediatria</v>
      </c>
      <c r="C244"/>
      <c r="D244">
        <f t="shared" ca="1" si="39"/>
        <v>631636</v>
      </c>
      <c r="E244">
        <f t="shared" ca="1" si="40"/>
        <v>812756</v>
      </c>
      <c r="F244">
        <f t="shared" ca="1" si="41"/>
        <v>145633</v>
      </c>
      <c r="G244">
        <f t="shared" ca="1" si="42"/>
        <v>229726</v>
      </c>
      <c r="H244">
        <f ca="1">VLOOKUP(RANDBETWEEN(0,100),Calc!$D$2:$E$7,2,1)</f>
        <v>32000</v>
      </c>
      <c r="I244">
        <f t="shared" ca="1" si="43"/>
        <v>11257</v>
      </c>
      <c r="J244">
        <f t="shared" ca="1" si="44"/>
        <v>3829</v>
      </c>
      <c r="K244">
        <f t="shared" ca="1" si="45"/>
        <v>12949</v>
      </c>
      <c r="L244">
        <f t="shared" ca="1" si="46"/>
        <v>2320</v>
      </c>
      <c r="M244">
        <f t="shared" ca="1" si="47"/>
        <v>1248188</v>
      </c>
      <c r="N244">
        <f t="shared" ca="1" si="48"/>
        <v>105463</v>
      </c>
      <c r="O244">
        <f t="shared" ca="1" si="49"/>
        <v>71834</v>
      </c>
      <c r="P244">
        <f t="shared" ca="1" si="50"/>
        <v>117798</v>
      </c>
      <c r="Q244" s="15">
        <f t="shared" ca="1" si="51"/>
        <v>0.117798</v>
      </c>
    </row>
    <row r="245" spans="1:17" x14ac:dyDescent="0.3">
      <c r="A245" t="str">
        <f ca="1">VLOOKUP(RANDBETWEEN(Calc!$A$2,Calc!$A$13),Calc!$A$1:$B$13,2,FALSE)</f>
        <v>Ago</v>
      </c>
      <c r="B245" t="str" cm="1">
        <f t="array" aca="1" ref="B245" ca="1">INDEX(Calc!$C$2:$C$9,RANDBETWEEN(1,3))</f>
        <v>Cardiologia</v>
      </c>
      <c r="C245"/>
      <c r="D245">
        <f t="shared" ca="1" si="39"/>
        <v>485201</v>
      </c>
      <c r="E245">
        <f t="shared" ca="1" si="40"/>
        <v>1632238</v>
      </c>
      <c r="F245">
        <f t="shared" ca="1" si="41"/>
        <v>128499</v>
      </c>
      <c r="G245">
        <f t="shared" ca="1" si="42"/>
        <v>75958</v>
      </c>
      <c r="H245">
        <f ca="1">VLOOKUP(RANDBETWEEN(0,100),Calc!$D$2:$E$7,2,1)</f>
        <v>32000</v>
      </c>
      <c r="I245">
        <f t="shared" ca="1" si="43"/>
        <v>10198</v>
      </c>
      <c r="J245">
        <f t="shared" ca="1" si="44"/>
        <v>3466</v>
      </c>
      <c r="K245">
        <f t="shared" ca="1" si="45"/>
        <v>10549</v>
      </c>
      <c r="L245">
        <f t="shared" ca="1" si="46"/>
        <v>4303</v>
      </c>
      <c r="M245">
        <f t="shared" ca="1" si="47"/>
        <v>2572051</v>
      </c>
      <c r="N245">
        <f t="shared" ca="1" si="48"/>
        <v>76420</v>
      </c>
      <c r="O245">
        <f t="shared" ca="1" si="49"/>
        <v>24210</v>
      </c>
      <c r="P245">
        <f t="shared" ca="1" si="50"/>
        <v>98781</v>
      </c>
      <c r="Q245" s="15">
        <f t="shared" ca="1" si="51"/>
        <v>9.8780999999999994E-2</v>
      </c>
    </row>
    <row r="246" spans="1:17" x14ac:dyDescent="0.3">
      <c r="A246" t="str">
        <f ca="1">VLOOKUP(RANDBETWEEN(Calc!$A$2,Calc!$A$13),Calc!$A$1:$B$13,2,FALSE)</f>
        <v>Ene</v>
      </c>
      <c r="B246" t="str" cm="1">
        <f t="array" aca="1" ref="B246" ca="1">INDEX(Calc!$C$2:$C$9,RANDBETWEEN(1,3))</f>
        <v>Traumatología</v>
      </c>
      <c r="C246"/>
      <c r="D246">
        <f t="shared" ca="1" si="39"/>
        <v>161691</v>
      </c>
      <c r="E246">
        <f t="shared" ca="1" si="40"/>
        <v>2245754</v>
      </c>
      <c r="F246">
        <f t="shared" ca="1" si="41"/>
        <v>199898</v>
      </c>
      <c r="G246">
        <f t="shared" ca="1" si="42"/>
        <v>91646</v>
      </c>
      <c r="H246">
        <f ca="1">VLOOKUP(RANDBETWEEN(0,100),Calc!$D$2:$E$7,2,1)</f>
        <v>32000</v>
      </c>
      <c r="I246">
        <f t="shared" ca="1" si="43"/>
        <v>11512</v>
      </c>
      <c r="J246">
        <f t="shared" ca="1" si="44"/>
        <v>2948</v>
      </c>
      <c r="K246">
        <f t="shared" ca="1" si="45"/>
        <v>14747</v>
      </c>
      <c r="L246">
        <f t="shared" ca="1" si="46"/>
        <v>2362</v>
      </c>
      <c r="M246">
        <f t="shared" ca="1" si="47"/>
        <v>2316667</v>
      </c>
      <c r="N246">
        <f t="shared" ca="1" si="48"/>
        <v>76187</v>
      </c>
      <c r="O246">
        <f t="shared" ca="1" si="49"/>
        <v>64582</v>
      </c>
      <c r="P246">
        <f t="shared" ca="1" si="50"/>
        <v>295188</v>
      </c>
      <c r="Q246" s="15">
        <f t="shared" ca="1" si="51"/>
        <v>0.29518800000000001</v>
      </c>
    </row>
    <row r="247" spans="1:17" x14ac:dyDescent="0.3">
      <c r="A247" t="str">
        <f ca="1">VLOOKUP(RANDBETWEEN(Calc!$A$2,Calc!$A$13),Calc!$A$1:$B$13,2,FALSE)</f>
        <v>Dic</v>
      </c>
      <c r="B247" t="str" cm="1">
        <f t="array" aca="1" ref="B247" ca="1">INDEX(Calc!$C$2:$C$9,RANDBETWEEN(1,3))</f>
        <v>Pediatria</v>
      </c>
      <c r="C247"/>
      <c r="D247">
        <f t="shared" ca="1" si="39"/>
        <v>299678</v>
      </c>
      <c r="E247">
        <f t="shared" ca="1" si="40"/>
        <v>851121</v>
      </c>
      <c r="F247">
        <f t="shared" ca="1" si="41"/>
        <v>146531</v>
      </c>
      <c r="G247">
        <f t="shared" ca="1" si="42"/>
        <v>119238</v>
      </c>
      <c r="H247">
        <f ca="1">VLOOKUP(RANDBETWEEN(0,100),Calc!$D$2:$E$7,2,1)</f>
        <v>32000</v>
      </c>
      <c r="I247">
        <f t="shared" ca="1" si="43"/>
        <v>12512</v>
      </c>
      <c r="J247">
        <f t="shared" ca="1" si="44"/>
        <v>3662</v>
      </c>
      <c r="K247">
        <f t="shared" ca="1" si="45"/>
        <v>10052</v>
      </c>
      <c r="L247">
        <f t="shared" ca="1" si="46"/>
        <v>2494</v>
      </c>
      <c r="M247">
        <f t="shared" ca="1" si="47"/>
        <v>1377499</v>
      </c>
      <c r="N247">
        <f t="shared" ca="1" si="48"/>
        <v>50881</v>
      </c>
      <c r="O247">
        <f t="shared" ca="1" si="49"/>
        <v>64764</v>
      </c>
      <c r="P247">
        <f t="shared" ca="1" si="50"/>
        <v>174427</v>
      </c>
      <c r="Q247" s="15">
        <f t="shared" ca="1" si="51"/>
        <v>0.174427</v>
      </c>
    </row>
    <row r="248" spans="1:17" x14ac:dyDescent="0.3">
      <c r="A248" t="str">
        <f ca="1">VLOOKUP(RANDBETWEEN(Calc!$A$2,Calc!$A$13),Calc!$A$1:$B$13,2,FALSE)</f>
        <v>Nov</v>
      </c>
      <c r="B248" t="str" cm="1">
        <f t="array" aca="1" ref="B248" ca="1">INDEX(Calc!$C$2:$C$9,RANDBETWEEN(1,3))</f>
        <v>Pediatria</v>
      </c>
      <c r="C248"/>
      <c r="D248">
        <f t="shared" ca="1" si="39"/>
        <v>362873</v>
      </c>
      <c r="E248">
        <f t="shared" ca="1" si="40"/>
        <v>2300950</v>
      </c>
      <c r="F248">
        <f t="shared" ca="1" si="41"/>
        <v>151513</v>
      </c>
      <c r="G248">
        <f t="shared" ca="1" si="42"/>
        <v>105292</v>
      </c>
      <c r="H248">
        <f ca="1">VLOOKUP(RANDBETWEEN(0,100),Calc!$D$2:$E$7,2,1)</f>
        <v>32000</v>
      </c>
      <c r="I248">
        <f t="shared" ca="1" si="43"/>
        <v>11471</v>
      </c>
      <c r="J248">
        <f t="shared" ca="1" si="44"/>
        <v>3792</v>
      </c>
      <c r="K248">
        <f t="shared" ca="1" si="45"/>
        <v>14972</v>
      </c>
      <c r="L248">
        <f t="shared" ca="1" si="46"/>
        <v>3212</v>
      </c>
      <c r="M248">
        <f t="shared" ca="1" si="47"/>
        <v>1429834</v>
      </c>
      <c r="N248">
        <f t="shared" ca="1" si="48"/>
        <v>87738</v>
      </c>
      <c r="O248">
        <f t="shared" ca="1" si="49"/>
        <v>55480</v>
      </c>
      <c r="P248">
        <f t="shared" ca="1" si="50"/>
        <v>80673</v>
      </c>
      <c r="Q248" s="15">
        <f t="shared" ca="1" si="51"/>
        <v>8.0672999999999995E-2</v>
      </c>
    </row>
    <row r="249" spans="1:17" x14ac:dyDescent="0.3">
      <c r="A249" t="str">
        <f ca="1">VLOOKUP(RANDBETWEEN(Calc!$A$2,Calc!$A$13),Calc!$A$1:$B$13,2,FALSE)</f>
        <v>Ene</v>
      </c>
      <c r="B249" t="str" cm="1">
        <f t="array" aca="1" ref="B249" ca="1">INDEX(Calc!$C$2:$C$9,RANDBETWEEN(1,3))</f>
        <v>Cardiologia</v>
      </c>
      <c r="C249"/>
      <c r="D249">
        <f t="shared" ca="1" si="39"/>
        <v>462284</v>
      </c>
      <c r="E249">
        <f t="shared" ca="1" si="40"/>
        <v>1053116</v>
      </c>
      <c r="F249">
        <f t="shared" ca="1" si="41"/>
        <v>122381</v>
      </c>
      <c r="G249">
        <f t="shared" ca="1" si="42"/>
        <v>296139</v>
      </c>
      <c r="H249">
        <f ca="1">VLOOKUP(RANDBETWEEN(0,100),Calc!$D$2:$E$7,2,1)</f>
        <v>32000</v>
      </c>
      <c r="I249">
        <f t="shared" ca="1" si="43"/>
        <v>10426</v>
      </c>
      <c r="J249">
        <f t="shared" ca="1" si="44"/>
        <v>2934</v>
      </c>
      <c r="K249">
        <f t="shared" ca="1" si="45"/>
        <v>14495</v>
      </c>
      <c r="L249">
        <f t="shared" ca="1" si="46"/>
        <v>1268</v>
      </c>
      <c r="M249">
        <f t="shared" ca="1" si="47"/>
        <v>1524045</v>
      </c>
      <c r="N249">
        <f t="shared" ca="1" si="48"/>
        <v>104896</v>
      </c>
      <c r="O249">
        <f t="shared" ca="1" si="49"/>
        <v>41671</v>
      </c>
      <c r="P249">
        <f t="shared" ca="1" si="50"/>
        <v>292790</v>
      </c>
      <c r="Q249" s="15">
        <f t="shared" ca="1" si="51"/>
        <v>0.29278999999999999</v>
      </c>
    </row>
    <row r="250" spans="1:17" x14ac:dyDescent="0.3">
      <c r="A250" t="str">
        <f ca="1">VLOOKUP(RANDBETWEEN(Calc!$A$2,Calc!$A$13),Calc!$A$1:$B$13,2,FALSE)</f>
        <v>Ago</v>
      </c>
      <c r="B250" t="str" cm="1">
        <f t="array" aca="1" ref="B250" ca="1">INDEX(Calc!$C$2:$C$9,RANDBETWEEN(1,3))</f>
        <v>Cardiologia</v>
      </c>
      <c r="C250"/>
      <c r="D250">
        <f t="shared" ca="1" si="39"/>
        <v>303092</v>
      </c>
      <c r="E250">
        <f t="shared" ca="1" si="40"/>
        <v>1256943</v>
      </c>
      <c r="F250">
        <f t="shared" ca="1" si="41"/>
        <v>171762</v>
      </c>
      <c r="G250">
        <f t="shared" ca="1" si="42"/>
        <v>141766</v>
      </c>
      <c r="H250">
        <f ca="1">VLOOKUP(RANDBETWEEN(0,100),Calc!$D$2:$E$7,2,1)</f>
        <v>32000</v>
      </c>
      <c r="I250">
        <f t="shared" ca="1" si="43"/>
        <v>11931</v>
      </c>
      <c r="J250">
        <f t="shared" ca="1" si="44"/>
        <v>3680</v>
      </c>
      <c r="K250">
        <f t="shared" ca="1" si="45"/>
        <v>14063</v>
      </c>
      <c r="L250">
        <f t="shared" ca="1" si="46"/>
        <v>4097</v>
      </c>
      <c r="M250">
        <f t="shared" ca="1" si="47"/>
        <v>1817560</v>
      </c>
      <c r="N250">
        <f t="shared" ca="1" si="48"/>
        <v>95419</v>
      </c>
      <c r="O250">
        <f t="shared" ca="1" si="49"/>
        <v>42826</v>
      </c>
      <c r="P250">
        <f t="shared" ca="1" si="50"/>
        <v>145059</v>
      </c>
      <c r="Q250" s="15">
        <f t="shared" ca="1" si="51"/>
        <v>0.14505899999999999</v>
      </c>
    </row>
    <row r="251" spans="1:17" x14ac:dyDescent="0.3">
      <c r="A251" t="str">
        <f ca="1">VLOOKUP(RANDBETWEEN(Calc!$A$2,Calc!$A$13),Calc!$A$1:$B$13,2,FALSE)</f>
        <v>Jul</v>
      </c>
      <c r="B251" t="str" cm="1">
        <f t="array" aca="1" ref="B251" ca="1">INDEX(Calc!$C$2:$C$9,RANDBETWEEN(1,3))</f>
        <v>Traumatología</v>
      </c>
      <c r="C251"/>
      <c r="D251">
        <f t="shared" ca="1" si="39"/>
        <v>743733</v>
      </c>
      <c r="E251">
        <f t="shared" ca="1" si="40"/>
        <v>1164419</v>
      </c>
      <c r="F251">
        <f t="shared" ca="1" si="41"/>
        <v>191693</v>
      </c>
      <c r="G251">
        <f t="shared" ca="1" si="42"/>
        <v>268578</v>
      </c>
      <c r="H251">
        <f ca="1">VLOOKUP(RANDBETWEEN(0,100),Calc!$D$2:$E$7,2,1)</f>
        <v>32000</v>
      </c>
      <c r="I251">
        <f t="shared" ca="1" si="43"/>
        <v>10491</v>
      </c>
      <c r="J251">
        <f t="shared" ca="1" si="44"/>
        <v>3422</v>
      </c>
      <c r="K251">
        <f t="shared" ca="1" si="45"/>
        <v>14635</v>
      </c>
      <c r="L251">
        <f t="shared" ca="1" si="46"/>
        <v>1655</v>
      </c>
      <c r="M251">
        <f t="shared" ca="1" si="47"/>
        <v>2774188</v>
      </c>
      <c r="N251">
        <f t="shared" ca="1" si="48"/>
        <v>73662</v>
      </c>
      <c r="O251">
        <f t="shared" ca="1" si="49"/>
        <v>83942</v>
      </c>
      <c r="P251">
        <f t="shared" ca="1" si="50"/>
        <v>257346</v>
      </c>
      <c r="Q251" s="15">
        <f t="shared" ca="1" si="51"/>
        <v>0.25734600000000002</v>
      </c>
    </row>
    <row r="252" spans="1:17" x14ac:dyDescent="0.3">
      <c r="A252" t="str">
        <f ca="1">VLOOKUP(RANDBETWEEN(Calc!$A$2,Calc!$A$13),Calc!$A$1:$B$13,2,FALSE)</f>
        <v>Feb</v>
      </c>
      <c r="B252" t="str" cm="1">
        <f t="array" aca="1" ref="B252" ca="1">INDEX(Calc!$C$2:$C$9,RANDBETWEEN(1,3))</f>
        <v>Pediatria</v>
      </c>
      <c r="C252"/>
      <c r="D252">
        <f t="shared" ca="1" si="39"/>
        <v>517187</v>
      </c>
      <c r="E252">
        <f t="shared" ca="1" si="40"/>
        <v>1566998</v>
      </c>
      <c r="F252">
        <f t="shared" ca="1" si="41"/>
        <v>155854</v>
      </c>
      <c r="G252">
        <f t="shared" ca="1" si="42"/>
        <v>196768</v>
      </c>
      <c r="H252">
        <f ca="1">VLOOKUP(RANDBETWEEN(0,100),Calc!$D$2:$E$7,2,1)</f>
        <v>20000</v>
      </c>
      <c r="I252">
        <f t="shared" ca="1" si="43"/>
        <v>9482</v>
      </c>
      <c r="J252">
        <f t="shared" ca="1" si="44"/>
        <v>2942</v>
      </c>
      <c r="K252">
        <f t="shared" ca="1" si="45"/>
        <v>12627</v>
      </c>
      <c r="L252">
        <f t="shared" ca="1" si="46"/>
        <v>3850</v>
      </c>
      <c r="M252">
        <f t="shared" ca="1" si="47"/>
        <v>1779208</v>
      </c>
      <c r="N252">
        <f t="shared" ca="1" si="48"/>
        <v>104872</v>
      </c>
      <c r="O252">
        <f t="shared" ca="1" si="49"/>
        <v>64231</v>
      </c>
      <c r="P252">
        <f t="shared" ca="1" si="50"/>
        <v>276784</v>
      </c>
      <c r="Q252" s="15">
        <f t="shared" ca="1" si="51"/>
        <v>0.27678399999999997</v>
      </c>
    </row>
    <row r="253" spans="1:17" x14ac:dyDescent="0.3">
      <c r="A253" t="str">
        <f ca="1">VLOOKUP(RANDBETWEEN(Calc!$A$2,Calc!$A$13),Calc!$A$1:$B$13,2,FALSE)</f>
        <v>Abr</v>
      </c>
      <c r="B253" t="str" cm="1">
        <f t="array" aca="1" ref="B253" ca="1">INDEX(Calc!$C$2:$C$9,RANDBETWEEN(1,3))</f>
        <v>Cardiologia</v>
      </c>
      <c r="C253"/>
      <c r="D253">
        <f t="shared" ca="1" si="39"/>
        <v>520856</v>
      </c>
      <c r="E253">
        <f t="shared" ca="1" si="40"/>
        <v>1670731</v>
      </c>
      <c r="F253">
        <f t="shared" ca="1" si="41"/>
        <v>131424</v>
      </c>
      <c r="G253">
        <f t="shared" ca="1" si="42"/>
        <v>177153</v>
      </c>
      <c r="H253">
        <f ca="1">VLOOKUP(RANDBETWEEN(0,100),Calc!$D$2:$E$7,2,1)</f>
        <v>32000</v>
      </c>
      <c r="I253">
        <f t="shared" ca="1" si="43"/>
        <v>9011</v>
      </c>
      <c r="J253">
        <f t="shared" ca="1" si="44"/>
        <v>3620</v>
      </c>
      <c r="K253">
        <f t="shared" ca="1" si="45"/>
        <v>12348</v>
      </c>
      <c r="L253">
        <f t="shared" ca="1" si="46"/>
        <v>2693</v>
      </c>
      <c r="M253">
        <f t="shared" ca="1" si="47"/>
        <v>1350115</v>
      </c>
      <c r="N253">
        <f t="shared" ca="1" si="48"/>
        <v>104500</v>
      </c>
      <c r="O253">
        <f t="shared" ca="1" si="49"/>
        <v>78455</v>
      </c>
      <c r="P253">
        <f t="shared" ca="1" si="50"/>
        <v>96339</v>
      </c>
      <c r="Q253" s="15">
        <f t="shared" ca="1" si="51"/>
        <v>9.6338999999999994E-2</v>
      </c>
    </row>
    <row r="254" spans="1:17" x14ac:dyDescent="0.3">
      <c r="A254" t="str">
        <f ca="1">VLOOKUP(RANDBETWEEN(Calc!$A$2,Calc!$A$13),Calc!$A$1:$B$13,2,FALSE)</f>
        <v>Jul</v>
      </c>
      <c r="B254" t="str" cm="1">
        <f t="array" aca="1" ref="B254" ca="1">INDEX(Calc!$C$2:$C$9,RANDBETWEEN(1,3))</f>
        <v>Traumatología</v>
      </c>
      <c r="C254"/>
      <c r="D254">
        <f t="shared" ca="1" si="39"/>
        <v>227557</v>
      </c>
      <c r="E254">
        <f t="shared" ca="1" si="40"/>
        <v>959564</v>
      </c>
      <c r="F254">
        <f t="shared" ca="1" si="41"/>
        <v>214715</v>
      </c>
      <c r="G254">
        <f t="shared" ca="1" si="42"/>
        <v>268383</v>
      </c>
      <c r="H254">
        <f ca="1">VLOOKUP(RANDBETWEEN(0,100),Calc!$D$2:$E$7,2,1)</f>
        <v>32000</v>
      </c>
      <c r="I254">
        <f t="shared" ca="1" si="43"/>
        <v>9034</v>
      </c>
      <c r="J254">
        <f t="shared" ca="1" si="44"/>
        <v>3736</v>
      </c>
      <c r="K254">
        <f t="shared" ca="1" si="45"/>
        <v>13460</v>
      </c>
      <c r="L254">
        <f t="shared" ca="1" si="46"/>
        <v>1963</v>
      </c>
      <c r="M254">
        <f t="shared" ca="1" si="47"/>
        <v>3104642</v>
      </c>
      <c r="N254">
        <f t="shared" ca="1" si="48"/>
        <v>82381</v>
      </c>
      <c r="O254">
        <f t="shared" ca="1" si="49"/>
        <v>76451</v>
      </c>
      <c r="P254">
        <f t="shared" ca="1" si="50"/>
        <v>210302</v>
      </c>
      <c r="Q254" s="15">
        <f t="shared" ca="1" si="51"/>
        <v>0.21030199999999999</v>
      </c>
    </row>
    <row r="255" spans="1:17" x14ac:dyDescent="0.3">
      <c r="A255" t="str">
        <f ca="1">VLOOKUP(RANDBETWEEN(Calc!$A$2,Calc!$A$13),Calc!$A$1:$B$13,2,FALSE)</f>
        <v>Abr</v>
      </c>
      <c r="B255" t="str" cm="1">
        <f t="array" aca="1" ref="B255" ca="1">INDEX(Calc!$C$2:$C$9,RANDBETWEEN(1,3))</f>
        <v>Traumatología</v>
      </c>
      <c r="C255"/>
      <c r="D255">
        <f t="shared" ca="1" si="39"/>
        <v>236378</v>
      </c>
      <c r="E255">
        <f t="shared" ca="1" si="40"/>
        <v>709473</v>
      </c>
      <c r="F255">
        <f t="shared" ca="1" si="41"/>
        <v>214245</v>
      </c>
      <c r="G255">
        <f t="shared" ca="1" si="42"/>
        <v>111010</v>
      </c>
      <c r="H255">
        <f ca="1">VLOOKUP(RANDBETWEEN(0,100),Calc!$D$2:$E$7,2,1)</f>
        <v>25000</v>
      </c>
      <c r="I255">
        <f t="shared" ca="1" si="43"/>
        <v>11733</v>
      </c>
      <c r="J255">
        <f t="shared" ca="1" si="44"/>
        <v>3318</v>
      </c>
      <c r="K255">
        <f t="shared" ca="1" si="45"/>
        <v>10524</v>
      </c>
      <c r="L255">
        <f t="shared" ca="1" si="46"/>
        <v>1814</v>
      </c>
      <c r="M255">
        <f t="shared" ca="1" si="47"/>
        <v>872591</v>
      </c>
      <c r="N255">
        <f t="shared" ca="1" si="48"/>
        <v>125551</v>
      </c>
      <c r="O255">
        <f t="shared" ca="1" si="49"/>
        <v>29576</v>
      </c>
      <c r="P255">
        <f t="shared" ca="1" si="50"/>
        <v>175823</v>
      </c>
      <c r="Q255" s="15">
        <f t="shared" ca="1" si="51"/>
        <v>0.17582300000000001</v>
      </c>
    </row>
    <row r="256" spans="1:17" x14ac:dyDescent="0.3">
      <c r="A256" t="str">
        <f ca="1">VLOOKUP(RANDBETWEEN(Calc!$A$2,Calc!$A$13),Calc!$A$1:$B$13,2,FALSE)</f>
        <v>Ago</v>
      </c>
      <c r="B256" t="str" cm="1">
        <f t="array" aca="1" ref="B256" ca="1">INDEX(Calc!$C$2:$C$9,RANDBETWEEN(1,3))</f>
        <v>Pediatria</v>
      </c>
      <c r="C256"/>
      <c r="D256">
        <f t="shared" ca="1" si="39"/>
        <v>540975</v>
      </c>
      <c r="E256">
        <f t="shared" ca="1" si="40"/>
        <v>952266</v>
      </c>
      <c r="F256">
        <f t="shared" ca="1" si="41"/>
        <v>184214</v>
      </c>
      <c r="G256">
        <f t="shared" ca="1" si="42"/>
        <v>297466</v>
      </c>
      <c r="H256">
        <f ca="1">VLOOKUP(RANDBETWEEN(0,100),Calc!$D$2:$E$7,2,1)</f>
        <v>32000</v>
      </c>
      <c r="I256">
        <f t="shared" ca="1" si="43"/>
        <v>12285</v>
      </c>
      <c r="J256">
        <f t="shared" ca="1" si="44"/>
        <v>3246</v>
      </c>
      <c r="K256">
        <f t="shared" ca="1" si="45"/>
        <v>14880</v>
      </c>
      <c r="L256">
        <f t="shared" ca="1" si="46"/>
        <v>3573</v>
      </c>
      <c r="M256">
        <f t="shared" ca="1" si="47"/>
        <v>2910352</v>
      </c>
      <c r="N256">
        <f t="shared" ca="1" si="48"/>
        <v>60962</v>
      </c>
      <c r="O256">
        <f t="shared" ca="1" si="49"/>
        <v>60410</v>
      </c>
      <c r="P256">
        <f t="shared" ca="1" si="50"/>
        <v>265921</v>
      </c>
      <c r="Q256" s="15">
        <f t="shared" ca="1" si="51"/>
        <v>0.26592100000000002</v>
      </c>
    </row>
    <row r="257" spans="1:17" x14ac:dyDescent="0.3">
      <c r="A257" t="str">
        <f ca="1">VLOOKUP(RANDBETWEEN(Calc!$A$2,Calc!$A$13),Calc!$A$1:$B$13,2,FALSE)</f>
        <v>Mar</v>
      </c>
      <c r="B257" t="str" cm="1">
        <f t="array" aca="1" ref="B257" ca="1">INDEX(Calc!$C$2:$C$9,RANDBETWEEN(1,3))</f>
        <v>Cardiologia</v>
      </c>
      <c r="C257"/>
      <c r="D257">
        <f t="shared" ca="1" si="39"/>
        <v>394417</v>
      </c>
      <c r="E257">
        <f t="shared" ca="1" si="40"/>
        <v>1475788</v>
      </c>
      <c r="F257">
        <f t="shared" ca="1" si="41"/>
        <v>188162</v>
      </c>
      <c r="G257">
        <f t="shared" ca="1" si="42"/>
        <v>187867</v>
      </c>
      <c r="H257">
        <f ca="1">VLOOKUP(RANDBETWEEN(0,100),Calc!$D$2:$E$7,2,1)</f>
        <v>32000</v>
      </c>
      <c r="I257">
        <f t="shared" ca="1" si="43"/>
        <v>9668</v>
      </c>
      <c r="J257">
        <f t="shared" ca="1" si="44"/>
        <v>3685</v>
      </c>
      <c r="K257">
        <f t="shared" ca="1" si="45"/>
        <v>10998</v>
      </c>
      <c r="L257">
        <f t="shared" ca="1" si="46"/>
        <v>4310</v>
      </c>
      <c r="M257">
        <f t="shared" ca="1" si="47"/>
        <v>1896263</v>
      </c>
      <c r="N257">
        <f t="shared" ca="1" si="48"/>
        <v>70561</v>
      </c>
      <c r="O257">
        <f t="shared" ca="1" si="49"/>
        <v>85980</v>
      </c>
      <c r="P257">
        <f t="shared" ca="1" si="50"/>
        <v>87741</v>
      </c>
      <c r="Q257" s="15">
        <f t="shared" ca="1" si="51"/>
        <v>8.7741E-2</v>
      </c>
    </row>
    <row r="258" spans="1:17" x14ac:dyDescent="0.3">
      <c r="A258" t="str">
        <f ca="1">VLOOKUP(RANDBETWEEN(Calc!$A$2,Calc!$A$13),Calc!$A$1:$B$13,2,FALSE)</f>
        <v>May</v>
      </c>
      <c r="B258" t="str" cm="1">
        <f t="array" aca="1" ref="B258" ca="1">INDEX(Calc!$C$2:$C$9,RANDBETWEEN(1,3))</f>
        <v>Cardiologia</v>
      </c>
      <c r="C258"/>
      <c r="D258">
        <f t="shared" ca="1" si="39"/>
        <v>622666</v>
      </c>
      <c r="E258">
        <f t="shared" ca="1" si="40"/>
        <v>1418344</v>
      </c>
      <c r="F258">
        <f t="shared" ca="1" si="41"/>
        <v>126148</v>
      </c>
      <c r="G258">
        <f t="shared" ca="1" si="42"/>
        <v>231618</v>
      </c>
      <c r="H258">
        <f ca="1">VLOOKUP(RANDBETWEEN(0,100),Calc!$D$2:$E$7,2,1)</f>
        <v>22000</v>
      </c>
      <c r="I258">
        <f t="shared" ca="1" si="43"/>
        <v>10318</v>
      </c>
      <c r="J258">
        <f t="shared" ca="1" si="44"/>
        <v>4152</v>
      </c>
      <c r="K258">
        <f t="shared" ca="1" si="45"/>
        <v>12437</v>
      </c>
      <c r="L258">
        <f t="shared" ca="1" si="46"/>
        <v>1798</v>
      </c>
      <c r="M258">
        <f t="shared" ca="1" si="47"/>
        <v>2617974</v>
      </c>
      <c r="N258">
        <f t="shared" ca="1" si="48"/>
        <v>71589</v>
      </c>
      <c r="O258">
        <f t="shared" ca="1" si="49"/>
        <v>83393</v>
      </c>
      <c r="P258">
        <f t="shared" ca="1" si="50"/>
        <v>149750</v>
      </c>
      <c r="Q258" s="15">
        <f t="shared" ca="1" si="51"/>
        <v>0.14974999999999999</v>
      </c>
    </row>
    <row r="259" spans="1:17" x14ac:dyDescent="0.3">
      <c r="A259" t="str">
        <f ca="1">VLOOKUP(RANDBETWEEN(Calc!$A$2,Calc!$A$13),Calc!$A$1:$B$13,2,FALSE)</f>
        <v>Abr</v>
      </c>
      <c r="B259" t="str" cm="1">
        <f t="array" aca="1" ref="B259" ca="1">INDEX(Calc!$C$2:$C$9,RANDBETWEEN(1,3))</f>
        <v>Traumatología</v>
      </c>
      <c r="C259"/>
      <c r="D259">
        <f t="shared" ref="D259:D322" ca="1" si="52">RANDBETWEEN(118000,746439)</f>
        <v>702490</v>
      </c>
      <c r="E259">
        <f t="shared" ref="E259:E322" ca="1" si="53">RANDBETWEEN(654318,2372921)</f>
        <v>1034821</v>
      </c>
      <c r="F259">
        <f t="shared" ref="F259:F322" ca="1" si="54">RANDBETWEEN(92146,218476)</f>
        <v>145587</v>
      </c>
      <c r="G259">
        <f t="shared" ref="G259:G322" ca="1" si="55">RANDBETWEEN(72432,327955)</f>
        <v>282698</v>
      </c>
      <c r="H259">
        <f ca="1">VLOOKUP(RANDBETWEEN(0,100),Calc!$D$2:$E$7,2,1)</f>
        <v>20000</v>
      </c>
      <c r="I259">
        <f t="shared" ref="I259:I322" ca="1" si="56">RANDBETWEEN(8900,12700)</f>
        <v>9126</v>
      </c>
      <c r="J259">
        <f t="shared" ref="J259:J322" ca="1" si="57">RANDBETWEEN(2800,4200)</f>
        <v>2915</v>
      </c>
      <c r="K259">
        <f t="shared" ref="K259:K322" ca="1" si="58">RANDBETWEEN(10000,15000)</f>
        <v>14882</v>
      </c>
      <c r="L259">
        <f t="shared" ref="L259:L322" ca="1" si="59">RANDBETWEEN(1200,4500)</f>
        <v>1492</v>
      </c>
      <c r="M259">
        <f t="shared" ref="M259:M322" ca="1" si="60">RANDBETWEEN(820000,3117045)</f>
        <v>1550535</v>
      </c>
      <c r="N259">
        <f t="shared" ref="N259:N322" ca="1" si="61">RANDBETWEEN(43000,129000)</f>
        <v>45494</v>
      </c>
      <c r="O259">
        <f t="shared" ref="O259:O322" ca="1" si="62">RANDBETWEEN(21000,90000)</f>
        <v>74094</v>
      </c>
      <c r="P259">
        <f t="shared" ref="P259:P322" ca="1" si="63">RANDBETWEEN(38000,345000)</f>
        <v>66802</v>
      </c>
      <c r="Q259" s="15">
        <f t="shared" ref="Q259:Q322" ca="1" si="64">P259/1000000</f>
        <v>6.6802E-2</v>
      </c>
    </row>
    <row r="260" spans="1:17" x14ac:dyDescent="0.3">
      <c r="A260" t="str">
        <f ca="1">VLOOKUP(RANDBETWEEN(Calc!$A$2,Calc!$A$13),Calc!$A$1:$B$13,2,FALSE)</f>
        <v>Nov</v>
      </c>
      <c r="B260" t="str" cm="1">
        <f t="array" aca="1" ref="B260" ca="1">INDEX(Calc!$C$2:$C$9,RANDBETWEEN(1,3))</f>
        <v>Pediatria</v>
      </c>
      <c r="C260"/>
      <c r="D260">
        <f t="shared" ca="1" si="52"/>
        <v>227413</v>
      </c>
      <c r="E260">
        <f t="shared" ca="1" si="53"/>
        <v>1942168</v>
      </c>
      <c r="F260">
        <f t="shared" ca="1" si="54"/>
        <v>202835</v>
      </c>
      <c r="G260">
        <f t="shared" ca="1" si="55"/>
        <v>79740</v>
      </c>
      <c r="H260">
        <f ca="1">VLOOKUP(RANDBETWEEN(0,100),Calc!$D$2:$E$7,2,1)</f>
        <v>32000</v>
      </c>
      <c r="I260">
        <f t="shared" ca="1" si="56"/>
        <v>10235</v>
      </c>
      <c r="J260">
        <f t="shared" ca="1" si="57"/>
        <v>3880</v>
      </c>
      <c r="K260">
        <f t="shared" ca="1" si="58"/>
        <v>10323</v>
      </c>
      <c r="L260">
        <f t="shared" ca="1" si="59"/>
        <v>2980</v>
      </c>
      <c r="M260">
        <f t="shared" ca="1" si="60"/>
        <v>1308025</v>
      </c>
      <c r="N260">
        <f t="shared" ca="1" si="61"/>
        <v>56005</v>
      </c>
      <c r="O260">
        <f t="shared" ca="1" si="62"/>
        <v>28810</v>
      </c>
      <c r="P260">
        <f t="shared" ca="1" si="63"/>
        <v>141931</v>
      </c>
      <c r="Q260" s="15">
        <f t="shared" ca="1" si="64"/>
        <v>0.141931</v>
      </c>
    </row>
    <row r="261" spans="1:17" x14ac:dyDescent="0.3">
      <c r="A261" t="str">
        <f ca="1">VLOOKUP(RANDBETWEEN(Calc!$A$2,Calc!$A$13),Calc!$A$1:$B$13,2,FALSE)</f>
        <v>Mar</v>
      </c>
      <c r="B261" t="str" cm="1">
        <f t="array" aca="1" ref="B261" ca="1">INDEX(Calc!$C$2:$C$9,RANDBETWEEN(1,3))</f>
        <v>Cardiologia</v>
      </c>
      <c r="C261"/>
      <c r="D261">
        <f t="shared" ca="1" si="52"/>
        <v>581248</v>
      </c>
      <c r="E261">
        <f t="shared" ca="1" si="53"/>
        <v>1974462</v>
      </c>
      <c r="F261">
        <f t="shared" ca="1" si="54"/>
        <v>123868</v>
      </c>
      <c r="G261">
        <f t="shared" ca="1" si="55"/>
        <v>208683</v>
      </c>
      <c r="H261">
        <f ca="1">VLOOKUP(RANDBETWEEN(0,100),Calc!$D$2:$E$7,2,1)</f>
        <v>25000</v>
      </c>
      <c r="I261">
        <f t="shared" ca="1" si="56"/>
        <v>9993</v>
      </c>
      <c r="J261">
        <f t="shared" ca="1" si="57"/>
        <v>3560</v>
      </c>
      <c r="K261">
        <f t="shared" ca="1" si="58"/>
        <v>10722</v>
      </c>
      <c r="L261">
        <f t="shared" ca="1" si="59"/>
        <v>3995</v>
      </c>
      <c r="M261">
        <f t="shared" ca="1" si="60"/>
        <v>842747</v>
      </c>
      <c r="N261">
        <f t="shared" ca="1" si="61"/>
        <v>95670</v>
      </c>
      <c r="O261">
        <f t="shared" ca="1" si="62"/>
        <v>69430</v>
      </c>
      <c r="P261">
        <f t="shared" ca="1" si="63"/>
        <v>120230</v>
      </c>
      <c r="Q261" s="15">
        <f t="shared" ca="1" si="64"/>
        <v>0.12023</v>
      </c>
    </row>
    <row r="262" spans="1:17" x14ac:dyDescent="0.3">
      <c r="A262" t="str">
        <f ca="1">VLOOKUP(RANDBETWEEN(Calc!$A$2,Calc!$A$13),Calc!$A$1:$B$13,2,FALSE)</f>
        <v>Jun</v>
      </c>
      <c r="B262" t="str" cm="1">
        <f t="array" aca="1" ref="B262" ca="1">INDEX(Calc!$C$2:$C$9,RANDBETWEEN(1,3))</f>
        <v>Pediatria</v>
      </c>
      <c r="C262"/>
      <c r="D262">
        <f t="shared" ca="1" si="52"/>
        <v>655570</v>
      </c>
      <c r="E262">
        <f t="shared" ca="1" si="53"/>
        <v>1293477</v>
      </c>
      <c r="F262">
        <f t="shared" ca="1" si="54"/>
        <v>157137</v>
      </c>
      <c r="G262">
        <f t="shared" ca="1" si="55"/>
        <v>256602</v>
      </c>
      <c r="H262">
        <f ca="1">VLOOKUP(RANDBETWEEN(0,100),Calc!$D$2:$E$7,2,1)</f>
        <v>32000</v>
      </c>
      <c r="I262">
        <f t="shared" ca="1" si="56"/>
        <v>11611</v>
      </c>
      <c r="J262">
        <f t="shared" ca="1" si="57"/>
        <v>2942</v>
      </c>
      <c r="K262">
        <f t="shared" ca="1" si="58"/>
        <v>11934</v>
      </c>
      <c r="L262">
        <f t="shared" ca="1" si="59"/>
        <v>1853</v>
      </c>
      <c r="M262">
        <f t="shared" ca="1" si="60"/>
        <v>2859942</v>
      </c>
      <c r="N262">
        <f t="shared" ca="1" si="61"/>
        <v>95497</v>
      </c>
      <c r="O262">
        <f t="shared" ca="1" si="62"/>
        <v>57518</v>
      </c>
      <c r="P262">
        <f t="shared" ca="1" si="63"/>
        <v>207956</v>
      </c>
      <c r="Q262" s="15">
        <f t="shared" ca="1" si="64"/>
        <v>0.207956</v>
      </c>
    </row>
    <row r="263" spans="1:17" x14ac:dyDescent="0.3">
      <c r="A263" t="str">
        <f ca="1">VLOOKUP(RANDBETWEEN(Calc!$A$2,Calc!$A$13),Calc!$A$1:$B$13,2,FALSE)</f>
        <v>Mar</v>
      </c>
      <c r="B263" t="str" cm="1">
        <f t="array" aca="1" ref="B263" ca="1">INDEX(Calc!$C$2:$C$9,RANDBETWEEN(1,3))</f>
        <v>Cardiologia</v>
      </c>
      <c r="C263"/>
      <c r="D263">
        <f t="shared" ca="1" si="52"/>
        <v>316228</v>
      </c>
      <c r="E263">
        <f t="shared" ca="1" si="53"/>
        <v>2028962</v>
      </c>
      <c r="F263">
        <f t="shared" ca="1" si="54"/>
        <v>172685</v>
      </c>
      <c r="G263">
        <f t="shared" ca="1" si="55"/>
        <v>103848</v>
      </c>
      <c r="H263">
        <f ca="1">VLOOKUP(RANDBETWEEN(0,100),Calc!$D$2:$E$7,2,1)</f>
        <v>32000</v>
      </c>
      <c r="I263">
        <f t="shared" ca="1" si="56"/>
        <v>10919</v>
      </c>
      <c r="J263">
        <f t="shared" ca="1" si="57"/>
        <v>3317</v>
      </c>
      <c r="K263">
        <f t="shared" ca="1" si="58"/>
        <v>11757</v>
      </c>
      <c r="L263">
        <f t="shared" ca="1" si="59"/>
        <v>2695</v>
      </c>
      <c r="M263">
        <f t="shared" ca="1" si="60"/>
        <v>1423566</v>
      </c>
      <c r="N263">
        <f t="shared" ca="1" si="61"/>
        <v>47939</v>
      </c>
      <c r="O263">
        <f t="shared" ca="1" si="62"/>
        <v>79749</v>
      </c>
      <c r="P263">
        <f t="shared" ca="1" si="63"/>
        <v>307022</v>
      </c>
      <c r="Q263" s="15">
        <f t="shared" ca="1" si="64"/>
        <v>0.30702200000000002</v>
      </c>
    </row>
    <row r="264" spans="1:17" x14ac:dyDescent="0.3">
      <c r="A264" t="str">
        <f ca="1">VLOOKUP(RANDBETWEEN(Calc!$A$2,Calc!$A$13),Calc!$A$1:$B$13,2,FALSE)</f>
        <v>May</v>
      </c>
      <c r="B264" t="str" cm="1">
        <f t="array" aca="1" ref="B264" ca="1">INDEX(Calc!$C$2:$C$9,RANDBETWEEN(1,3))</f>
        <v>Cardiologia</v>
      </c>
      <c r="C264"/>
      <c r="D264">
        <f t="shared" ca="1" si="52"/>
        <v>604571</v>
      </c>
      <c r="E264">
        <f t="shared" ca="1" si="53"/>
        <v>2070014</v>
      </c>
      <c r="F264">
        <f t="shared" ca="1" si="54"/>
        <v>217186</v>
      </c>
      <c r="G264">
        <f t="shared" ca="1" si="55"/>
        <v>177719</v>
      </c>
      <c r="H264">
        <f ca="1">VLOOKUP(RANDBETWEEN(0,100),Calc!$D$2:$E$7,2,1)</f>
        <v>32000</v>
      </c>
      <c r="I264">
        <f t="shared" ca="1" si="56"/>
        <v>12431</v>
      </c>
      <c r="J264">
        <f t="shared" ca="1" si="57"/>
        <v>2987</v>
      </c>
      <c r="K264">
        <f t="shared" ca="1" si="58"/>
        <v>11613</v>
      </c>
      <c r="L264">
        <f t="shared" ca="1" si="59"/>
        <v>2736</v>
      </c>
      <c r="M264">
        <f t="shared" ca="1" si="60"/>
        <v>1424089</v>
      </c>
      <c r="N264">
        <f t="shared" ca="1" si="61"/>
        <v>115027</v>
      </c>
      <c r="O264">
        <f t="shared" ca="1" si="62"/>
        <v>48731</v>
      </c>
      <c r="P264">
        <f t="shared" ca="1" si="63"/>
        <v>65897</v>
      </c>
      <c r="Q264" s="15">
        <f t="shared" ca="1" si="64"/>
        <v>6.5896999999999997E-2</v>
      </c>
    </row>
    <row r="265" spans="1:17" x14ac:dyDescent="0.3">
      <c r="A265" t="str">
        <f ca="1">VLOOKUP(RANDBETWEEN(Calc!$A$2,Calc!$A$13),Calc!$A$1:$B$13,2,FALSE)</f>
        <v>May</v>
      </c>
      <c r="B265" t="str" cm="1">
        <f t="array" aca="1" ref="B265" ca="1">INDEX(Calc!$C$2:$C$9,RANDBETWEEN(1,3))</f>
        <v>Traumatología</v>
      </c>
      <c r="C265"/>
      <c r="D265">
        <f t="shared" ca="1" si="52"/>
        <v>551018</v>
      </c>
      <c r="E265">
        <f t="shared" ca="1" si="53"/>
        <v>1273531</v>
      </c>
      <c r="F265">
        <f t="shared" ca="1" si="54"/>
        <v>171001</v>
      </c>
      <c r="G265">
        <f t="shared" ca="1" si="55"/>
        <v>230467</v>
      </c>
      <c r="H265">
        <f ca="1">VLOOKUP(RANDBETWEEN(0,100),Calc!$D$2:$E$7,2,1)</f>
        <v>32000</v>
      </c>
      <c r="I265">
        <f t="shared" ca="1" si="56"/>
        <v>12628</v>
      </c>
      <c r="J265">
        <f t="shared" ca="1" si="57"/>
        <v>3864</v>
      </c>
      <c r="K265">
        <f t="shared" ca="1" si="58"/>
        <v>14098</v>
      </c>
      <c r="L265">
        <f t="shared" ca="1" si="59"/>
        <v>3088</v>
      </c>
      <c r="M265">
        <f t="shared" ca="1" si="60"/>
        <v>870542</v>
      </c>
      <c r="N265">
        <f t="shared" ca="1" si="61"/>
        <v>93764</v>
      </c>
      <c r="O265">
        <f t="shared" ca="1" si="62"/>
        <v>37556</v>
      </c>
      <c r="P265">
        <f t="shared" ca="1" si="63"/>
        <v>197594</v>
      </c>
      <c r="Q265" s="15">
        <f t="shared" ca="1" si="64"/>
        <v>0.19759399999999999</v>
      </c>
    </row>
    <row r="266" spans="1:17" x14ac:dyDescent="0.3">
      <c r="A266" t="str">
        <f ca="1">VLOOKUP(RANDBETWEEN(Calc!$A$2,Calc!$A$13),Calc!$A$1:$B$13,2,FALSE)</f>
        <v>Jul</v>
      </c>
      <c r="B266" t="str" cm="1">
        <f t="array" aca="1" ref="B266" ca="1">INDEX(Calc!$C$2:$C$9,RANDBETWEEN(1,3))</f>
        <v>Cardiologia</v>
      </c>
      <c r="C266"/>
      <c r="D266">
        <f t="shared" ca="1" si="52"/>
        <v>309239</v>
      </c>
      <c r="E266">
        <f t="shared" ca="1" si="53"/>
        <v>2018131</v>
      </c>
      <c r="F266">
        <f t="shared" ca="1" si="54"/>
        <v>110167</v>
      </c>
      <c r="G266">
        <f t="shared" ca="1" si="55"/>
        <v>119463</v>
      </c>
      <c r="H266">
        <f ca="1">VLOOKUP(RANDBETWEEN(0,100),Calc!$D$2:$E$7,2,1)</f>
        <v>25000</v>
      </c>
      <c r="I266">
        <f t="shared" ca="1" si="56"/>
        <v>9834</v>
      </c>
      <c r="J266">
        <f t="shared" ca="1" si="57"/>
        <v>3780</v>
      </c>
      <c r="K266">
        <f t="shared" ca="1" si="58"/>
        <v>14674</v>
      </c>
      <c r="L266">
        <f t="shared" ca="1" si="59"/>
        <v>2653</v>
      </c>
      <c r="M266">
        <f t="shared" ca="1" si="60"/>
        <v>1927212</v>
      </c>
      <c r="N266">
        <f t="shared" ca="1" si="61"/>
        <v>84924</v>
      </c>
      <c r="O266">
        <f t="shared" ca="1" si="62"/>
        <v>61667</v>
      </c>
      <c r="P266">
        <f t="shared" ca="1" si="63"/>
        <v>190147</v>
      </c>
      <c r="Q266" s="15">
        <f t="shared" ca="1" si="64"/>
        <v>0.19014700000000001</v>
      </c>
    </row>
    <row r="267" spans="1:17" x14ac:dyDescent="0.3">
      <c r="A267" t="str">
        <f ca="1">VLOOKUP(RANDBETWEEN(Calc!$A$2,Calc!$A$13),Calc!$A$1:$B$13,2,FALSE)</f>
        <v>Feb</v>
      </c>
      <c r="B267" t="str" cm="1">
        <f t="array" aca="1" ref="B267" ca="1">INDEX(Calc!$C$2:$C$9,RANDBETWEEN(1,3))</f>
        <v>Pediatria</v>
      </c>
      <c r="C267"/>
      <c r="D267">
        <f t="shared" ca="1" si="52"/>
        <v>326450</v>
      </c>
      <c r="E267">
        <f t="shared" ca="1" si="53"/>
        <v>2042802</v>
      </c>
      <c r="F267">
        <f t="shared" ca="1" si="54"/>
        <v>96001</v>
      </c>
      <c r="G267">
        <f t="shared" ca="1" si="55"/>
        <v>243747</v>
      </c>
      <c r="H267">
        <f ca="1">VLOOKUP(RANDBETWEEN(0,100),Calc!$D$2:$E$7,2,1)</f>
        <v>20000</v>
      </c>
      <c r="I267">
        <f t="shared" ca="1" si="56"/>
        <v>11309</v>
      </c>
      <c r="J267">
        <f t="shared" ca="1" si="57"/>
        <v>4172</v>
      </c>
      <c r="K267">
        <f t="shared" ca="1" si="58"/>
        <v>14957</v>
      </c>
      <c r="L267">
        <f t="shared" ca="1" si="59"/>
        <v>3559</v>
      </c>
      <c r="M267">
        <f t="shared" ca="1" si="60"/>
        <v>2132534</v>
      </c>
      <c r="N267">
        <f t="shared" ca="1" si="61"/>
        <v>88627</v>
      </c>
      <c r="O267">
        <f t="shared" ca="1" si="62"/>
        <v>69744</v>
      </c>
      <c r="P267">
        <f t="shared" ca="1" si="63"/>
        <v>243057</v>
      </c>
      <c r="Q267" s="15">
        <f t="shared" ca="1" si="64"/>
        <v>0.243057</v>
      </c>
    </row>
    <row r="268" spans="1:17" x14ac:dyDescent="0.3">
      <c r="A268" t="str">
        <f ca="1">VLOOKUP(RANDBETWEEN(Calc!$A$2,Calc!$A$13),Calc!$A$1:$B$13,2,FALSE)</f>
        <v>Sep</v>
      </c>
      <c r="B268" t="str" cm="1">
        <f t="array" aca="1" ref="B268" ca="1">INDEX(Calc!$C$2:$C$9,RANDBETWEEN(1,3))</f>
        <v>Cardiologia</v>
      </c>
      <c r="C268"/>
      <c r="D268">
        <f t="shared" ca="1" si="52"/>
        <v>477683</v>
      </c>
      <c r="E268">
        <f t="shared" ca="1" si="53"/>
        <v>1983826</v>
      </c>
      <c r="F268">
        <f t="shared" ca="1" si="54"/>
        <v>206807</v>
      </c>
      <c r="G268">
        <f t="shared" ca="1" si="55"/>
        <v>166285</v>
      </c>
      <c r="H268">
        <f ca="1">VLOOKUP(RANDBETWEEN(0,100),Calc!$D$2:$E$7,2,1)</f>
        <v>32000</v>
      </c>
      <c r="I268">
        <f t="shared" ca="1" si="56"/>
        <v>9961</v>
      </c>
      <c r="J268">
        <f t="shared" ca="1" si="57"/>
        <v>3060</v>
      </c>
      <c r="K268">
        <f t="shared" ca="1" si="58"/>
        <v>12436</v>
      </c>
      <c r="L268">
        <f t="shared" ca="1" si="59"/>
        <v>1247</v>
      </c>
      <c r="M268">
        <f t="shared" ca="1" si="60"/>
        <v>2022189</v>
      </c>
      <c r="N268">
        <f t="shared" ca="1" si="61"/>
        <v>125045</v>
      </c>
      <c r="O268">
        <f t="shared" ca="1" si="62"/>
        <v>40546</v>
      </c>
      <c r="P268">
        <f t="shared" ca="1" si="63"/>
        <v>255573</v>
      </c>
      <c r="Q268" s="15">
        <f t="shared" ca="1" si="64"/>
        <v>0.25557299999999999</v>
      </c>
    </row>
    <row r="269" spans="1:17" x14ac:dyDescent="0.3">
      <c r="A269" t="str">
        <f ca="1">VLOOKUP(RANDBETWEEN(Calc!$A$2,Calc!$A$13),Calc!$A$1:$B$13,2,FALSE)</f>
        <v>Sep</v>
      </c>
      <c r="B269" t="str" cm="1">
        <f t="array" aca="1" ref="B269" ca="1">INDEX(Calc!$C$2:$C$9,RANDBETWEEN(1,3))</f>
        <v>Cardiologia</v>
      </c>
      <c r="C269"/>
      <c r="D269">
        <f t="shared" ca="1" si="52"/>
        <v>697251</v>
      </c>
      <c r="E269">
        <f t="shared" ca="1" si="53"/>
        <v>2063536</v>
      </c>
      <c r="F269">
        <f t="shared" ca="1" si="54"/>
        <v>210727</v>
      </c>
      <c r="G269">
        <f t="shared" ca="1" si="55"/>
        <v>90553</v>
      </c>
      <c r="H269">
        <f ca="1">VLOOKUP(RANDBETWEEN(0,100),Calc!$D$2:$E$7,2,1)</f>
        <v>32000</v>
      </c>
      <c r="I269">
        <f t="shared" ca="1" si="56"/>
        <v>10162</v>
      </c>
      <c r="J269">
        <f t="shared" ca="1" si="57"/>
        <v>4132</v>
      </c>
      <c r="K269">
        <f t="shared" ca="1" si="58"/>
        <v>10747</v>
      </c>
      <c r="L269">
        <f t="shared" ca="1" si="59"/>
        <v>1276</v>
      </c>
      <c r="M269">
        <f t="shared" ca="1" si="60"/>
        <v>2351037</v>
      </c>
      <c r="N269">
        <f t="shared" ca="1" si="61"/>
        <v>80250</v>
      </c>
      <c r="O269">
        <f t="shared" ca="1" si="62"/>
        <v>61932</v>
      </c>
      <c r="P269">
        <f t="shared" ca="1" si="63"/>
        <v>53261</v>
      </c>
      <c r="Q269" s="15">
        <f t="shared" ca="1" si="64"/>
        <v>5.3261000000000003E-2</v>
      </c>
    </row>
    <row r="270" spans="1:17" x14ac:dyDescent="0.3">
      <c r="A270" t="str">
        <f ca="1">VLOOKUP(RANDBETWEEN(Calc!$A$2,Calc!$A$13),Calc!$A$1:$B$13,2,FALSE)</f>
        <v>Jul</v>
      </c>
      <c r="B270" t="str" cm="1">
        <f t="array" aca="1" ref="B270" ca="1">INDEX(Calc!$C$2:$C$9,RANDBETWEEN(1,3))</f>
        <v>Cardiologia</v>
      </c>
      <c r="C270"/>
      <c r="D270">
        <f t="shared" ca="1" si="52"/>
        <v>681243</v>
      </c>
      <c r="E270">
        <f t="shared" ca="1" si="53"/>
        <v>1392749</v>
      </c>
      <c r="F270">
        <f t="shared" ca="1" si="54"/>
        <v>207222</v>
      </c>
      <c r="G270">
        <f t="shared" ca="1" si="55"/>
        <v>237455</v>
      </c>
      <c r="H270">
        <f ca="1">VLOOKUP(RANDBETWEEN(0,100),Calc!$D$2:$E$7,2,1)</f>
        <v>32000</v>
      </c>
      <c r="I270">
        <f t="shared" ca="1" si="56"/>
        <v>10066</v>
      </c>
      <c r="J270">
        <f t="shared" ca="1" si="57"/>
        <v>2812</v>
      </c>
      <c r="K270">
        <f t="shared" ca="1" si="58"/>
        <v>12122</v>
      </c>
      <c r="L270">
        <f t="shared" ca="1" si="59"/>
        <v>4130</v>
      </c>
      <c r="M270">
        <f t="shared" ca="1" si="60"/>
        <v>2072111</v>
      </c>
      <c r="N270">
        <f t="shared" ca="1" si="61"/>
        <v>71681</v>
      </c>
      <c r="O270">
        <f t="shared" ca="1" si="62"/>
        <v>54660</v>
      </c>
      <c r="P270">
        <f t="shared" ca="1" si="63"/>
        <v>126422</v>
      </c>
      <c r="Q270" s="15">
        <f t="shared" ca="1" si="64"/>
        <v>0.12642200000000001</v>
      </c>
    </row>
    <row r="271" spans="1:17" x14ac:dyDescent="0.3">
      <c r="A271" t="str">
        <f ca="1">VLOOKUP(RANDBETWEEN(Calc!$A$2,Calc!$A$13),Calc!$A$1:$B$13,2,FALSE)</f>
        <v>Abr</v>
      </c>
      <c r="B271" t="str" cm="1">
        <f t="array" aca="1" ref="B271" ca="1">INDEX(Calc!$C$2:$C$9,RANDBETWEEN(1,3))</f>
        <v>Pediatria</v>
      </c>
      <c r="C271"/>
      <c r="D271">
        <f t="shared" ca="1" si="52"/>
        <v>356885</v>
      </c>
      <c r="E271">
        <f t="shared" ca="1" si="53"/>
        <v>857268</v>
      </c>
      <c r="F271">
        <f t="shared" ca="1" si="54"/>
        <v>122320</v>
      </c>
      <c r="G271">
        <f t="shared" ca="1" si="55"/>
        <v>219272</v>
      </c>
      <c r="H271">
        <f ca="1">VLOOKUP(RANDBETWEEN(0,100),Calc!$D$2:$E$7,2,1)</f>
        <v>25000</v>
      </c>
      <c r="I271">
        <f t="shared" ca="1" si="56"/>
        <v>10827</v>
      </c>
      <c r="J271">
        <f t="shared" ca="1" si="57"/>
        <v>3739</v>
      </c>
      <c r="K271">
        <f t="shared" ca="1" si="58"/>
        <v>10004</v>
      </c>
      <c r="L271">
        <f t="shared" ca="1" si="59"/>
        <v>2553</v>
      </c>
      <c r="M271">
        <f t="shared" ca="1" si="60"/>
        <v>2897474</v>
      </c>
      <c r="N271">
        <f t="shared" ca="1" si="61"/>
        <v>93295</v>
      </c>
      <c r="O271">
        <f t="shared" ca="1" si="62"/>
        <v>76411</v>
      </c>
      <c r="P271">
        <f t="shared" ca="1" si="63"/>
        <v>100525</v>
      </c>
      <c r="Q271" s="15">
        <f t="shared" ca="1" si="64"/>
        <v>0.100525</v>
      </c>
    </row>
    <row r="272" spans="1:17" x14ac:dyDescent="0.3">
      <c r="A272" t="str">
        <f ca="1">VLOOKUP(RANDBETWEEN(Calc!$A$2,Calc!$A$13),Calc!$A$1:$B$13,2,FALSE)</f>
        <v>Ago</v>
      </c>
      <c r="B272" t="str" cm="1">
        <f t="array" aca="1" ref="B272" ca="1">INDEX(Calc!$C$2:$C$9,RANDBETWEEN(1,3))</f>
        <v>Traumatología</v>
      </c>
      <c r="C272"/>
      <c r="D272">
        <f t="shared" ca="1" si="52"/>
        <v>190460</v>
      </c>
      <c r="E272">
        <f t="shared" ca="1" si="53"/>
        <v>1307887</v>
      </c>
      <c r="F272">
        <f t="shared" ca="1" si="54"/>
        <v>131886</v>
      </c>
      <c r="G272">
        <f t="shared" ca="1" si="55"/>
        <v>257648</v>
      </c>
      <c r="H272">
        <f ca="1">VLOOKUP(RANDBETWEEN(0,100),Calc!$D$2:$E$7,2,1)</f>
        <v>32000</v>
      </c>
      <c r="I272">
        <f t="shared" ca="1" si="56"/>
        <v>12419</v>
      </c>
      <c r="J272">
        <f t="shared" ca="1" si="57"/>
        <v>3106</v>
      </c>
      <c r="K272">
        <f t="shared" ca="1" si="58"/>
        <v>11854</v>
      </c>
      <c r="L272">
        <f t="shared" ca="1" si="59"/>
        <v>3231</v>
      </c>
      <c r="M272">
        <f t="shared" ca="1" si="60"/>
        <v>2134977</v>
      </c>
      <c r="N272">
        <f t="shared" ca="1" si="61"/>
        <v>47210</v>
      </c>
      <c r="O272">
        <f t="shared" ca="1" si="62"/>
        <v>52583</v>
      </c>
      <c r="P272">
        <f t="shared" ca="1" si="63"/>
        <v>111334</v>
      </c>
      <c r="Q272" s="15">
        <f t="shared" ca="1" si="64"/>
        <v>0.111334</v>
      </c>
    </row>
    <row r="273" spans="1:17" x14ac:dyDescent="0.3">
      <c r="A273" t="str">
        <f ca="1">VLOOKUP(RANDBETWEEN(Calc!$A$2,Calc!$A$13),Calc!$A$1:$B$13,2,FALSE)</f>
        <v>Mar</v>
      </c>
      <c r="B273" t="str" cm="1">
        <f t="array" aca="1" ref="B273" ca="1">INDEX(Calc!$C$2:$C$9,RANDBETWEEN(1,3))</f>
        <v>Pediatria</v>
      </c>
      <c r="C273"/>
      <c r="D273">
        <f t="shared" ca="1" si="52"/>
        <v>223302</v>
      </c>
      <c r="E273">
        <f t="shared" ca="1" si="53"/>
        <v>883856</v>
      </c>
      <c r="F273">
        <f t="shared" ca="1" si="54"/>
        <v>99590</v>
      </c>
      <c r="G273">
        <f t="shared" ca="1" si="55"/>
        <v>141923</v>
      </c>
      <c r="H273">
        <f ca="1">VLOOKUP(RANDBETWEEN(0,100),Calc!$D$2:$E$7,2,1)</f>
        <v>32000</v>
      </c>
      <c r="I273">
        <f t="shared" ca="1" si="56"/>
        <v>9666</v>
      </c>
      <c r="J273">
        <f t="shared" ca="1" si="57"/>
        <v>2938</v>
      </c>
      <c r="K273">
        <f t="shared" ca="1" si="58"/>
        <v>11182</v>
      </c>
      <c r="L273">
        <f t="shared" ca="1" si="59"/>
        <v>4478</v>
      </c>
      <c r="M273">
        <f t="shared" ca="1" si="60"/>
        <v>2837116</v>
      </c>
      <c r="N273">
        <f t="shared" ca="1" si="61"/>
        <v>58755</v>
      </c>
      <c r="O273">
        <f t="shared" ca="1" si="62"/>
        <v>33043</v>
      </c>
      <c r="P273">
        <f t="shared" ca="1" si="63"/>
        <v>172609</v>
      </c>
      <c r="Q273" s="15">
        <f t="shared" ca="1" si="64"/>
        <v>0.17260900000000001</v>
      </c>
    </row>
    <row r="274" spans="1:17" x14ac:dyDescent="0.3">
      <c r="A274" t="str">
        <f ca="1">VLOOKUP(RANDBETWEEN(Calc!$A$2,Calc!$A$13),Calc!$A$1:$B$13,2,FALSE)</f>
        <v>May</v>
      </c>
      <c r="B274" t="str" cm="1">
        <f t="array" aca="1" ref="B274" ca="1">INDEX(Calc!$C$2:$C$9,RANDBETWEEN(1,3))</f>
        <v>Cardiologia</v>
      </c>
      <c r="C274"/>
      <c r="D274">
        <f t="shared" ca="1" si="52"/>
        <v>396663</v>
      </c>
      <c r="E274">
        <f t="shared" ca="1" si="53"/>
        <v>823656</v>
      </c>
      <c r="F274">
        <f t="shared" ca="1" si="54"/>
        <v>212565</v>
      </c>
      <c r="G274">
        <f t="shared" ca="1" si="55"/>
        <v>77140</v>
      </c>
      <c r="H274">
        <f ca="1">VLOOKUP(RANDBETWEEN(0,100),Calc!$D$2:$E$7,2,1)</f>
        <v>25000</v>
      </c>
      <c r="I274">
        <f t="shared" ca="1" si="56"/>
        <v>12279</v>
      </c>
      <c r="J274">
        <f t="shared" ca="1" si="57"/>
        <v>2943</v>
      </c>
      <c r="K274">
        <f t="shared" ca="1" si="58"/>
        <v>10859</v>
      </c>
      <c r="L274">
        <f t="shared" ca="1" si="59"/>
        <v>2473</v>
      </c>
      <c r="M274">
        <f t="shared" ca="1" si="60"/>
        <v>2826427</v>
      </c>
      <c r="N274">
        <f t="shared" ca="1" si="61"/>
        <v>88565</v>
      </c>
      <c r="O274">
        <f t="shared" ca="1" si="62"/>
        <v>28584</v>
      </c>
      <c r="P274">
        <f t="shared" ca="1" si="63"/>
        <v>121934</v>
      </c>
      <c r="Q274" s="15">
        <f t="shared" ca="1" si="64"/>
        <v>0.121934</v>
      </c>
    </row>
    <row r="275" spans="1:17" x14ac:dyDescent="0.3">
      <c r="A275" t="str">
        <f ca="1">VLOOKUP(RANDBETWEEN(Calc!$A$2,Calc!$A$13),Calc!$A$1:$B$13,2,FALSE)</f>
        <v>May</v>
      </c>
      <c r="B275" t="str" cm="1">
        <f t="array" aca="1" ref="B275" ca="1">INDEX(Calc!$C$2:$C$9,RANDBETWEEN(1,3))</f>
        <v>Pediatria</v>
      </c>
      <c r="C275"/>
      <c r="D275">
        <f t="shared" ca="1" si="52"/>
        <v>709708</v>
      </c>
      <c r="E275">
        <f t="shared" ca="1" si="53"/>
        <v>2119088</v>
      </c>
      <c r="F275">
        <f t="shared" ca="1" si="54"/>
        <v>146528</v>
      </c>
      <c r="G275">
        <f t="shared" ca="1" si="55"/>
        <v>83159</v>
      </c>
      <c r="H275">
        <f ca="1">VLOOKUP(RANDBETWEEN(0,100),Calc!$D$2:$E$7,2,1)</f>
        <v>32000</v>
      </c>
      <c r="I275">
        <f t="shared" ca="1" si="56"/>
        <v>10476</v>
      </c>
      <c r="J275">
        <f t="shared" ca="1" si="57"/>
        <v>2840</v>
      </c>
      <c r="K275">
        <f t="shared" ca="1" si="58"/>
        <v>14192</v>
      </c>
      <c r="L275">
        <f t="shared" ca="1" si="59"/>
        <v>3368</v>
      </c>
      <c r="M275">
        <f t="shared" ca="1" si="60"/>
        <v>1962574</v>
      </c>
      <c r="N275">
        <f t="shared" ca="1" si="61"/>
        <v>126772</v>
      </c>
      <c r="O275">
        <f t="shared" ca="1" si="62"/>
        <v>63698</v>
      </c>
      <c r="P275">
        <f t="shared" ca="1" si="63"/>
        <v>248678</v>
      </c>
      <c r="Q275" s="15">
        <f t="shared" ca="1" si="64"/>
        <v>0.24867800000000001</v>
      </c>
    </row>
    <row r="276" spans="1:17" x14ac:dyDescent="0.3">
      <c r="A276" t="str">
        <f ca="1">VLOOKUP(RANDBETWEEN(Calc!$A$2,Calc!$A$13),Calc!$A$1:$B$13,2,FALSE)</f>
        <v>May</v>
      </c>
      <c r="B276" t="str" cm="1">
        <f t="array" aca="1" ref="B276" ca="1">INDEX(Calc!$C$2:$C$9,RANDBETWEEN(1,3))</f>
        <v>Cardiologia</v>
      </c>
      <c r="C276"/>
      <c r="D276">
        <f t="shared" ca="1" si="52"/>
        <v>177441</v>
      </c>
      <c r="E276">
        <f t="shared" ca="1" si="53"/>
        <v>746277</v>
      </c>
      <c r="F276">
        <f t="shared" ca="1" si="54"/>
        <v>202164</v>
      </c>
      <c r="G276">
        <f t="shared" ca="1" si="55"/>
        <v>317036</v>
      </c>
      <c r="H276">
        <f ca="1">VLOOKUP(RANDBETWEEN(0,100),Calc!$D$2:$E$7,2,1)</f>
        <v>32000</v>
      </c>
      <c r="I276">
        <f t="shared" ca="1" si="56"/>
        <v>12291</v>
      </c>
      <c r="J276">
        <f t="shared" ca="1" si="57"/>
        <v>2895</v>
      </c>
      <c r="K276">
        <f t="shared" ca="1" si="58"/>
        <v>13463</v>
      </c>
      <c r="L276">
        <f t="shared" ca="1" si="59"/>
        <v>2702</v>
      </c>
      <c r="M276">
        <f t="shared" ca="1" si="60"/>
        <v>2936166</v>
      </c>
      <c r="N276">
        <f t="shared" ca="1" si="61"/>
        <v>76705</v>
      </c>
      <c r="O276">
        <f t="shared" ca="1" si="62"/>
        <v>68225</v>
      </c>
      <c r="P276">
        <f t="shared" ca="1" si="63"/>
        <v>208309</v>
      </c>
      <c r="Q276" s="15">
        <f t="shared" ca="1" si="64"/>
        <v>0.20830899999999999</v>
      </c>
    </row>
    <row r="277" spans="1:17" x14ac:dyDescent="0.3">
      <c r="A277" t="str">
        <f ca="1">VLOOKUP(RANDBETWEEN(Calc!$A$2,Calc!$A$13),Calc!$A$1:$B$13,2,FALSE)</f>
        <v>Ene</v>
      </c>
      <c r="B277" t="str" cm="1">
        <f t="array" aca="1" ref="B277" ca="1">INDEX(Calc!$C$2:$C$9,RANDBETWEEN(1,3))</f>
        <v>Pediatria</v>
      </c>
      <c r="C277"/>
      <c r="D277">
        <f t="shared" ca="1" si="52"/>
        <v>231385</v>
      </c>
      <c r="E277">
        <f t="shared" ca="1" si="53"/>
        <v>2009378</v>
      </c>
      <c r="F277">
        <f t="shared" ca="1" si="54"/>
        <v>125300</v>
      </c>
      <c r="G277">
        <f t="shared" ca="1" si="55"/>
        <v>224382</v>
      </c>
      <c r="H277">
        <f ca="1">VLOOKUP(RANDBETWEEN(0,100),Calc!$D$2:$E$7,2,1)</f>
        <v>32000</v>
      </c>
      <c r="I277">
        <f t="shared" ca="1" si="56"/>
        <v>12658</v>
      </c>
      <c r="J277">
        <f t="shared" ca="1" si="57"/>
        <v>3994</v>
      </c>
      <c r="K277">
        <f t="shared" ca="1" si="58"/>
        <v>10834</v>
      </c>
      <c r="L277">
        <f t="shared" ca="1" si="59"/>
        <v>1334</v>
      </c>
      <c r="M277">
        <f t="shared" ca="1" si="60"/>
        <v>1638529</v>
      </c>
      <c r="N277">
        <f t="shared" ca="1" si="61"/>
        <v>91636</v>
      </c>
      <c r="O277">
        <f t="shared" ca="1" si="62"/>
        <v>61200</v>
      </c>
      <c r="P277">
        <f t="shared" ca="1" si="63"/>
        <v>238024</v>
      </c>
      <c r="Q277" s="15">
        <f t="shared" ca="1" si="64"/>
        <v>0.23802400000000001</v>
      </c>
    </row>
    <row r="278" spans="1:17" x14ac:dyDescent="0.3">
      <c r="A278" t="str">
        <f ca="1">VLOOKUP(RANDBETWEEN(Calc!$A$2,Calc!$A$13),Calc!$A$1:$B$13,2,FALSE)</f>
        <v>Ago</v>
      </c>
      <c r="B278" t="str" cm="1">
        <f t="array" aca="1" ref="B278" ca="1">INDEX(Calc!$C$2:$C$9,RANDBETWEEN(1,3))</f>
        <v>Pediatria</v>
      </c>
      <c r="C278"/>
      <c r="D278">
        <f t="shared" ca="1" si="52"/>
        <v>592510</v>
      </c>
      <c r="E278">
        <f t="shared" ca="1" si="53"/>
        <v>1603125</v>
      </c>
      <c r="F278">
        <f t="shared" ca="1" si="54"/>
        <v>161016</v>
      </c>
      <c r="G278">
        <f t="shared" ca="1" si="55"/>
        <v>227643</v>
      </c>
      <c r="H278">
        <f ca="1">VLOOKUP(RANDBETWEEN(0,100),Calc!$D$2:$E$7,2,1)</f>
        <v>32000</v>
      </c>
      <c r="I278">
        <f t="shared" ca="1" si="56"/>
        <v>12171</v>
      </c>
      <c r="J278">
        <f t="shared" ca="1" si="57"/>
        <v>4093</v>
      </c>
      <c r="K278">
        <f t="shared" ca="1" si="58"/>
        <v>11857</v>
      </c>
      <c r="L278">
        <f t="shared" ca="1" si="59"/>
        <v>3480</v>
      </c>
      <c r="M278">
        <f t="shared" ca="1" si="60"/>
        <v>2452114</v>
      </c>
      <c r="N278">
        <f t="shared" ca="1" si="61"/>
        <v>94494</v>
      </c>
      <c r="O278">
        <f t="shared" ca="1" si="62"/>
        <v>84467</v>
      </c>
      <c r="P278">
        <f t="shared" ca="1" si="63"/>
        <v>198763</v>
      </c>
      <c r="Q278" s="15">
        <f t="shared" ca="1" si="64"/>
        <v>0.198763</v>
      </c>
    </row>
    <row r="279" spans="1:17" x14ac:dyDescent="0.3">
      <c r="A279" t="str">
        <f ca="1">VLOOKUP(RANDBETWEEN(Calc!$A$2,Calc!$A$13),Calc!$A$1:$B$13,2,FALSE)</f>
        <v>Sep</v>
      </c>
      <c r="B279" t="str" cm="1">
        <f t="array" aca="1" ref="B279" ca="1">INDEX(Calc!$C$2:$C$9,RANDBETWEEN(1,3))</f>
        <v>Pediatria</v>
      </c>
      <c r="C279"/>
      <c r="D279">
        <f t="shared" ca="1" si="52"/>
        <v>352739</v>
      </c>
      <c r="E279">
        <f t="shared" ca="1" si="53"/>
        <v>779492</v>
      </c>
      <c r="F279">
        <f t="shared" ca="1" si="54"/>
        <v>95898</v>
      </c>
      <c r="G279">
        <f t="shared" ca="1" si="55"/>
        <v>97914</v>
      </c>
      <c r="H279">
        <f ca="1">VLOOKUP(RANDBETWEEN(0,100),Calc!$D$2:$E$7,2,1)</f>
        <v>32000</v>
      </c>
      <c r="I279">
        <f t="shared" ca="1" si="56"/>
        <v>10768</v>
      </c>
      <c r="J279">
        <f t="shared" ca="1" si="57"/>
        <v>4180</v>
      </c>
      <c r="K279">
        <f t="shared" ca="1" si="58"/>
        <v>12308</v>
      </c>
      <c r="L279">
        <f t="shared" ca="1" si="59"/>
        <v>4102</v>
      </c>
      <c r="M279">
        <f t="shared" ca="1" si="60"/>
        <v>2922784</v>
      </c>
      <c r="N279">
        <f t="shared" ca="1" si="61"/>
        <v>97214</v>
      </c>
      <c r="O279">
        <f t="shared" ca="1" si="62"/>
        <v>66558</v>
      </c>
      <c r="P279">
        <f t="shared" ca="1" si="63"/>
        <v>97744</v>
      </c>
      <c r="Q279" s="15">
        <f t="shared" ca="1" si="64"/>
        <v>9.7743999999999998E-2</v>
      </c>
    </row>
    <row r="280" spans="1:17" x14ac:dyDescent="0.3">
      <c r="A280" t="str">
        <f ca="1">VLOOKUP(RANDBETWEEN(Calc!$A$2,Calc!$A$13),Calc!$A$1:$B$13,2,FALSE)</f>
        <v>Nov</v>
      </c>
      <c r="B280" t="str" cm="1">
        <f t="array" aca="1" ref="B280" ca="1">INDEX(Calc!$C$2:$C$9,RANDBETWEEN(1,3))</f>
        <v>Cardiologia</v>
      </c>
      <c r="C280"/>
      <c r="D280">
        <f t="shared" ca="1" si="52"/>
        <v>480550</v>
      </c>
      <c r="E280">
        <f t="shared" ca="1" si="53"/>
        <v>1800526</v>
      </c>
      <c r="F280">
        <f t="shared" ca="1" si="54"/>
        <v>189315</v>
      </c>
      <c r="G280">
        <f t="shared" ca="1" si="55"/>
        <v>313192</v>
      </c>
      <c r="H280">
        <f ca="1">VLOOKUP(RANDBETWEEN(0,100),Calc!$D$2:$E$7,2,1)</f>
        <v>32000</v>
      </c>
      <c r="I280">
        <f t="shared" ca="1" si="56"/>
        <v>8926</v>
      </c>
      <c r="J280">
        <f t="shared" ca="1" si="57"/>
        <v>3616</v>
      </c>
      <c r="K280">
        <f t="shared" ca="1" si="58"/>
        <v>10481</v>
      </c>
      <c r="L280">
        <f t="shared" ca="1" si="59"/>
        <v>2371</v>
      </c>
      <c r="M280">
        <f t="shared" ca="1" si="60"/>
        <v>2066578</v>
      </c>
      <c r="N280">
        <f t="shared" ca="1" si="61"/>
        <v>79929</v>
      </c>
      <c r="O280">
        <f t="shared" ca="1" si="62"/>
        <v>88033</v>
      </c>
      <c r="P280">
        <f t="shared" ca="1" si="63"/>
        <v>327426</v>
      </c>
      <c r="Q280" s="15">
        <f t="shared" ca="1" si="64"/>
        <v>0.32742599999999999</v>
      </c>
    </row>
    <row r="281" spans="1:17" x14ac:dyDescent="0.3">
      <c r="A281" t="str">
        <f ca="1">VLOOKUP(RANDBETWEEN(Calc!$A$2,Calc!$A$13),Calc!$A$1:$B$13,2,FALSE)</f>
        <v>Abr</v>
      </c>
      <c r="B281" t="str" cm="1">
        <f t="array" aca="1" ref="B281" ca="1">INDEX(Calc!$C$2:$C$9,RANDBETWEEN(1,3))</f>
        <v>Cardiologia</v>
      </c>
      <c r="C281"/>
      <c r="D281">
        <f t="shared" ca="1" si="52"/>
        <v>534207</v>
      </c>
      <c r="E281">
        <f t="shared" ca="1" si="53"/>
        <v>1411087</v>
      </c>
      <c r="F281">
        <f t="shared" ca="1" si="54"/>
        <v>114929</v>
      </c>
      <c r="G281">
        <f t="shared" ca="1" si="55"/>
        <v>121571</v>
      </c>
      <c r="H281">
        <f ca="1">VLOOKUP(RANDBETWEEN(0,100),Calc!$D$2:$E$7,2,1)</f>
        <v>32000</v>
      </c>
      <c r="I281">
        <f t="shared" ca="1" si="56"/>
        <v>12638</v>
      </c>
      <c r="J281">
        <f t="shared" ca="1" si="57"/>
        <v>4132</v>
      </c>
      <c r="K281">
        <f t="shared" ca="1" si="58"/>
        <v>12474</v>
      </c>
      <c r="L281">
        <f t="shared" ca="1" si="59"/>
        <v>2360</v>
      </c>
      <c r="M281">
        <f t="shared" ca="1" si="60"/>
        <v>2379979</v>
      </c>
      <c r="N281">
        <f t="shared" ca="1" si="61"/>
        <v>89454</v>
      </c>
      <c r="O281">
        <f t="shared" ca="1" si="62"/>
        <v>24553</v>
      </c>
      <c r="P281">
        <f t="shared" ca="1" si="63"/>
        <v>85275</v>
      </c>
      <c r="Q281" s="15">
        <f t="shared" ca="1" si="64"/>
        <v>8.5275000000000004E-2</v>
      </c>
    </row>
    <row r="282" spans="1:17" x14ac:dyDescent="0.3">
      <c r="A282" t="str">
        <f ca="1">VLOOKUP(RANDBETWEEN(Calc!$A$2,Calc!$A$13),Calc!$A$1:$B$13,2,FALSE)</f>
        <v>Nov</v>
      </c>
      <c r="B282" t="str" cm="1">
        <f t="array" aca="1" ref="B282" ca="1">INDEX(Calc!$C$2:$C$9,RANDBETWEEN(1,3))</f>
        <v>Pediatria</v>
      </c>
      <c r="C282"/>
      <c r="D282">
        <f t="shared" ca="1" si="52"/>
        <v>515389</v>
      </c>
      <c r="E282">
        <f t="shared" ca="1" si="53"/>
        <v>2073614</v>
      </c>
      <c r="F282">
        <f t="shared" ca="1" si="54"/>
        <v>159865</v>
      </c>
      <c r="G282">
        <f t="shared" ca="1" si="55"/>
        <v>213103</v>
      </c>
      <c r="H282">
        <f ca="1">VLOOKUP(RANDBETWEEN(0,100),Calc!$D$2:$E$7,2,1)</f>
        <v>32000</v>
      </c>
      <c r="I282">
        <f t="shared" ca="1" si="56"/>
        <v>9125</v>
      </c>
      <c r="J282">
        <f t="shared" ca="1" si="57"/>
        <v>3312</v>
      </c>
      <c r="K282">
        <f t="shared" ca="1" si="58"/>
        <v>14011</v>
      </c>
      <c r="L282">
        <f t="shared" ca="1" si="59"/>
        <v>4275</v>
      </c>
      <c r="M282">
        <f t="shared" ca="1" si="60"/>
        <v>832063</v>
      </c>
      <c r="N282">
        <f t="shared" ca="1" si="61"/>
        <v>89837</v>
      </c>
      <c r="O282">
        <f t="shared" ca="1" si="62"/>
        <v>44631</v>
      </c>
      <c r="P282">
        <f t="shared" ca="1" si="63"/>
        <v>74652</v>
      </c>
      <c r="Q282" s="15">
        <f t="shared" ca="1" si="64"/>
        <v>7.4651999999999996E-2</v>
      </c>
    </row>
    <row r="283" spans="1:17" x14ac:dyDescent="0.3">
      <c r="A283" t="str">
        <f ca="1">VLOOKUP(RANDBETWEEN(Calc!$A$2,Calc!$A$13),Calc!$A$1:$B$13,2,FALSE)</f>
        <v>Oct</v>
      </c>
      <c r="B283" t="str" cm="1">
        <f t="array" aca="1" ref="B283" ca="1">INDEX(Calc!$C$2:$C$9,RANDBETWEEN(1,3))</f>
        <v>Pediatria</v>
      </c>
      <c r="C283"/>
      <c r="D283">
        <f t="shared" ca="1" si="52"/>
        <v>741192</v>
      </c>
      <c r="E283">
        <f t="shared" ca="1" si="53"/>
        <v>2194820</v>
      </c>
      <c r="F283">
        <f t="shared" ca="1" si="54"/>
        <v>163910</v>
      </c>
      <c r="G283">
        <f t="shared" ca="1" si="55"/>
        <v>223178</v>
      </c>
      <c r="H283">
        <f ca="1">VLOOKUP(RANDBETWEEN(0,100),Calc!$D$2:$E$7,2,1)</f>
        <v>32000</v>
      </c>
      <c r="I283">
        <f t="shared" ca="1" si="56"/>
        <v>10850</v>
      </c>
      <c r="J283">
        <f t="shared" ca="1" si="57"/>
        <v>4005</v>
      </c>
      <c r="K283">
        <f t="shared" ca="1" si="58"/>
        <v>10407</v>
      </c>
      <c r="L283">
        <f t="shared" ca="1" si="59"/>
        <v>3000</v>
      </c>
      <c r="M283">
        <f t="shared" ca="1" si="60"/>
        <v>1653239</v>
      </c>
      <c r="N283">
        <f t="shared" ca="1" si="61"/>
        <v>64381</v>
      </c>
      <c r="O283">
        <f t="shared" ca="1" si="62"/>
        <v>36318</v>
      </c>
      <c r="P283">
        <f t="shared" ca="1" si="63"/>
        <v>115954</v>
      </c>
      <c r="Q283" s="15">
        <f t="shared" ca="1" si="64"/>
        <v>0.115954</v>
      </c>
    </row>
    <row r="284" spans="1:17" x14ac:dyDescent="0.3">
      <c r="A284" t="str">
        <f ca="1">VLOOKUP(RANDBETWEEN(Calc!$A$2,Calc!$A$13),Calc!$A$1:$B$13,2,FALSE)</f>
        <v>Nov</v>
      </c>
      <c r="B284" t="str" cm="1">
        <f t="array" aca="1" ref="B284" ca="1">INDEX(Calc!$C$2:$C$9,RANDBETWEEN(1,3))</f>
        <v>Pediatria</v>
      </c>
      <c r="C284"/>
      <c r="D284">
        <f t="shared" ca="1" si="52"/>
        <v>333207</v>
      </c>
      <c r="E284">
        <f t="shared" ca="1" si="53"/>
        <v>1519133</v>
      </c>
      <c r="F284">
        <f t="shared" ca="1" si="54"/>
        <v>116347</v>
      </c>
      <c r="G284">
        <f t="shared" ca="1" si="55"/>
        <v>254750</v>
      </c>
      <c r="H284">
        <f ca="1">VLOOKUP(RANDBETWEEN(0,100),Calc!$D$2:$E$7,2,1)</f>
        <v>32000</v>
      </c>
      <c r="I284">
        <f t="shared" ca="1" si="56"/>
        <v>12521</v>
      </c>
      <c r="J284">
        <f t="shared" ca="1" si="57"/>
        <v>4084</v>
      </c>
      <c r="K284">
        <f t="shared" ca="1" si="58"/>
        <v>13571</v>
      </c>
      <c r="L284">
        <f t="shared" ca="1" si="59"/>
        <v>3633</v>
      </c>
      <c r="M284">
        <f t="shared" ca="1" si="60"/>
        <v>2267251</v>
      </c>
      <c r="N284">
        <f t="shared" ca="1" si="61"/>
        <v>51578</v>
      </c>
      <c r="O284">
        <f t="shared" ca="1" si="62"/>
        <v>77828</v>
      </c>
      <c r="P284">
        <f t="shared" ca="1" si="63"/>
        <v>127889</v>
      </c>
      <c r="Q284" s="15">
        <f t="shared" ca="1" si="64"/>
        <v>0.127889</v>
      </c>
    </row>
    <row r="285" spans="1:17" x14ac:dyDescent="0.3">
      <c r="A285" t="str">
        <f ca="1">VLOOKUP(RANDBETWEEN(Calc!$A$2,Calc!$A$13),Calc!$A$1:$B$13,2,FALSE)</f>
        <v>Jun</v>
      </c>
      <c r="B285" t="str" cm="1">
        <f t="array" aca="1" ref="B285" ca="1">INDEX(Calc!$C$2:$C$9,RANDBETWEEN(1,3))</f>
        <v>Pediatria</v>
      </c>
      <c r="C285"/>
      <c r="D285">
        <f t="shared" ca="1" si="52"/>
        <v>313295</v>
      </c>
      <c r="E285">
        <f t="shared" ca="1" si="53"/>
        <v>1808106</v>
      </c>
      <c r="F285">
        <f t="shared" ca="1" si="54"/>
        <v>165372</v>
      </c>
      <c r="G285">
        <f t="shared" ca="1" si="55"/>
        <v>87560</v>
      </c>
      <c r="H285">
        <f ca="1">VLOOKUP(RANDBETWEEN(0,100),Calc!$D$2:$E$7,2,1)</f>
        <v>32000</v>
      </c>
      <c r="I285">
        <f t="shared" ca="1" si="56"/>
        <v>10034</v>
      </c>
      <c r="J285">
        <f t="shared" ca="1" si="57"/>
        <v>3713</v>
      </c>
      <c r="K285">
        <f t="shared" ca="1" si="58"/>
        <v>11039</v>
      </c>
      <c r="L285">
        <f t="shared" ca="1" si="59"/>
        <v>4365</v>
      </c>
      <c r="M285">
        <f t="shared" ca="1" si="60"/>
        <v>865382</v>
      </c>
      <c r="N285">
        <f t="shared" ca="1" si="61"/>
        <v>87278</v>
      </c>
      <c r="O285">
        <f t="shared" ca="1" si="62"/>
        <v>72089</v>
      </c>
      <c r="P285">
        <f t="shared" ca="1" si="63"/>
        <v>172686</v>
      </c>
      <c r="Q285" s="15">
        <f t="shared" ca="1" si="64"/>
        <v>0.17268600000000001</v>
      </c>
    </row>
    <row r="286" spans="1:17" x14ac:dyDescent="0.3">
      <c r="A286" t="str">
        <f ca="1">VLOOKUP(RANDBETWEEN(Calc!$A$2,Calc!$A$13),Calc!$A$1:$B$13,2,FALSE)</f>
        <v>May</v>
      </c>
      <c r="B286" t="str" cm="1">
        <f t="array" aca="1" ref="B286" ca="1">INDEX(Calc!$C$2:$C$9,RANDBETWEEN(1,3))</f>
        <v>Pediatria</v>
      </c>
      <c r="C286"/>
      <c r="D286">
        <f t="shared" ca="1" si="52"/>
        <v>191190</v>
      </c>
      <c r="E286">
        <f t="shared" ca="1" si="53"/>
        <v>1940532</v>
      </c>
      <c r="F286">
        <f t="shared" ca="1" si="54"/>
        <v>130134</v>
      </c>
      <c r="G286">
        <f t="shared" ca="1" si="55"/>
        <v>321117</v>
      </c>
      <c r="H286">
        <f ca="1">VLOOKUP(RANDBETWEEN(0,100),Calc!$D$2:$E$7,2,1)</f>
        <v>28000</v>
      </c>
      <c r="I286">
        <f t="shared" ca="1" si="56"/>
        <v>12180</v>
      </c>
      <c r="J286">
        <f t="shared" ca="1" si="57"/>
        <v>2964</v>
      </c>
      <c r="K286">
        <f t="shared" ca="1" si="58"/>
        <v>11098</v>
      </c>
      <c r="L286">
        <f t="shared" ca="1" si="59"/>
        <v>2090</v>
      </c>
      <c r="M286">
        <f t="shared" ca="1" si="60"/>
        <v>1322750</v>
      </c>
      <c r="N286">
        <f t="shared" ca="1" si="61"/>
        <v>45358</v>
      </c>
      <c r="O286">
        <f t="shared" ca="1" si="62"/>
        <v>72483</v>
      </c>
      <c r="P286">
        <f t="shared" ca="1" si="63"/>
        <v>70348</v>
      </c>
      <c r="Q286" s="15">
        <f t="shared" ca="1" si="64"/>
        <v>7.0347999999999994E-2</v>
      </c>
    </row>
    <row r="287" spans="1:17" x14ac:dyDescent="0.3">
      <c r="A287" t="str">
        <f ca="1">VLOOKUP(RANDBETWEEN(Calc!$A$2,Calc!$A$13),Calc!$A$1:$B$13,2,FALSE)</f>
        <v>Ago</v>
      </c>
      <c r="B287" t="str" cm="1">
        <f t="array" aca="1" ref="B287" ca="1">INDEX(Calc!$C$2:$C$9,RANDBETWEEN(1,3))</f>
        <v>Cardiologia</v>
      </c>
      <c r="C287"/>
      <c r="D287">
        <f t="shared" ca="1" si="52"/>
        <v>326207</v>
      </c>
      <c r="E287">
        <f t="shared" ca="1" si="53"/>
        <v>962503</v>
      </c>
      <c r="F287">
        <f t="shared" ca="1" si="54"/>
        <v>146306</v>
      </c>
      <c r="G287">
        <f t="shared" ca="1" si="55"/>
        <v>236403</v>
      </c>
      <c r="H287">
        <f ca="1">VLOOKUP(RANDBETWEEN(0,100),Calc!$D$2:$E$7,2,1)</f>
        <v>32000</v>
      </c>
      <c r="I287">
        <f t="shared" ca="1" si="56"/>
        <v>11687</v>
      </c>
      <c r="J287">
        <f t="shared" ca="1" si="57"/>
        <v>2892</v>
      </c>
      <c r="K287">
        <f t="shared" ca="1" si="58"/>
        <v>11470</v>
      </c>
      <c r="L287">
        <f t="shared" ca="1" si="59"/>
        <v>2351</v>
      </c>
      <c r="M287">
        <f t="shared" ca="1" si="60"/>
        <v>2032374</v>
      </c>
      <c r="N287">
        <f t="shared" ca="1" si="61"/>
        <v>81379</v>
      </c>
      <c r="O287">
        <f t="shared" ca="1" si="62"/>
        <v>84473</v>
      </c>
      <c r="P287">
        <f t="shared" ca="1" si="63"/>
        <v>98025</v>
      </c>
      <c r="Q287" s="15">
        <f t="shared" ca="1" si="64"/>
        <v>9.8025000000000001E-2</v>
      </c>
    </row>
    <row r="288" spans="1:17" x14ac:dyDescent="0.3">
      <c r="A288" t="str">
        <f ca="1">VLOOKUP(RANDBETWEEN(Calc!$A$2,Calc!$A$13),Calc!$A$1:$B$13,2,FALSE)</f>
        <v>Mar</v>
      </c>
      <c r="B288" t="str" cm="1">
        <f t="array" aca="1" ref="B288" ca="1">INDEX(Calc!$C$2:$C$9,RANDBETWEEN(1,3))</f>
        <v>Cardiologia</v>
      </c>
      <c r="C288"/>
      <c r="D288">
        <f t="shared" ca="1" si="52"/>
        <v>739023</v>
      </c>
      <c r="E288">
        <f t="shared" ca="1" si="53"/>
        <v>1682319</v>
      </c>
      <c r="F288">
        <f t="shared" ca="1" si="54"/>
        <v>125057</v>
      </c>
      <c r="G288">
        <f t="shared" ca="1" si="55"/>
        <v>73274</v>
      </c>
      <c r="H288">
        <f ca="1">VLOOKUP(RANDBETWEEN(0,100),Calc!$D$2:$E$7,2,1)</f>
        <v>25000</v>
      </c>
      <c r="I288">
        <f t="shared" ca="1" si="56"/>
        <v>12143</v>
      </c>
      <c r="J288">
        <f t="shared" ca="1" si="57"/>
        <v>3563</v>
      </c>
      <c r="K288">
        <f t="shared" ca="1" si="58"/>
        <v>11915</v>
      </c>
      <c r="L288">
        <f t="shared" ca="1" si="59"/>
        <v>3463</v>
      </c>
      <c r="M288">
        <f t="shared" ca="1" si="60"/>
        <v>1935278</v>
      </c>
      <c r="N288">
        <f t="shared" ca="1" si="61"/>
        <v>115749</v>
      </c>
      <c r="O288">
        <f t="shared" ca="1" si="62"/>
        <v>56487</v>
      </c>
      <c r="P288">
        <f t="shared" ca="1" si="63"/>
        <v>152168</v>
      </c>
      <c r="Q288" s="15">
        <f t="shared" ca="1" si="64"/>
        <v>0.152168</v>
      </c>
    </row>
    <row r="289" spans="1:17" x14ac:dyDescent="0.3">
      <c r="A289" t="str">
        <f ca="1">VLOOKUP(RANDBETWEEN(Calc!$A$2,Calc!$A$13),Calc!$A$1:$B$13,2,FALSE)</f>
        <v>Feb</v>
      </c>
      <c r="B289" t="str" cm="1">
        <f t="array" aca="1" ref="B289" ca="1">INDEX(Calc!$C$2:$C$9,RANDBETWEEN(1,3))</f>
        <v>Pediatria</v>
      </c>
      <c r="C289"/>
      <c r="D289">
        <f t="shared" ca="1" si="52"/>
        <v>738425</v>
      </c>
      <c r="E289">
        <f t="shared" ca="1" si="53"/>
        <v>1086203</v>
      </c>
      <c r="F289">
        <f t="shared" ca="1" si="54"/>
        <v>116430</v>
      </c>
      <c r="G289">
        <f t="shared" ca="1" si="55"/>
        <v>124171</v>
      </c>
      <c r="H289">
        <f ca="1">VLOOKUP(RANDBETWEEN(0,100),Calc!$D$2:$E$7,2,1)</f>
        <v>20000</v>
      </c>
      <c r="I289">
        <f t="shared" ca="1" si="56"/>
        <v>11104</v>
      </c>
      <c r="J289">
        <f t="shared" ca="1" si="57"/>
        <v>4013</v>
      </c>
      <c r="K289">
        <f t="shared" ca="1" si="58"/>
        <v>11850</v>
      </c>
      <c r="L289">
        <f t="shared" ca="1" si="59"/>
        <v>3892</v>
      </c>
      <c r="M289">
        <f t="shared" ca="1" si="60"/>
        <v>2330428</v>
      </c>
      <c r="N289">
        <f t="shared" ca="1" si="61"/>
        <v>121862</v>
      </c>
      <c r="O289">
        <f t="shared" ca="1" si="62"/>
        <v>61513</v>
      </c>
      <c r="P289">
        <f t="shared" ca="1" si="63"/>
        <v>341577</v>
      </c>
      <c r="Q289" s="15">
        <f t="shared" ca="1" si="64"/>
        <v>0.34157700000000002</v>
      </c>
    </row>
    <row r="290" spans="1:17" x14ac:dyDescent="0.3">
      <c r="A290" t="str">
        <f ca="1">VLOOKUP(RANDBETWEEN(Calc!$A$2,Calc!$A$13),Calc!$A$1:$B$13,2,FALSE)</f>
        <v>Ene</v>
      </c>
      <c r="B290" t="str" cm="1">
        <f t="array" aca="1" ref="B290" ca="1">INDEX(Calc!$C$2:$C$9,RANDBETWEEN(1,3))</f>
        <v>Traumatología</v>
      </c>
      <c r="C290"/>
      <c r="D290">
        <f t="shared" ca="1" si="52"/>
        <v>521693</v>
      </c>
      <c r="E290">
        <f t="shared" ca="1" si="53"/>
        <v>1811969</v>
      </c>
      <c r="F290">
        <f t="shared" ca="1" si="54"/>
        <v>129695</v>
      </c>
      <c r="G290">
        <f t="shared" ca="1" si="55"/>
        <v>293326</v>
      </c>
      <c r="H290">
        <f ca="1">VLOOKUP(RANDBETWEEN(0,100),Calc!$D$2:$E$7,2,1)</f>
        <v>32000</v>
      </c>
      <c r="I290">
        <f t="shared" ca="1" si="56"/>
        <v>11582</v>
      </c>
      <c r="J290">
        <f t="shared" ca="1" si="57"/>
        <v>3653</v>
      </c>
      <c r="K290">
        <f t="shared" ca="1" si="58"/>
        <v>12398</v>
      </c>
      <c r="L290">
        <f t="shared" ca="1" si="59"/>
        <v>2515</v>
      </c>
      <c r="M290">
        <f t="shared" ca="1" si="60"/>
        <v>1831656</v>
      </c>
      <c r="N290">
        <f t="shared" ca="1" si="61"/>
        <v>88238</v>
      </c>
      <c r="O290">
        <f t="shared" ca="1" si="62"/>
        <v>76480</v>
      </c>
      <c r="P290">
        <f t="shared" ca="1" si="63"/>
        <v>120460</v>
      </c>
      <c r="Q290" s="15">
        <f t="shared" ca="1" si="64"/>
        <v>0.12046</v>
      </c>
    </row>
    <row r="291" spans="1:17" x14ac:dyDescent="0.3">
      <c r="A291" t="str">
        <f ca="1">VLOOKUP(RANDBETWEEN(Calc!$A$2,Calc!$A$13),Calc!$A$1:$B$13,2,FALSE)</f>
        <v>Jun</v>
      </c>
      <c r="B291" t="str" cm="1">
        <f t="array" aca="1" ref="B291" ca="1">INDEX(Calc!$C$2:$C$9,RANDBETWEEN(1,3))</f>
        <v>Pediatria</v>
      </c>
      <c r="C291"/>
      <c r="D291">
        <f t="shared" ca="1" si="52"/>
        <v>167209</v>
      </c>
      <c r="E291">
        <f t="shared" ca="1" si="53"/>
        <v>894084</v>
      </c>
      <c r="F291">
        <f t="shared" ca="1" si="54"/>
        <v>198439</v>
      </c>
      <c r="G291">
        <f t="shared" ca="1" si="55"/>
        <v>149077</v>
      </c>
      <c r="H291">
        <f ca="1">VLOOKUP(RANDBETWEEN(0,100),Calc!$D$2:$E$7,2,1)</f>
        <v>32000</v>
      </c>
      <c r="I291">
        <f t="shared" ca="1" si="56"/>
        <v>10736</v>
      </c>
      <c r="J291">
        <f t="shared" ca="1" si="57"/>
        <v>3750</v>
      </c>
      <c r="K291">
        <f t="shared" ca="1" si="58"/>
        <v>11556</v>
      </c>
      <c r="L291">
        <f t="shared" ca="1" si="59"/>
        <v>2627</v>
      </c>
      <c r="M291">
        <f t="shared" ca="1" si="60"/>
        <v>2952284</v>
      </c>
      <c r="N291">
        <f t="shared" ca="1" si="61"/>
        <v>118346</v>
      </c>
      <c r="O291">
        <f t="shared" ca="1" si="62"/>
        <v>24127</v>
      </c>
      <c r="P291">
        <f t="shared" ca="1" si="63"/>
        <v>179227</v>
      </c>
      <c r="Q291" s="15">
        <f t="shared" ca="1" si="64"/>
        <v>0.179227</v>
      </c>
    </row>
    <row r="292" spans="1:17" x14ac:dyDescent="0.3">
      <c r="A292" t="str">
        <f ca="1">VLOOKUP(RANDBETWEEN(Calc!$A$2,Calc!$A$13),Calc!$A$1:$B$13,2,FALSE)</f>
        <v>Mar</v>
      </c>
      <c r="B292" t="str" cm="1">
        <f t="array" aca="1" ref="B292" ca="1">INDEX(Calc!$C$2:$C$9,RANDBETWEEN(1,3))</f>
        <v>Cardiologia</v>
      </c>
      <c r="C292"/>
      <c r="D292">
        <f t="shared" ca="1" si="52"/>
        <v>138241</v>
      </c>
      <c r="E292">
        <f t="shared" ca="1" si="53"/>
        <v>2336898</v>
      </c>
      <c r="F292">
        <f t="shared" ca="1" si="54"/>
        <v>104215</v>
      </c>
      <c r="G292">
        <f t="shared" ca="1" si="55"/>
        <v>166890</v>
      </c>
      <c r="H292">
        <f ca="1">VLOOKUP(RANDBETWEEN(0,100),Calc!$D$2:$E$7,2,1)</f>
        <v>25000</v>
      </c>
      <c r="I292">
        <f t="shared" ca="1" si="56"/>
        <v>10275</v>
      </c>
      <c r="J292">
        <f t="shared" ca="1" si="57"/>
        <v>3895</v>
      </c>
      <c r="K292">
        <f t="shared" ca="1" si="58"/>
        <v>10052</v>
      </c>
      <c r="L292">
        <f t="shared" ca="1" si="59"/>
        <v>2351</v>
      </c>
      <c r="M292">
        <f t="shared" ca="1" si="60"/>
        <v>1950090</v>
      </c>
      <c r="N292">
        <f t="shared" ca="1" si="61"/>
        <v>121161</v>
      </c>
      <c r="O292">
        <f t="shared" ca="1" si="62"/>
        <v>63647</v>
      </c>
      <c r="P292">
        <f t="shared" ca="1" si="63"/>
        <v>175019</v>
      </c>
      <c r="Q292" s="15">
        <f t="shared" ca="1" si="64"/>
        <v>0.17501900000000001</v>
      </c>
    </row>
    <row r="293" spans="1:17" x14ac:dyDescent="0.3">
      <c r="A293" t="str">
        <f ca="1">VLOOKUP(RANDBETWEEN(Calc!$A$2,Calc!$A$13),Calc!$A$1:$B$13,2,FALSE)</f>
        <v>Nov</v>
      </c>
      <c r="B293" t="str" cm="1">
        <f t="array" aca="1" ref="B293" ca="1">INDEX(Calc!$C$2:$C$9,RANDBETWEEN(1,3))</f>
        <v>Traumatología</v>
      </c>
      <c r="C293"/>
      <c r="D293">
        <f t="shared" ca="1" si="52"/>
        <v>700219</v>
      </c>
      <c r="E293">
        <f t="shared" ca="1" si="53"/>
        <v>1902114</v>
      </c>
      <c r="F293">
        <f t="shared" ca="1" si="54"/>
        <v>114465</v>
      </c>
      <c r="G293">
        <f t="shared" ca="1" si="55"/>
        <v>299754</v>
      </c>
      <c r="H293">
        <f ca="1">VLOOKUP(RANDBETWEEN(0,100),Calc!$D$2:$E$7,2,1)</f>
        <v>20000</v>
      </c>
      <c r="I293">
        <f t="shared" ca="1" si="56"/>
        <v>9374</v>
      </c>
      <c r="J293">
        <f t="shared" ca="1" si="57"/>
        <v>3997</v>
      </c>
      <c r="K293">
        <f t="shared" ca="1" si="58"/>
        <v>14389</v>
      </c>
      <c r="L293">
        <f t="shared" ca="1" si="59"/>
        <v>1425</v>
      </c>
      <c r="M293">
        <f t="shared" ca="1" si="60"/>
        <v>2206718</v>
      </c>
      <c r="N293">
        <f t="shared" ca="1" si="61"/>
        <v>68623</v>
      </c>
      <c r="O293">
        <f t="shared" ca="1" si="62"/>
        <v>83611</v>
      </c>
      <c r="P293">
        <f t="shared" ca="1" si="63"/>
        <v>54413</v>
      </c>
      <c r="Q293" s="15">
        <f t="shared" ca="1" si="64"/>
        <v>5.4413000000000003E-2</v>
      </c>
    </row>
    <row r="294" spans="1:17" x14ac:dyDescent="0.3">
      <c r="A294" t="str">
        <f ca="1">VLOOKUP(RANDBETWEEN(Calc!$A$2,Calc!$A$13),Calc!$A$1:$B$13,2,FALSE)</f>
        <v>Nov</v>
      </c>
      <c r="B294" t="str" cm="1">
        <f t="array" aca="1" ref="B294" ca="1">INDEX(Calc!$C$2:$C$9,RANDBETWEEN(1,3))</f>
        <v>Traumatología</v>
      </c>
      <c r="C294"/>
      <c r="D294">
        <f t="shared" ca="1" si="52"/>
        <v>659644</v>
      </c>
      <c r="E294">
        <f t="shared" ca="1" si="53"/>
        <v>1640436</v>
      </c>
      <c r="F294">
        <f t="shared" ca="1" si="54"/>
        <v>129799</v>
      </c>
      <c r="G294">
        <f t="shared" ca="1" si="55"/>
        <v>223521</v>
      </c>
      <c r="H294">
        <f ca="1">VLOOKUP(RANDBETWEEN(0,100),Calc!$D$2:$E$7,2,1)</f>
        <v>32000</v>
      </c>
      <c r="I294">
        <f t="shared" ca="1" si="56"/>
        <v>9694</v>
      </c>
      <c r="J294">
        <f t="shared" ca="1" si="57"/>
        <v>3958</v>
      </c>
      <c r="K294">
        <f t="shared" ca="1" si="58"/>
        <v>14792</v>
      </c>
      <c r="L294">
        <f t="shared" ca="1" si="59"/>
        <v>3317</v>
      </c>
      <c r="M294">
        <f t="shared" ca="1" si="60"/>
        <v>1283179</v>
      </c>
      <c r="N294">
        <f t="shared" ca="1" si="61"/>
        <v>89934</v>
      </c>
      <c r="O294">
        <f t="shared" ca="1" si="62"/>
        <v>52452</v>
      </c>
      <c r="P294">
        <f t="shared" ca="1" si="63"/>
        <v>231354</v>
      </c>
      <c r="Q294" s="15">
        <f t="shared" ca="1" si="64"/>
        <v>0.231354</v>
      </c>
    </row>
    <row r="295" spans="1:17" x14ac:dyDescent="0.3">
      <c r="A295" t="str">
        <f ca="1">VLOOKUP(RANDBETWEEN(Calc!$A$2,Calc!$A$13),Calc!$A$1:$B$13,2,FALSE)</f>
        <v>Sep</v>
      </c>
      <c r="B295" t="str" cm="1">
        <f t="array" aca="1" ref="B295" ca="1">INDEX(Calc!$C$2:$C$9,RANDBETWEEN(1,3))</f>
        <v>Cardiologia</v>
      </c>
      <c r="C295"/>
      <c r="D295">
        <f t="shared" ca="1" si="52"/>
        <v>479816</v>
      </c>
      <c r="E295">
        <f t="shared" ca="1" si="53"/>
        <v>1996321</v>
      </c>
      <c r="F295">
        <f t="shared" ca="1" si="54"/>
        <v>135994</v>
      </c>
      <c r="G295">
        <f t="shared" ca="1" si="55"/>
        <v>167124</v>
      </c>
      <c r="H295">
        <f ca="1">VLOOKUP(RANDBETWEEN(0,100),Calc!$D$2:$E$7,2,1)</f>
        <v>32000</v>
      </c>
      <c r="I295">
        <f t="shared" ca="1" si="56"/>
        <v>11799</v>
      </c>
      <c r="J295">
        <f t="shared" ca="1" si="57"/>
        <v>3603</v>
      </c>
      <c r="K295">
        <f t="shared" ca="1" si="58"/>
        <v>10437</v>
      </c>
      <c r="L295">
        <f t="shared" ca="1" si="59"/>
        <v>3872</v>
      </c>
      <c r="M295">
        <f t="shared" ca="1" si="60"/>
        <v>1760721</v>
      </c>
      <c r="N295">
        <f t="shared" ca="1" si="61"/>
        <v>100003</v>
      </c>
      <c r="O295">
        <f t="shared" ca="1" si="62"/>
        <v>57327</v>
      </c>
      <c r="P295">
        <f t="shared" ca="1" si="63"/>
        <v>181884</v>
      </c>
      <c r="Q295" s="15">
        <f t="shared" ca="1" si="64"/>
        <v>0.18188399999999999</v>
      </c>
    </row>
    <row r="296" spans="1:17" x14ac:dyDescent="0.3">
      <c r="A296" t="str">
        <f ca="1">VLOOKUP(RANDBETWEEN(Calc!$A$2,Calc!$A$13),Calc!$A$1:$B$13,2,FALSE)</f>
        <v>Dic</v>
      </c>
      <c r="B296" t="str" cm="1">
        <f t="array" aca="1" ref="B296" ca="1">INDEX(Calc!$C$2:$C$9,RANDBETWEEN(1,3))</f>
        <v>Pediatria</v>
      </c>
      <c r="C296"/>
      <c r="D296">
        <f t="shared" ca="1" si="52"/>
        <v>162213</v>
      </c>
      <c r="E296">
        <f t="shared" ca="1" si="53"/>
        <v>1697086</v>
      </c>
      <c r="F296">
        <f t="shared" ca="1" si="54"/>
        <v>179464</v>
      </c>
      <c r="G296">
        <f t="shared" ca="1" si="55"/>
        <v>240772</v>
      </c>
      <c r="H296">
        <f ca="1">VLOOKUP(RANDBETWEEN(0,100),Calc!$D$2:$E$7,2,1)</f>
        <v>20000</v>
      </c>
      <c r="I296">
        <f t="shared" ca="1" si="56"/>
        <v>11229</v>
      </c>
      <c r="J296">
        <f t="shared" ca="1" si="57"/>
        <v>3545</v>
      </c>
      <c r="K296">
        <f t="shared" ca="1" si="58"/>
        <v>11776</v>
      </c>
      <c r="L296">
        <f t="shared" ca="1" si="59"/>
        <v>3541</v>
      </c>
      <c r="M296">
        <f t="shared" ca="1" si="60"/>
        <v>2840292</v>
      </c>
      <c r="N296">
        <f t="shared" ca="1" si="61"/>
        <v>77333</v>
      </c>
      <c r="O296">
        <f t="shared" ca="1" si="62"/>
        <v>73265</v>
      </c>
      <c r="P296">
        <f t="shared" ca="1" si="63"/>
        <v>242554</v>
      </c>
      <c r="Q296" s="15">
        <f t="shared" ca="1" si="64"/>
        <v>0.24255399999999999</v>
      </c>
    </row>
    <row r="297" spans="1:17" x14ac:dyDescent="0.3">
      <c r="A297" t="str">
        <f ca="1">VLOOKUP(RANDBETWEEN(Calc!$A$2,Calc!$A$13),Calc!$A$1:$B$13,2,FALSE)</f>
        <v>Jun</v>
      </c>
      <c r="B297" t="str" cm="1">
        <f t="array" aca="1" ref="B297" ca="1">INDEX(Calc!$C$2:$C$9,RANDBETWEEN(1,3))</f>
        <v>Traumatología</v>
      </c>
      <c r="C297"/>
      <c r="D297">
        <f t="shared" ca="1" si="52"/>
        <v>433224</v>
      </c>
      <c r="E297">
        <f t="shared" ca="1" si="53"/>
        <v>1147749</v>
      </c>
      <c r="F297">
        <f t="shared" ca="1" si="54"/>
        <v>210791</v>
      </c>
      <c r="G297">
        <f t="shared" ca="1" si="55"/>
        <v>148599</v>
      </c>
      <c r="H297">
        <f ca="1">VLOOKUP(RANDBETWEEN(0,100),Calc!$D$2:$E$7,2,1)</f>
        <v>32000</v>
      </c>
      <c r="I297">
        <f t="shared" ca="1" si="56"/>
        <v>11577</v>
      </c>
      <c r="J297">
        <f t="shared" ca="1" si="57"/>
        <v>2860</v>
      </c>
      <c r="K297">
        <f t="shared" ca="1" si="58"/>
        <v>13614</v>
      </c>
      <c r="L297">
        <f t="shared" ca="1" si="59"/>
        <v>2172</v>
      </c>
      <c r="M297">
        <f t="shared" ca="1" si="60"/>
        <v>993839</v>
      </c>
      <c r="N297">
        <f t="shared" ca="1" si="61"/>
        <v>43553</v>
      </c>
      <c r="O297">
        <f t="shared" ca="1" si="62"/>
        <v>86357</v>
      </c>
      <c r="P297">
        <f t="shared" ca="1" si="63"/>
        <v>75966</v>
      </c>
      <c r="Q297" s="15">
        <f t="shared" ca="1" si="64"/>
        <v>7.5966000000000006E-2</v>
      </c>
    </row>
    <row r="298" spans="1:17" x14ac:dyDescent="0.3">
      <c r="A298" t="str">
        <f ca="1">VLOOKUP(RANDBETWEEN(Calc!$A$2,Calc!$A$13),Calc!$A$1:$B$13,2,FALSE)</f>
        <v>Ene</v>
      </c>
      <c r="B298" t="str" cm="1">
        <f t="array" aca="1" ref="B298" ca="1">INDEX(Calc!$C$2:$C$9,RANDBETWEEN(1,3))</f>
        <v>Cardiologia</v>
      </c>
      <c r="C298"/>
      <c r="D298">
        <f t="shared" ca="1" si="52"/>
        <v>275722</v>
      </c>
      <c r="E298">
        <f t="shared" ca="1" si="53"/>
        <v>1815933</v>
      </c>
      <c r="F298">
        <f t="shared" ca="1" si="54"/>
        <v>121746</v>
      </c>
      <c r="G298">
        <f t="shared" ca="1" si="55"/>
        <v>73922</v>
      </c>
      <c r="H298">
        <f ca="1">VLOOKUP(RANDBETWEEN(0,100),Calc!$D$2:$E$7,2,1)</f>
        <v>32000</v>
      </c>
      <c r="I298">
        <f t="shared" ca="1" si="56"/>
        <v>11064</v>
      </c>
      <c r="J298">
        <f t="shared" ca="1" si="57"/>
        <v>3311</v>
      </c>
      <c r="K298">
        <f t="shared" ca="1" si="58"/>
        <v>11879</v>
      </c>
      <c r="L298">
        <f t="shared" ca="1" si="59"/>
        <v>2546</v>
      </c>
      <c r="M298">
        <f t="shared" ca="1" si="60"/>
        <v>2435458</v>
      </c>
      <c r="N298">
        <f t="shared" ca="1" si="61"/>
        <v>69124</v>
      </c>
      <c r="O298">
        <f t="shared" ca="1" si="62"/>
        <v>80164</v>
      </c>
      <c r="P298">
        <f t="shared" ca="1" si="63"/>
        <v>201919</v>
      </c>
      <c r="Q298" s="15">
        <f t="shared" ca="1" si="64"/>
        <v>0.20191899999999999</v>
      </c>
    </row>
    <row r="299" spans="1:17" x14ac:dyDescent="0.3">
      <c r="A299" t="str">
        <f ca="1">VLOOKUP(RANDBETWEEN(Calc!$A$2,Calc!$A$13),Calc!$A$1:$B$13,2,FALSE)</f>
        <v>Oct</v>
      </c>
      <c r="B299" t="str" cm="1">
        <f t="array" aca="1" ref="B299" ca="1">INDEX(Calc!$C$2:$C$9,RANDBETWEEN(1,3))</f>
        <v>Cardiologia</v>
      </c>
      <c r="C299"/>
      <c r="D299">
        <f t="shared" ca="1" si="52"/>
        <v>395946</v>
      </c>
      <c r="E299">
        <f t="shared" ca="1" si="53"/>
        <v>876298</v>
      </c>
      <c r="F299">
        <f t="shared" ca="1" si="54"/>
        <v>180182</v>
      </c>
      <c r="G299">
        <f t="shared" ca="1" si="55"/>
        <v>156039</v>
      </c>
      <c r="H299">
        <f ca="1">VLOOKUP(RANDBETWEEN(0,100),Calc!$D$2:$E$7,2,1)</f>
        <v>32000</v>
      </c>
      <c r="I299">
        <f t="shared" ca="1" si="56"/>
        <v>10115</v>
      </c>
      <c r="J299">
        <f t="shared" ca="1" si="57"/>
        <v>3334</v>
      </c>
      <c r="K299">
        <f t="shared" ca="1" si="58"/>
        <v>11279</v>
      </c>
      <c r="L299">
        <f t="shared" ca="1" si="59"/>
        <v>3696</v>
      </c>
      <c r="M299">
        <f t="shared" ca="1" si="60"/>
        <v>1363745</v>
      </c>
      <c r="N299">
        <f t="shared" ca="1" si="61"/>
        <v>123605</v>
      </c>
      <c r="O299">
        <f t="shared" ca="1" si="62"/>
        <v>45411</v>
      </c>
      <c r="P299">
        <f t="shared" ca="1" si="63"/>
        <v>198456</v>
      </c>
      <c r="Q299" s="15">
        <f t="shared" ca="1" si="64"/>
        <v>0.19845599999999999</v>
      </c>
    </row>
    <row r="300" spans="1:17" x14ac:dyDescent="0.3">
      <c r="A300" t="str">
        <f ca="1">VLOOKUP(RANDBETWEEN(Calc!$A$2,Calc!$A$13),Calc!$A$1:$B$13,2,FALSE)</f>
        <v>Ene</v>
      </c>
      <c r="B300" t="str" cm="1">
        <f t="array" aca="1" ref="B300" ca="1">INDEX(Calc!$C$2:$C$9,RANDBETWEEN(1,3))</f>
        <v>Pediatria</v>
      </c>
      <c r="C300"/>
      <c r="D300">
        <f t="shared" ca="1" si="52"/>
        <v>455234</v>
      </c>
      <c r="E300">
        <f t="shared" ca="1" si="53"/>
        <v>663273</v>
      </c>
      <c r="F300">
        <f t="shared" ca="1" si="54"/>
        <v>174503</v>
      </c>
      <c r="G300">
        <f t="shared" ca="1" si="55"/>
        <v>221647</v>
      </c>
      <c r="H300">
        <f ca="1">VLOOKUP(RANDBETWEEN(0,100),Calc!$D$2:$E$7,2,1)</f>
        <v>32000</v>
      </c>
      <c r="I300">
        <f t="shared" ca="1" si="56"/>
        <v>9749</v>
      </c>
      <c r="J300">
        <f t="shared" ca="1" si="57"/>
        <v>2995</v>
      </c>
      <c r="K300">
        <f t="shared" ca="1" si="58"/>
        <v>11452</v>
      </c>
      <c r="L300">
        <f t="shared" ca="1" si="59"/>
        <v>3309</v>
      </c>
      <c r="M300">
        <f t="shared" ca="1" si="60"/>
        <v>2556051</v>
      </c>
      <c r="N300">
        <f t="shared" ca="1" si="61"/>
        <v>118236</v>
      </c>
      <c r="O300">
        <f t="shared" ca="1" si="62"/>
        <v>56782</v>
      </c>
      <c r="P300">
        <f t="shared" ca="1" si="63"/>
        <v>217799</v>
      </c>
      <c r="Q300" s="15">
        <f t="shared" ca="1" si="64"/>
        <v>0.21779899999999999</v>
      </c>
    </row>
    <row r="301" spans="1:17" x14ac:dyDescent="0.3">
      <c r="A301" t="str">
        <f ca="1">VLOOKUP(RANDBETWEEN(Calc!$A$2,Calc!$A$13),Calc!$A$1:$B$13,2,FALSE)</f>
        <v>Sep</v>
      </c>
      <c r="B301" t="str" cm="1">
        <f t="array" aca="1" ref="B301" ca="1">INDEX(Calc!$C$2:$C$9,RANDBETWEEN(1,3))</f>
        <v>Pediatria</v>
      </c>
      <c r="C301"/>
      <c r="D301">
        <f t="shared" ca="1" si="52"/>
        <v>121578</v>
      </c>
      <c r="E301">
        <f t="shared" ca="1" si="53"/>
        <v>2267381</v>
      </c>
      <c r="F301">
        <f t="shared" ca="1" si="54"/>
        <v>129223</v>
      </c>
      <c r="G301">
        <f t="shared" ca="1" si="55"/>
        <v>270695</v>
      </c>
      <c r="H301">
        <f ca="1">VLOOKUP(RANDBETWEEN(0,100),Calc!$D$2:$E$7,2,1)</f>
        <v>32000</v>
      </c>
      <c r="I301">
        <f t="shared" ca="1" si="56"/>
        <v>12475</v>
      </c>
      <c r="J301">
        <f t="shared" ca="1" si="57"/>
        <v>3503</v>
      </c>
      <c r="K301">
        <f t="shared" ca="1" si="58"/>
        <v>13345</v>
      </c>
      <c r="L301">
        <f t="shared" ca="1" si="59"/>
        <v>2254</v>
      </c>
      <c r="M301">
        <f t="shared" ca="1" si="60"/>
        <v>1089023</v>
      </c>
      <c r="N301">
        <f t="shared" ca="1" si="61"/>
        <v>70840</v>
      </c>
      <c r="O301">
        <f t="shared" ca="1" si="62"/>
        <v>83566</v>
      </c>
      <c r="P301">
        <f t="shared" ca="1" si="63"/>
        <v>127110</v>
      </c>
      <c r="Q301" s="15">
        <f t="shared" ca="1" si="64"/>
        <v>0.12711</v>
      </c>
    </row>
    <row r="302" spans="1:17" x14ac:dyDescent="0.3">
      <c r="A302" t="str">
        <f ca="1">VLOOKUP(RANDBETWEEN(Calc!$A$2,Calc!$A$13),Calc!$A$1:$B$13,2,FALSE)</f>
        <v>Jun</v>
      </c>
      <c r="B302" t="str" cm="1">
        <f t="array" aca="1" ref="B302" ca="1">INDEX(Calc!$C$2:$C$9,RANDBETWEEN(1,3))</f>
        <v>Pediatria</v>
      </c>
      <c r="C302"/>
      <c r="D302">
        <f t="shared" ca="1" si="52"/>
        <v>289332</v>
      </c>
      <c r="E302">
        <f t="shared" ca="1" si="53"/>
        <v>2183284</v>
      </c>
      <c r="F302">
        <f t="shared" ca="1" si="54"/>
        <v>173606</v>
      </c>
      <c r="G302">
        <f t="shared" ca="1" si="55"/>
        <v>286800</v>
      </c>
      <c r="H302">
        <f ca="1">VLOOKUP(RANDBETWEEN(0,100),Calc!$D$2:$E$7,2,1)</f>
        <v>32000</v>
      </c>
      <c r="I302">
        <f t="shared" ca="1" si="56"/>
        <v>10815</v>
      </c>
      <c r="J302">
        <f t="shared" ca="1" si="57"/>
        <v>3332</v>
      </c>
      <c r="K302">
        <f t="shared" ca="1" si="58"/>
        <v>14650</v>
      </c>
      <c r="L302">
        <f t="shared" ca="1" si="59"/>
        <v>1611</v>
      </c>
      <c r="M302">
        <f t="shared" ca="1" si="60"/>
        <v>1312511</v>
      </c>
      <c r="N302">
        <f t="shared" ca="1" si="61"/>
        <v>109433</v>
      </c>
      <c r="O302">
        <f t="shared" ca="1" si="62"/>
        <v>60716</v>
      </c>
      <c r="P302">
        <f t="shared" ca="1" si="63"/>
        <v>49450</v>
      </c>
      <c r="Q302" s="15">
        <f t="shared" ca="1" si="64"/>
        <v>4.9450000000000001E-2</v>
      </c>
    </row>
    <row r="303" spans="1:17" x14ac:dyDescent="0.3">
      <c r="A303" t="str">
        <f ca="1">VLOOKUP(RANDBETWEEN(Calc!$A$2,Calc!$A$13),Calc!$A$1:$B$13,2,FALSE)</f>
        <v>Nov</v>
      </c>
      <c r="B303" t="str" cm="1">
        <f t="array" aca="1" ref="B303" ca="1">INDEX(Calc!$C$2:$C$9,RANDBETWEEN(1,3))</f>
        <v>Cardiologia</v>
      </c>
      <c r="C303"/>
      <c r="D303">
        <f t="shared" ca="1" si="52"/>
        <v>626602</v>
      </c>
      <c r="E303">
        <f t="shared" ca="1" si="53"/>
        <v>911324</v>
      </c>
      <c r="F303">
        <f t="shared" ca="1" si="54"/>
        <v>123598</v>
      </c>
      <c r="G303">
        <f t="shared" ca="1" si="55"/>
        <v>153798</v>
      </c>
      <c r="H303">
        <f ca="1">VLOOKUP(RANDBETWEEN(0,100),Calc!$D$2:$E$7,2,1)</f>
        <v>32000</v>
      </c>
      <c r="I303">
        <f t="shared" ca="1" si="56"/>
        <v>11830</v>
      </c>
      <c r="J303">
        <f t="shared" ca="1" si="57"/>
        <v>3846</v>
      </c>
      <c r="K303">
        <f t="shared" ca="1" si="58"/>
        <v>10141</v>
      </c>
      <c r="L303">
        <f t="shared" ca="1" si="59"/>
        <v>2048</v>
      </c>
      <c r="M303">
        <f t="shared" ca="1" si="60"/>
        <v>1665951</v>
      </c>
      <c r="N303">
        <f t="shared" ca="1" si="61"/>
        <v>113529</v>
      </c>
      <c r="O303">
        <f t="shared" ca="1" si="62"/>
        <v>78224</v>
      </c>
      <c r="P303">
        <f t="shared" ca="1" si="63"/>
        <v>181884</v>
      </c>
      <c r="Q303" s="15">
        <f t="shared" ca="1" si="64"/>
        <v>0.18188399999999999</v>
      </c>
    </row>
    <row r="304" spans="1:17" x14ac:dyDescent="0.3">
      <c r="A304" t="str">
        <f ca="1">VLOOKUP(RANDBETWEEN(Calc!$A$2,Calc!$A$13),Calc!$A$1:$B$13,2,FALSE)</f>
        <v>Jun</v>
      </c>
      <c r="B304" t="str" cm="1">
        <f t="array" aca="1" ref="B304" ca="1">INDEX(Calc!$C$2:$C$9,RANDBETWEEN(1,3))</f>
        <v>Pediatria</v>
      </c>
      <c r="C304"/>
      <c r="D304">
        <f t="shared" ca="1" si="52"/>
        <v>708626</v>
      </c>
      <c r="E304">
        <f t="shared" ca="1" si="53"/>
        <v>1856380</v>
      </c>
      <c r="F304">
        <f t="shared" ca="1" si="54"/>
        <v>148061</v>
      </c>
      <c r="G304">
        <f t="shared" ca="1" si="55"/>
        <v>126736</v>
      </c>
      <c r="H304">
        <f ca="1">VLOOKUP(RANDBETWEEN(0,100),Calc!$D$2:$E$7,2,1)</f>
        <v>32000</v>
      </c>
      <c r="I304">
        <f t="shared" ca="1" si="56"/>
        <v>12456</v>
      </c>
      <c r="J304">
        <f t="shared" ca="1" si="57"/>
        <v>3102</v>
      </c>
      <c r="K304">
        <f t="shared" ca="1" si="58"/>
        <v>12497</v>
      </c>
      <c r="L304">
        <f t="shared" ca="1" si="59"/>
        <v>2069</v>
      </c>
      <c r="M304">
        <f t="shared" ca="1" si="60"/>
        <v>2537536</v>
      </c>
      <c r="N304">
        <f t="shared" ca="1" si="61"/>
        <v>76621</v>
      </c>
      <c r="O304">
        <f t="shared" ca="1" si="62"/>
        <v>63973</v>
      </c>
      <c r="P304">
        <f t="shared" ca="1" si="63"/>
        <v>128643</v>
      </c>
      <c r="Q304" s="15">
        <f t="shared" ca="1" si="64"/>
        <v>0.12864300000000001</v>
      </c>
    </row>
    <row r="305" spans="1:17" x14ac:dyDescent="0.3">
      <c r="A305" t="str">
        <f ca="1">VLOOKUP(RANDBETWEEN(Calc!$A$2,Calc!$A$13),Calc!$A$1:$B$13,2,FALSE)</f>
        <v>Ene</v>
      </c>
      <c r="B305" t="str" cm="1">
        <f t="array" aca="1" ref="B305" ca="1">INDEX(Calc!$C$2:$C$9,RANDBETWEEN(1,3))</f>
        <v>Pediatria</v>
      </c>
      <c r="C305"/>
      <c r="D305">
        <f t="shared" ca="1" si="52"/>
        <v>598446</v>
      </c>
      <c r="E305">
        <f t="shared" ca="1" si="53"/>
        <v>1339262</v>
      </c>
      <c r="F305">
        <f t="shared" ca="1" si="54"/>
        <v>189435</v>
      </c>
      <c r="G305">
        <f t="shared" ca="1" si="55"/>
        <v>165907</v>
      </c>
      <c r="H305">
        <f ca="1">VLOOKUP(RANDBETWEEN(0,100),Calc!$D$2:$E$7,2,1)</f>
        <v>32000</v>
      </c>
      <c r="I305">
        <f t="shared" ca="1" si="56"/>
        <v>10740</v>
      </c>
      <c r="J305">
        <f t="shared" ca="1" si="57"/>
        <v>3441</v>
      </c>
      <c r="K305">
        <f t="shared" ca="1" si="58"/>
        <v>10781</v>
      </c>
      <c r="L305">
        <f t="shared" ca="1" si="59"/>
        <v>3488</v>
      </c>
      <c r="M305">
        <f t="shared" ca="1" si="60"/>
        <v>2007284</v>
      </c>
      <c r="N305">
        <f t="shared" ca="1" si="61"/>
        <v>51871</v>
      </c>
      <c r="O305">
        <f t="shared" ca="1" si="62"/>
        <v>33065</v>
      </c>
      <c r="P305">
        <f t="shared" ca="1" si="63"/>
        <v>85374</v>
      </c>
      <c r="Q305" s="15">
        <f t="shared" ca="1" si="64"/>
        <v>8.5374000000000005E-2</v>
      </c>
    </row>
    <row r="306" spans="1:17" x14ac:dyDescent="0.3">
      <c r="A306" t="str">
        <f ca="1">VLOOKUP(RANDBETWEEN(Calc!$A$2,Calc!$A$13),Calc!$A$1:$B$13,2,FALSE)</f>
        <v>Nov</v>
      </c>
      <c r="B306" t="str" cm="1">
        <f t="array" aca="1" ref="B306" ca="1">INDEX(Calc!$C$2:$C$9,RANDBETWEEN(1,3))</f>
        <v>Cardiologia</v>
      </c>
      <c r="C306"/>
      <c r="D306">
        <f t="shared" ca="1" si="52"/>
        <v>690575</v>
      </c>
      <c r="E306">
        <f t="shared" ca="1" si="53"/>
        <v>1990914</v>
      </c>
      <c r="F306">
        <f t="shared" ca="1" si="54"/>
        <v>159181</v>
      </c>
      <c r="G306">
        <f t="shared" ca="1" si="55"/>
        <v>191951</v>
      </c>
      <c r="H306">
        <f ca="1">VLOOKUP(RANDBETWEEN(0,100),Calc!$D$2:$E$7,2,1)</f>
        <v>25000</v>
      </c>
      <c r="I306">
        <f t="shared" ca="1" si="56"/>
        <v>10720</v>
      </c>
      <c r="J306">
        <f t="shared" ca="1" si="57"/>
        <v>2880</v>
      </c>
      <c r="K306">
        <f t="shared" ca="1" si="58"/>
        <v>12421</v>
      </c>
      <c r="L306">
        <f t="shared" ca="1" si="59"/>
        <v>3451</v>
      </c>
      <c r="M306">
        <f t="shared" ca="1" si="60"/>
        <v>968275</v>
      </c>
      <c r="N306">
        <f t="shared" ca="1" si="61"/>
        <v>78746</v>
      </c>
      <c r="O306">
        <f t="shared" ca="1" si="62"/>
        <v>60097</v>
      </c>
      <c r="P306">
        <f t="shared" ca="1" si="63"/>
        <v>83501</v>
      </c>
      <c r="Q306" s="15">
        <f t="shared" ca="1" si="64"/>
        <v>8.3501000000000006E-2</v>
      </c>
    </row>
    <row r="307" spans="1:17" x14ac:dyDescent="0.3">
      <c r="A307" t="str">
        <f ca="1">VLOOKUP(RANDBETWEEN(Calc!$A$2,Calc!$A$13),Calc!$A$1:$B$13,2,FALSE)</f>
        <v>Feb</v>
      </c>
      <c r="B307" t="str" cm="1">
        <f t="array" aca="1" ref="B307" ca="1">INDEX(Calc!$C$2:$C$9,RANDBETWEEN(1,3))</f>
        <v>Pediatria</v>
      </c>
      <c r="C307"/>
      <c r="D307">
        <f t="shared" ca="1" si="52"/>
        <v>723706</v>
      </c>
      <c r="E307">
        <f t="shared" ca="1" si="53"/>
        <v>733984</v>
      </c>
      <c r="F307">
        <f t="shared" ca="1" si="54"/>
        <v>167366</v>
      </c>
      <c r="G307">
        <f t="shared" ca="1" si="55"/>
        <v>219888</v>
      </c>
      <c r="H307">
        <f ca="1">VLOOKUP(RANDBETWEEN(0,100),Calc!$D$2:$E$7,2,1)</f>
        <v>32000</v>
      </c>
      <c r="I307">
        <f t="shared" ca="1" si="56"/>
        <v>9186</v>
      </c>
      <c r="J307">
        <f t="shared" ca="1" si="57"/>
        <v>3131</v>
      </c>
      <c r="K307">
        <f t="shared" ca="1" si="58"/>
        <v>11784</v>
      </c>
      <c r="L307">
        <f t="shared" ca="1" si="59"/>
        <v>2662</v>
      </c>
      <c r="M307">
        <f t="shared" ca="1" si="60"/>
        <v>2801490</v>
      </c>
      <c r="N307">
        <f t="shared" ca="1" si="61"/>
        <v>102104</v>
      </c>
      <c r="O307">
        <f t="shared" ca="1" si="62"/>
        <v>41846</v>
      </c>
      <c r="P307">
        <f t="shared" ca="1" si="63"/>
        <v>122317</v>
      </c>
      <c r="Q307" s="15">
        <f t="shared" ca="1" si="64"/>
        <v>0.122317</v>
      </c>
    </row>
    <row r="308" spans="1:17" x14ac:dyDescent="0.3">
      <c r="A308" t="str">
        <f ca="1">VLOOKUP(RANDBETWEEN(Calc!$A$2,Calc!$A$13),Calc!$A$1:$B$13,2,FALSE)</f>
        <v>Ene</v>
      </c>
      <c r="B308" t="str" cm="1">
        <f t="array" aca="1" ref="B308" ca="1">INDEX(Calc!$C$2:$C$9,RANDBETWEEN(1,3))</f>
        <v>Traumatología</v>
      </c>
      <c r="C308"/>
      <c r="D308">
        <f t="shared" ca="1" si="52"/>
        <v>392311</v>
      </c>
      <c r="E308">
        <f t="shared" ca="1" si="53"/>
        <v>1274688</v>
      </c>
      <c r="F308">
        <f t="shared" ca="1" si="54"/>
        <v>204313</v>
      </c>
      <c r="G308">
        <f t="shared" ca="1" si="55"/>
        <v>196174</v>
      </c>
      <c r="H308">
        <f ca="1">VLOOKUP(RANDBETWEEN(0,100),Calc!$D$2:$E$7,2,1)</f>
        <v>32000</v>
      </c>
      <c r="I308">
        <f t="shared" ca="1" si="56"/>
        <v>9994</v>
      </c>
      <c r="J308">
        <f t="shared" ca="1" si="57"/>
        <v>3815</v>
      </c>
      <c r="K308">
        <f t="shared" ca="1" si="58"/>
        <v>10163</v>
      </c>
      <c r="L308">
        <f t="shared" ca="1" si="59"/>
        <v>1820</v>
      </c>
      <c r="M308">
        <f t="shared" ca="1" si="60"/>
        <v>2979759</v>
      </c>
      <c r="N308">
        <f t="shared" ca="1" si="61"/>
        <v>113080</v>
      </c>
      <c r="O308">
        <f t="shared" ca="1" si="62"/>
        <v>61833</v>
      </c>
      <c r="P308">
        <f t="shared" ca="1" si="63"/>
        <v>182752</v>
      </c>
      <c r="Q308" s="15">
        <f t="shared" ca="1" si="64"/>
        <v>0.182752</v>
      </c>
    </row>
    <row r="309" spans="1:17" x14ac:dyDescent="0.3">
      <c r="A309" t="str">
        <f ca="1">VLOOKUP(RANDBETWEEN(Calc!$A$2,Calc!$A$13),Calc!$A$1:$B$13,2,FALSE)</f>
        <v>Sep</v>
      </c>
      <c r="B309" t="str" cm="1">
        <f t="array" aca="1" ref="B309" ca="1">INDEX(Calc!$C$2:$C$9,RANDBETWEEN(1,3))</f>
        <v>Traumatología</v>
      </c>
      <c r="C309"/>
      <c r="D309">
        <f t="shared" ca="1" si="52"/>
        <v>369670</v>
      </c>
      <c r="E309">
        <f t="shared" ca="1" si="53"/>
        <v>948602</v>
      </c>
      <c r="F309">
        <f t="shared" ca="1" si="54"/>
        <v>179143</v>
      </c>
      <c r="G309">
        <f t="shared" ca="1" si="55"/>
        <v>78989</v>
      </c>
      <c r="H309">
        <f ca="1">VLOOKUP(RANDBETWEEN(0,100),Calc!$D$2:$E$7,2,1)</f>
        <v>32000</v>
      </c>
      <c r="I309">
        <f t="shared" ca="1" si="56"/>
        <v>9353</v>
      </c>
      <c r="J309">
        <f t="shared" ca="1" si="57"/>
        <v>4092</v>
      </c>
      <c r="K309">
        <f t="shared" ca="1" si="58"/>
        <v>11358</v>
      </c>
      <c r="L309">
        <f t="shared" ca="1" si="59"/>
        <v>3486</v>
      </c>
      <c r="M309">
        <f t="shared" ca="1" si="60"/>
        <v>900517</v>
      </c>
      <c r="N309">
        <f t="shared" ca="1" si="61"/>
        <v>126094</v>
      </c>
      <c r="O309">
        <f t="shared" ca="1" si="62"/>
        <v>43103</v>
      </c>
      <c r="P309">
        <f t="shared" ca="1" si="63"/>
        <v>324827</v>
      </c>
      <c r="Q309" s="15">
        <f t="shared" ca="1" si="64"/>
        <v>0.32482699999999998</v>
      </c>
    </row>
    <row r="310" spans="1:17" x14ac:dyDescent="0.3">
      <c r="A310" t="str">
        <f ca="1">VLOOKUP(RANDBETWEEN(Calc!$A$2,Calc!$A$13),Calc!$A$1:$B$13,2,FALSE)</f>
        <v>Jul</v>
      </c>
      <c r="B310" t="str" cm="1">
        <f t="array" aca="1" ref="B310" ca="1">INDEX(Calc!$C$2:$C$9,RANDBETWEEN(1,3))</f>
        <v>Traumatología</v>
      </c>
      <c r="C310"/>
      <c r="D310">
        <f t="shared" ca="1" si="52"/>
        <v>369322</v>
      </c>
      <c r="E310">
        <f t="shared" ca="1" si="53"/>
        <v>1935041</v>
      </c>
      <c r="F310">
        <f t="shared" ca="1" si="54"/>
        <v>201747</v>
      </c>
      <c r="G310">
        <f t="shared" ca="1" si="55"/>
        <v>141173</v>
      </c>
      <c r="H310">
        <f ca="1">VLOOKUP(RANDBETWEEN(0,100),Calc!$D$2:$E$7,2,1)</f>
        <v>25000</v>
      </c>
      <c r="I310">
        <f t="shared" ca="1" si="56"/>
        <v>9938</v>
      </c>
      <c r="J310">
        <f t="shared" ca="1" si="57"/>
        <v>3056</v>
      </c>
      <c r="K310">
        <f t="shared" ca="1" si="58"/>
        <v>10975</v>
      </c>
      <c r="L310">
        <f t="shared" ca="1" si="59"/>
        <v>3906</v>
      </c>
      <c r="M310">
        <f t="shared" ca="1" si="60"/>
        <v>2885866</v>
      </c>
      <c r="N310">
        <f t="shared" ca="1" si="61"/>
        <v>59388</v>
      </c>
      <c r="O310">
        <f t="shared" ca="1" si="62"/>
        <v>81016</v>
      </c>
      <c r="P310">
        <f t="shared" ca="1" si="63"/>
        <v>46967</v>
      </c>
      <c r="Q310" s="15">
        <f t="shared" ca="1" si="64"/>
        <v>4.6967000000000002E-2</v>
      </c>
    </row>
    <row r="311" spans="1:17" x14ac:dyDescent="0.3">
      <c r="A311" t="str">
        <f ca="1">VLOOKUP(RANDBETWEEN(Calc!$A$2,Calc!$A$13),Calc!$A$1:$B$13,2,FALSE)</f>
        <v>Mar</v>
      </c>
      <c r="B311" t="str" cm="1">
        <f t="array" aca="1" ref="B311" ca="1">INDEX(Calc!$C$2:$C$9,RANDBETWEEN(1,3))</f>
        <v>Pediatria</v>
      </c>
      <c r="C311"/>
      <c r="D311">
        <f t="shared" ca="1" si="52"/>
        <v>513556</v>
      </c>
      <c r="E311">
        <f t="shared" ca="1" si="53"/>
        <v>1787148</v>
      </c>
      <c r="F311">
        <f t="shared" ca="1" si="54"/>
        <v>114956</v>
      </c>
      <c r="G311">
        <f t="shared" ca="1" si="55"/>
        <v>203173</v>
      </c>
      <c r="H311">
        <f ca="1">VLOOKUP(RANDBETWEEN(0,100),Calc!$D$2:$E$7,2,1)</f>
        <v>32000</v>
      </c>
      <c r="I311">
        <f t="shared" ca="1" si="56"/>
        <v>9542</v>
      </c>
      <c r="J311">
        <f t="shared" ca="1" si="57"/>
        <v>3349</v>
      </c>
      <c r="K311">
        <f t="shared" ca="1" si="58"/>
        <v>11871</v>
      </c>
      <c r="L311">
        <f t="shared" ca="1" si="59"/>
        <v>3057</v>
      </c>
      <c r="M311">
        <f t="shared" ca="1" si="60"/>
        <v>936375</v>
      </c>
      <c r="N311">
        <f t="shared" ca="1" si="61"/>
        <v>78784</v>
      </c>
      <c r="O311">
        <f t="shared" ca="1" si="62"/>
        <v>55059</v>
      </c>
      <c r="P311">
        <f t="shared" ca="1" si="63"/>
        <v>61212</v>
      </c>
      <c r="Q311" s="15">
        <f t="shared" ca="1" si="64"/>
        <v>6.1212000000000003E-2</v>
      </c>
    </row>
    <row r="312" spans="1:17" x14ac:dyDescent="0.3">
      <c r="A312" t="str">
        <f ca="1">VLOOKUP(RANDBETWEEN(Calc!$A$2,Calc!$A$13),Calc!$A$1:$B$13,2,FALSE)</f>
        <v>Nov</v>
      </c>
      <c r="B312" t="str" cm="1">
        <f t="array" aca="1" ref="B312" ca="1">INDEX(Calc!$C$2:$C$9,RANDBETWEEN(1,3))</f>
        <v>Pediatria</v>
      </c>
      <c r="C312"/>
      <c r="D312">
        <f t="shared" ca="1" si="52"/>
        <v>446263</v>
      </c>
      <c r="E312">
        <f t="shared" ca="1" si="53"/>
        <v>1109534</v>
      </c>
      <c r="F312">
        <f t="shared" ca="1" si="54"/>
        <v>206200</v>
      </c>
      <c r="G312">
        <f t="shared" ca="1" si="55"/>
        <v>180439</v>
      </c>
      <c r="H312">
        <f ca="1">VLOOKUP(RANDBETWEEN(0,100),Calc!$D$2:$E$7,2,1)</f>
        <v>32000</v>
      </c>
      <c r="I312">
        <f t="shared" ca="1" si="56"/>
        <v>11416</v>
      </c>
      <c r="J312">
        <f t="shared" ca="1" si="57"/>
        <v>3654</v>
      </c>
      <c r="K312">
        <f t="shared" ca="1" si="58"/>
        <v>11387</v>
      </c>
      <c r="L312">
        <f t="shared" ca="1" si="59"/>
        <v>3282</v>
      </c>
      <c r="M312">
        <f t="shared" ca="1" si="60"/>
        <v>3039197</v>
      </c>
      <c r="N312">
        <f t="shared" ca="1" si="61"/>
        <v>100572</v>
      </c>
      <c r="O312">
        <f t="shared" ca="1" si="62"/>
        <v>71586</v>
      </c>
      <c r="P312">
        <f t="shared" ca="1" si="63"/>
        <v>54484</v>
      </c>
      <c r="Q312" s="15">
        <f t="shared" ca="1" si="64"/>
        <v>5.4483999999999998E-2</v>
      </c>
    </row>
    <row r="313" spans="1:17" x14ac:dyDescent="0.3">
      <c r="A313" t="str">
        <f ca="1">VLOOKUP(RANDBETWEEN(Calc!$A$2,Calc!$A$13),Calc!$A$1:$B$13,2,FALSE)</f>
        <v>Dic</v>
      </c>
      <c r="B313" t="str" cm="1">
        <f t="array" aca="1" ref="B313" ca="1">INDEX(Calc!$C$2:$C$9,RANDBETWEEN(1,3))</f>
        <v>Cardiologia</v>
      </c>
      <c r="C313"/>
      <c r="D313">
        <f t="shared" ca="1" si="52"/>
        <v>669135</v>
      </c>
      <c r="E313">
        <f t="shared" ca="1" si="53"/>
        <v>2119979</v>
      </c>
      <c r="F313">
        <f t="shared" ca="1" si="54"/>
        <v>97607</v>
      </c>
      <c r="G313">
        <f t="shared" ca="1" si="55"/>
        <v>221434</v>
      </c>
      <c r="H313">
        <f ca="1">VLOOKUP(RANDBETWEEN(0,100),Calc!$D$2:$E$7,2,1)</f>
        <v>25000</v>
      </c>
      <c r="I313">
        <f t="shared" ca="1" si="56"/>
        <v>11079</v>
      </c>
      <c r="J313">
        <f t="shared" ca="1" si="57"/>
        <v>3708</v>
      </c>
      <c r="K313">
        <f t="shared" ca="1" si="58"/>
        <v>10743</v>
      </c>
      <c r="L313">
        <f t="shared" ca="1" si="59"/>
        <v>1424</v>
      </c>
      <c r="M313">
        <f t="shared" ca="1" si="60"/>
        <v>3014148</v>
      </c>
      <c r="N313">
        <f t="shared" ca="1" si="61"/>
        <v>78556</v>
      </c>
      <c r="O313">
        <f t="shared" ca="1" si="62"/>
        <v>84946</v>
      </c>
      <c r="P313">
        <f t="shared" ca="1" si="63"/>
        <v>146348</v>
      </c>
      <c r="Q313" s="15">
        <f t="shared" ca="1" si="64"/>
        <v>0.14634800000000001</v>
      </c>
    </row>
    <row r="314" spans="1:17" x14ac:dyDescent="0.3">
      <c r="A314" t="str">
        <f ca="1">VLOOKUP(RANDBETWEEN(Calc!$A$2,Calc!$A$13),Calc!$A$1:$B$13,2,FALSE)</f>
        <v>Ene</v>
      </c>
      <c r="B314" t="str" cm="1">
        <f t="array" aca="1" ref="B314" ca="1">INDEX(Calc!$C$2:$C$9,RANDBETWEEN(1,3))</f>
        <v>Pediatria</v>
      </c>
      <c r="C314"/>
      <c r="D314">
        <f t="shared" ca="1" si="52"/>
        <v>123071</v>
      </c>
      <c r="E314">
        <f t="shared" ca="1" si="53"/>
        <v>755248</v>
      </c>
      <c r="F314">
        <f t="shared" ca="1" si="54"/>
        <v>129502</v>
      </c>
      <c r="G314">
        <f t="shared" ca="1" si="55"/>
        <v>289202</v>
      </c>
      <c r="H314">
        <f ca="1">VLOOKUP(RANDBETWEEN(0,100),Calc!$D$2:$E$7,2,1)</f>
        <v>32000</v>
      </c>
      <c r="I314">
        <f t="shared" ca="1" si="56"/>
        <v>12212</v>
      </c>
      <c r="J314">
        <f t="shared" ca="1" si="57"/>
        <v>3776</v>
      </c>
      <c r="K314">
        <f t="shared" ca="1" si="58"/>
        <v>14490</v>
      </c>
      <c r="L314">
        <f t="shared" ca="1" si="59"/>
        <v>1718</v>
      </c>
      <c r="M314">
        <f t="shared" ca="1" si="60"/>
        <v>941385</v>
      </c>
      <c r="N314">
        <f t="shared" ca="1" si="61"/>
        <v>52549</v>
      </c>
      <c r="O314">
        <f t="shared" ca="1" si="62"/>
        <v>26232</v>
      </c>
      <c r="P314">
        <f t="shared" ca="1" si="63"/>
        <v>277895</v>
      </c>
      <c r="Q314" s="15">
        <f t="shared" ca="1" si="64"/>
        <v>0.277895</v>
      </c>
    </row>
    <row r="315" spans="1:17" x14ac:dyDescent="0.3">
      <c r="A315" t="str">
        <f ca="1">VLOOKUP(RANDBETWEEN(Calc!$A$2,Calc!$A$13),Calc!$A$1:$B$13,2,FALSE)</f>
        <v>Ago</v>
      </c>
      <c r="B315" t="str" cm="1">
        <f t="array" aca="1" ref="B315" ca="1">INDEX(Calc!$C$2:$C$9,RANDBETWEEN(1,3))</f>
        <v>Traumatología</v>
      </c>
      <c r="C315"/>
      <c r="D315">
        <f t="shared" ca="1" si="52"/>
        <v>733620</v>
      </c>
      <c r="E315">
        <f t="shared" ca="1" si="53"/>
        <v>1506388</v>
      </c>
      <c r="F315">
        <f t="shared" ca="1" si="54"/>
        <v>117541</v>
      </c>
      <c r="G315">
        <f t="shared" ca="1" si="55"/>
        <v>174547</v>
      </c>
      <c r="H315">
        <f ca="1">VLOOKUP(RANDBETWEEN(0,100),Calc!$D$2:$E$7,2,1)</f>
        <v>20000</v>
      </c>
      <c r="I315">
        <f t="shared" ca="1" si="56"/>
        <v>11134</v>
      </c>
      <c r="J315">
        <f t="shared" ca="1" si="57"/>
        <v>3343</v>
      </c>
      <c r="K315">
        <f t="shared" ca="1" si="58"/>
        <v>13158</v>
      </c>
      <c r="L315">
        <f t="shared" ca="1" si="59"/>
        <v>2986</v>
      </c>
      <c r="M315">
        <f t="shared" ca="1" si="60"/>
        <v>1423879</v>
      </c>
      <c r="N315">
        <f t="shared" ca="1" si="61"/>
        <v>128331</v>
      </c>
      <c r="O315">
        <f t="shared" ca="1" si="62"/>
        <v>70885</v>
      </c>
      <c r="P315">
        <f t="shared" ca="1" si="63"/>
        <v>84081</v>
      </c>
      <c r="Q315" s="15">
        <f t="shared" ca="1" si="64"/>
        <v>8.4081000000000003E-2</v>
      </c>
    </row>
    <row r="316" spans="1:17" x14ac:dyDescent="0.3">
      <c r="A316" t="str">
        <f ca="1">VLOOKUP(RANDBETWEEN(Calc!$A$2,Calc!$A$13),Calc!$A$1:$B$13,2,FALSE)</f>
        <v>Feb</v>
      </c>
      <c r="B316" t="str" cm="1">
        <f t="array" aca="1" ref="B316" ca="1">INDEX(Calc!$C$2:$C$9,RANDBETWEEN(1,3))</f>
        <v>Pediatria</v>
      </c>
      <c r="C316"/>
      <c r="D316">
        <f t="shared" ca="1" si="52"/>
        <v>471280</v>
      </c>
      <c r="E316">
        <f t="shared" ca="1" si="53"/>
        <v>1576638</v>
      </c>
      <c r="F316">
        <f t="shared" ca="1" si="54"/>
        <v>117647</v>
      </c>
      <c r="G316">
        <f t="shared" ca="1" si="55"/>
        <v>75145</v>
      </c>
      <c r="H316">
        <f ca="1">VLOOKUP(RANDBETWEEN(0,100),Calc!$D$2:$E$7,2,1)</f>
        <v>20000</v>
      </c>
      <c r="I316">
        <f t="shared" ca="1" si="56"/>
        <v>10681</v>
      </c>
      <c r="J316">
        <f t="shared" ca="1" si="57"/>
        <v>3146</v>
      </c>
      <c r="K316">
        <f t="shared" ca="1" si="58"/>
        <v>14625</v>
      </c>
      <c r="L316">
        <f t="shared" ca="1" si="59"/>
        <v>1853</v>
      </c>
      <c r="M316">
        <f t="shared" ca="1" si="60"/>
        <v>2793721</v>
      </c>
      <c r="N316">
        <f t="shared" ca="1" si="61"/>
        <v>63735</v>
      </c>
      <c r="O316">
        <f t="shared" ca="1" si="62"/>
        <v>27795</v>
      </c>
      <c r="P316">
        <f t="shared" ca="1" si="63"/>
        <v>259131</v>
      </c>
      <c r="Q316" s="15">
        <f t="shared" ca="1" si="64"/>
        <v>0.259131</v>
      </c>
    </row>
    <row r="317" spans="1:17" x14ac:dyDescent="0.3">
      <c r="A317" t="str">
        <f ca="1">VLOOKUP(RANDBETWEEN(Calc!$A$2,Calc!$A$13),Calc!$A$1:$B$13,2,FALSE)</f>
        <v>Ene</v>
      </c>
      <c r="B317" t="str" cm="1">
        <f t="array" aca="1" ref="B317" ca="1">INDEX(Calc!$C$2:$C$9,RANDBETWEEN(1,3))</f>
        <v>Traumatología</v>
      </c>
      <c r="C317"/>
      <c r="D317">
        <f t="shared" ca="1" si="52"/>
        <v>644511</v>
      </c>
      <c r="E317">
        <f t="shared" ca="1" si="53"/>
        <v>2333083</v>
      </c>
      <c r="F317">
        <f t="shared" ca="1" si="54"/>
        <v>177803</v>
      </c>
      <c r="G317">
        <f t="shared" ca="1" si="55"/>
        <v>310886</v>
      </c>
      <c r="H317">
        <f ca="1">VLOOKUP(RANDBETWEEN(0,100),Calc!$D$2:$E$7,2,1)</f>
        <v>32000</v>
      </c>
      <c r="I317">
        <f t="shared" ca="1" si="56"/>
        <v>10219</v>
      </c>
      <c r="J317">
        <f t="shared" ca="1" si="57"/>
        <v>3961</v>
      </c>
      <c r="K317">
        <f t="shared" ca="1" si="58"/>
        <v>11318</v>
      </c>
      <c r="L317">
        <f t="shared" ca="1" si="59"/>
        <v>1797</v>
      </c>
      <c r="M317">
        <f t="shared" ca="1" si="60"/>
        <v>1775251</v>
      </c>
      <c r="N317">
        <f t="shared" ca="1" si="61"/>
        <v>75596</v>
      </c>
      <c r="O317">
        <f t="shared" ca="1" si="62"/>
        <v>64392</v>
      </c>
      <c r="P317">
        <f t="shared" ca="1" si="63"/>
        <v>134438</v>
      </c>
      <c r="Q317" s="15">
        <f t="shared" ca="1" si="64"/>
        <v>0.134438</v>
      </c>
    </row>
    <row r="318" spans="1:17" x14ac:dyDescent="0.3">
      <c r="A318" t="str">
        <f ca="1">VLOOKUP(RANDBETWEEN(Calc!$A$2,Calc!$A$13),Calc!$A$1:$B$13,2,FALSE)</f>
        <v>May</v>
      </c>
      <c r="B318" t="str" cm="1">
        <f t="array" aca="1" ref="B318" ca="1">INDEX(Calc!$C$2:$C$9,RANDBETWEEN(1,3))</f>
        <v>Cardiologia</v>
      </c>
      <c r="C318"/>
      <c r="D318">
        <f t="shared" ca="1" si="52"/>
        <v>477092</v>
      </c>
      <c r="E318">
        <f t="shared" ca="1" si="53"/>
        <v>1966633</v>
      </c>
      <c r="F318">
        <f t="shared" ca="1" si="54"/>
        <v>167719</v>
      </c>
      <c r="G318">
        <f t="shared" ca="1" si="55"/>
        <v>143037</v>
      </c>
      <c r="H318">
        <f ca="1">VLOOKUP(RANDBETWEEN(0,100),Calc!$D$2:$E$7,2,1)</f>
        <v>20000</v>
      </c>
      <c r="I318">
        <f t="shared" ca="1" si="56"/>
        <v>11788</v>
      </c>
      <c r="J318">
        <f t="shared" ca="1" si="57"/>
        <v>3788</v>
      </c>
      <c r="K318">
        <f t="shared" ca="1" si="58"/>
        <v>12589</v>
      </c>
      <c r="L318">
        <f t="shared" ca="1" si="59"/>
        <v>1574</v>
      </c>
      <c r="M318">
        <f t="shared" ca="1" si="60"/>
        <v>2439448</v>
      </c>
      <c r="N318">
        <f t="shared" ca="1" si="61"/>
        <v>72587</v>
      </c>
      <c r="O318">
        <f t="shared" ca="1" si="62"/>
        <v>43972</v>
      </c>
      <c r="P318">
        <f t="shared" ca="1" si="63"/>
        <v>71518</v>
      </c>
      <c r="Q318" s="15">
        <f t="shared" ca="1" si="64"/>
        <v>7.1517999999999998E-2</v>
      </c>
    </row>
    <row r="319" spans="1:17" x14ac:dyDescent="0.3">
      <c r="A319" t="str">
        <f ca="1">VLOOKUP(RANDBETWEEN(Calc!$A$2,Calc!$A$13),Calc!$A$1:$B$13,2,FALSE)</f>
        <v>Mar</v>
      </c>
      <c r="B319" t="str" cm="1">
        <f t="array" aca="1" ref="B319" ca="1">INDEX(Calc!$C$2:$C$9,RANDBETWEEN(1,3))</f>
        <v>Traumatología</v>
      </c>
      <c r="C319"/>
      <c r="D319">
        <f t="shared" ca="1" si="52"/>
        <v>387050</v>
      </c>
      <c r="E319">
        <f t="shared" ca="1" si="53"/>
        <v>751807</v>
      </c>
      <c r="F319">
        <f t="shared" ca="1" si="54"/>
        <v>149927</v>
      </c>
      <c r="G319">
        <f t="shared" ca="1" si="55"/>
        <v>221204</v>
      </c>
      <c r="H319">
        <f ca="1">VLOOKUP(RANDBETWEEN(0,100),Calc!$D$2:$E$7,2,1)</f>
        <v>32000</v>
      </c>
      <c r="I319">
        <f t="shared" ca="1" si="56"/>
        <v>10247</v>
      </c>
      <c r="J319">
        <f t="shared" ca="1" si="57"/>
        <v>3369</v>
      </c>
      <c r="K319">
        <f t="shared" ca="1" si="58"/>
        <v>12039</v>
      </c>
      <c r="L319">
        <f t="shared" ca="1" si="59"/>
        <v>2760</v>
      </c>
      <c r="M319">
        <f t="shared" ca="1" si="60"/>
        <v>1963154</v>
      </c>
      <c r="N319">
        <f t="shared" ca="1" si="61"/>
        <v>79772</v>
      </c>
      <c r="O319">
        <f t="shared" ca="1" si="62"/>
        <v>48942</v>
      </c>
      <c r="P319">
        <f t="shared" ca="1" si="63"/>
        <v>314082</v>
      </c>
      <c r="Q319" s="15">
        <f t="shared" ca="1" si="64"/>
        <v>0.31408199999999997</v>
      </c>
    </row>
    <row r="320" spans="1:17" x14ac:dyDescent="0.3">
      <c r="A320" t="str">
        <f ca="1">VLOOKUP(RANDBETWEEN(Calc!$A$2,Calc!$A$13),Calc!$A$1:$B$13,2,FALSE)</f>
        <v>Sep</v>
      </c>
      <c r="B320" t="str" cm="1">
        <f t="array" aca="1" ref="B320" ca="1">INDEX(Calc!$C$2:$C$9,RANDBETWEEN(1,3))</f>
        <v>Cardiologia</v>
      </c>
      <c r="C320"/>
      <c r="D320">
        <f t="shared" ca="1" si="52"/>
        <v>253847</v>
      </c>
      <c r="E320">
        <f t="shared" ca="1" si="53"/>
        <v>1162243</v>
      </c>
      <c r="F320">
        <f t="shared" ca="1" si="54"/>
        <v>161827</v>
      </c>
      <c r="G320">
        <f t="shared" ca="1" si="55"/>
        <v>260272</v>
      </c>
      <c r="H320">
        <f ca="1">VLOOKUP(RANDBETWEEN(0,100),Calc!$D$2:$E$7,2,1)</f>
        <v>32000</v>
      </c>
      <c r="I320">
        <f t="shared" ca="1" si="56"/>
        <v>10687</v>
      </c>
      <c r="J320">
        <f t="shared" ca="1" si="57"/>
        <v>2949</v>
      </c>
      <c r="K320">
        <f t="shared" ca="1" si="58"/>
        <v>13710</v>
      </c>
      <c r="L320">
        <f t="shared" ca="1" si="59"/>
        <v>2565</v>
      </c>
      <c r="M320">
        <f t="shared" ca="1" si="60"/>
        <v>2294002</v>
      </c>
      <c r="N320">
        <f t="shared" ca="1" si="61"/>
        <v>120305</v>
      </c>
      <c r="O320">
        <f t="shared" ca="1" si="62"/>
        <v>65298</v>
      </c>
      <c r="P320">
        <f t="shared" ca="1" si="63"/>
        <v>164523</v>
      </c>
      <c r="Q320" s="15">
        <f t="shared" ca="1" si="64"/>
        <v>0.164523</v>
      </c>
    </row>
    <row r="321" spans="1:17" x14ac:dyDescent="0.3">
      <c r="A321" t="str">
        <f ca="1">VLOOKUP(RANDBETWEEN(Calc!$A$2,Calc!$A$13),Calc!$A$1:$B$13,2,FALSE)</f>
        <v>Jul</v>
      </c>
      <c r="B321" t="str" cm="1">
        <f t="array" aca="1" ref="B321" ca="1">INDEX(Calc!$C$2:$C$9,RANDBETWEEN(1,3))</f>
        <v>Cardiologia</v>
      </c>
      <c r="C321"/>
      <c r="D321">
        <f t="shared" ca="1" si="52"/>
        <v>677444</v>
      </c>
      <c r="E321">
        <f t="shared" ca="1" si="53"/>
        <v>1711343</v>
      </c>
      <c r="F321">
        <f t="shared" ca="1" si="54"/>
        <v>178912</v>
      </c>
      <c r="G321">
        <f t="shared" ca="1" si="55"/>
        <v>191936</v>
      </c>
      <c r="H321">
        <f ca="1">VLOOKUP(RANDBETWEEN(0,100),Calc!$D$2:$E$7,2,1)</f>
        <v>32000</v>
      </c>
      <c r="I321">
        <f t="shared" ca="1" si="56"/>
        <v>9739</v>
      </c>
      <c r="J321">
        <f t="shared" ca="1" si="57"/>
        <v>3324</v>
      </c>
      <c r="K321">
        <f t="shared" ca="1" si="58"/>
        <v>14367</v>
      </c>
      <c r="L321">
        <f t="shared" ca="1" si="59"/>
        <v>3934</v>
      </c>
      <c r="M321">
        <f t="shared" ca="1" si="60"/>
        <v>1139289</v>
      </c>
      <c r="N321">
        <f t="shared" ca="1" si="61"/>
        <v>51141</v>
      </c>
      <c r="O321">
        <f t="shared" ca="1" si="62"/>
        <v>44494</v>
      </c>
      <c r="P321">
        <f t="shared" ca="1" si="63"/>
        <v>206128</v>
      </c>
      <c r="Q321" s="15">
        <f t="shared" ca="1" si="64"/>
        <v>0.20612800000000001</v>
      </c>
    </row>
    <row r="322" spans="1:17" x14ac:dyDescent="0.3">
      <c r="A322" t="str">
        <f ca="1">VLOOKUP(RANDBETWEEN(Calc!$A$2,Calc!$A$13),Calc!$A$1:$B$13,2,FALSE)</f>
        <v>Mar</v>
      </c>
      <c r="B322" t="str" cm="1">
        <f t="array" aca="1" ref="B322" ca="1">INDEX(Calc!$C$2:$C$9,RANDBETWEEN(1,3))</f>
        <v>Traumatología</v>
      </c>
      <c r="C322"/>
      <c r="D322">
        <f t="shared" ca="1" si="52"/>
        <v>315123</v>
      </c>
      <c r="E322">
        <f t="shared" ca="1" si="53"/>
        <v>2052034</v>
      </c>
      <c r="F322">
        <f t="shared" ca="1" si="54"/>
        <v>109352</v>
      </c>
      <c r="G322">
        <f t="shared" ca="1" si="55"/>
        <v>282713</v>
      </c>
      <c r="H322">
        <f ca="1">VLOOKUP(RANDBETWEEN(0,100),Calc!$D$2:$E$7,2,1)</f>
        <v>20000</v>
      </c>
      <c r="I322">
        <f t="shared" ca="1" si="56"/>
        <v>11800</v>
      </c>
      <c r="J322">
        <f t="shared" ca="1" si="57"/>
        <v>3360</v>
      </c>
      <c r="K322">
        <f t="shared" ca="1" si="58"/>
        <v>12216</v>
      </c>
      <c r="L322">
        <f t="shared" ca="1" si="59"/>
        <v>2317</v>
      </c>
      <c r="M322">
        <f t="shared" ca="1" si="60"/>
        <v>1953112</v>
      </c>
      <c r="N322">
        <f t="shared" ca="1" si="61"/>
        <v>79914</v>
      </c>
      <c r="O322">
        <f t="shared" ca="1" si="62"/>
        <v>36188</v>
      </c>
      <c r="P322">
        <f t="shared" ca="1" si="63"/>
        <v>72296</v>
      </c>
      <c r="Q322" s="15">
        <f t="shared" ca="1" si="64"/>
        <v>7.2295999999999999E-2</v>
      </c>
    </row>
    <row r="323" spans="1:17" x14ac:dyDescent="0.3">
      <c r="A323" t="str">
        <f ca="1">VLOOKUP(RANDBETWEEN(Calc!$A$2,Calc!$A$13),Calc!$A$1:$B$13,2,FALSE)</f>
        <v>Mar</v>
      </c>
      <c r="B323" t="str" cm="1">
        <f t="array" aca="1" ref="B323" ca="1">INDEX(Calc!$C$2:$C$9,RANDBETWEEN(1,3))</f>
        <v>Pediatria</v>
      </c>
      <c r="C323"/>
      <c r="D323">
        <f t="shared" ref="D323:D386" ca="1" si="65">RANDBETWEEN(118000,746439)</f>
        <v>205514</v>
      </c>
      <c r="E323">
        <f t="shared" ref="E323:E386" ca="1" si="66">RANDBETWEEN(654318,2372921)</f>
        <v>840754</v>
      </c>
      <c r="F323">
        <f t="shared" ref="F323:F386" ca="1" si="67">RANDBETWEEN(92146,218476)</f>
        <v>158196</v>
      </c>
      <c r="G323">
        <f t="shared" ref="G323:G386" ca="1" si="68">RANDBETWEEN(72432,327955)</f>
        <v>79928</v>
      </c>
      <c r="H323">
        <f ca="1">VLOOKUP(RANDBETWEEN(0,100),Calc!$D$2:$E$7,2,1)</f>
        <v>32000</v>
      </c>
      <c r="I323">
        <f t="shared" ref="I323:I386" ca="1" si="69">RANDBETWEEN(8900,12700)</f>
        <v>9519</v>
      </c>
      <c r="J323">
        <f t="shared" ref="J323:J386" ca="1" si="70">RANDBETWEEN(2800,4200)</f>
        <v>2867</v>
      </c>
      <c r="K323">
        <f t="shared" ref="K323:K386" ca="1" si="71">RANDBETWEEN(10000,15000)</f>
        <v>13530</v>
      </c>
      <c r="L323">
        <f t="shared" ref="L323:L386" ca="1" si="72">RANDBETWEEN(1200,4500)</f>
        <v>2121</v>
      </c>
      <c r="M323">
        <f t="shared" ref="M323:M386" ca="1" si="73">RANDBETWEEN(820000,3117045)</f>
        <v>2323598</v>
      </c>
      <c r="N323">
        <f t="shared" ref="N323:N386" ca="1" si="74">RANDBETWEEN(43000,129000)</f>
        <v>87987</v>
      </c>
      <c r="O323">
        <f t="shared" ref="O323:O386" ca="1" si="75">RANDBETWEEN(21000,90000)</f>
        <v>47526</v>
      </c>
      <c r="P323">
        <f t="shared" ref="P323:P386" ca="1" si="76">RANDBETWEEN(38000,345000)</f>
        <v>144309</v>
      </c>
      <c r="Q323" s="15">
        <f t="shared" ref="Q323:Q386" ca="1" si="77">P323/1000000</f>
        <v>0.14430899999999999</v>
      </c>
    </row>
    <row r="324" spans="1:17" x14ac:dyDescent="0.3">
      <c r="A324" t="str">
        <f ca="1">VLOOKUP(RANDBETWEEN(Calc!$A$2,Calc!$A$13),Calc!$A$1:$B$13,2,FALSE)</f>
        <v>May</v>
      </c>
      <c r="B324" t="str" cm="1">
        <f t="array" aca="1" ref="B324" ca="1">INDEX(Calc!$C$2:$C$9,RANDBETWEEN(1,3))</f>
        <v>Traumatología</v>
      </c>
      <c r="C324"/>
      <c r="D324">
        <f t="shared" ca="1" si="65"/>
        <v>711339</v>
      </c>
      <c r="E324">
        <f t="shared" ca="1" si="66"/>
        <v>776618</v>
      </c>
      <c r="F324">
        <f t="shared" ca="1" si="67"/>
        <v>129196</v>
      </c>
      <c r="G324">
        <f t="shared" ca="1" si="68"/>
        <v>260498</v>
      </c>
      <c r="H324">
        <f ca="1">VLOOKUP(RANDBETWEEN(0,100),Calc!$D$2:$E$7,2,1)</f>
        <v>32000</v>
      </c>
      <c r="I324">
        <f t="shared" ca="1" si="69"/>
        <v>11471</v>
      </c>
      <c r="J324">
        <f t="shared" ca="1" si="70"/>
        <v>2852</v>
      </c>
      <c r="K324">
        <f t="shared" ca="1" si="71"/>
        <v>10983</v>
      </c>
      <c r="L324">
        <f t="shared" ca="1" si="72"/>
        <v>3138</v>
      </c>
      <c r="M324">
        <f t="shared" ca="1" si="73"/>
        <v>2876916</v>
      </c>
      <c r="N324">
        <f t="shared" ca="1" si="74"/>
        <v>122926</v>
      </c>
      <c r="O324">
        <f t="shared" ca="1" si="75"/>
        <v>69595</v>
      </c>
      <c r="P324">
        <f t="shared" ca="1" si="76"/>
        <v>196283</v>
      </c>
      <c r="Q324" s="15">
        <f t="shared" ca="1" si="77"/>
        <v>0.19628300000000001</v>
      </c>
    </row>
    <row r="325" spans="1:17" x14ac:dyDescent="0.3">
      <c r="A325" t="str">
        <f ca="1">VLOOKUP(RANDBETWEEN(Calc!$A$2,Calc!$A$13),Calc!$A$1:$B$13,2,FALSE)</f>
        <v>May</v>
      </c>
      <c r="B325" t="str" cm="1">
        <f t="array" aca="1" ref="B325" ca="1">INDEX(Calc!$C$2:$C$9,RANDBETWEEN(1,3))</f>
        <v>Traumatología</v>
      </c>
      <c r="C325"/>
      <c r="D325">
        <f t="shared" ca="1" si="65"/>
        <v>589968</v>
      </c>
      <c r="E325">
        <f t="shared" ca="1" si="66"/>
        <v>1360421</v>
      </c>
      <c r="F325">
        <f t="shared" ca="1" si="67"/>
        <v>214989</v>
      </c>
      <c r="G325">
        <f t="shared" ca="1" si="68"/>
        <v>243208</v>
      </c>
      <c r="H325">
        <f ca="1">VLOOKUP(RANDBETWEEN(0,100),Calc!$D$2:$E$7,2,1)</f>
        <v>32000</v>
      </c>
      <c r="I325">
        <f t="shared" ca="1" si="69"/>
        <v>11952</v>
      </c>
      <c r="J325">
        <f t="shared" ca="1" si="70"/>
        <v>3637</v>
      </c>
      <c r="K325">
        <f t="shared" ca="1" si="71"/>
        <v>11437</v>
      </c>
      <c r="L325">
        <f t="shared" ca="1" si="72"/>
        <v>3573</v>
      </c>
      <c r="M325">
        <f t="shared" ca="1" si="73"/>
        <v>1108434</v>
      </c>
      <c r="N325">
        <f t="shared" ca="1" si="74"/>
        <v>82257</v>
      </c>
      <c r="O325">
        <f t="shared" ca="1" si="75"/>
        <v>65359</v>
      </c>
      <c r="P325">
        <f t="shared" ca="1" si="76"/>
        <v>229666</v>
      </c>
      <c r="Q325" s="15">
        <f t="shared" ca="1" si="77"/>
        <v>0.22966600000000001</v>
      </c>
    </row>
    <row r="326" spans="1:17" x14ac:dyDescent="0.3">
      <c r="A326" t="str">
        <f ca="1">VLOOKUP(RANDBETWEEN(Calc!$A$2,Calc!$A$13),Calc!$A$1:$B$13,2,FALSE)</f>
        <v>Jun</v>
      </c>
      <c r="B326" t="str" cm="1">
        <f t="array" aca="1" ref="B326" ca="1">INDEX(Calc!$C$2:$C$9,RANDBETWEEN(1,3))</f>
        <v>Pediatria</v>
      </c>
      <c r="C326"/>
      <c r="D326">
        <f t="shared" ca="1" si="65"/>
        <v>667081</v>
      </c>
      <c r="E326">
        <f t="shared" ca="1" si="66"/>
        <v>1077016</v>
      </c>
      <c r="F326">
        <f t="shared" ca="1" si="67"/>
        <v>160749</v>
      </c>
      <c r="G326">
        <f t="shared" ca="1" si="68"/>
        <v>242836</v>
      </c>
      <c r="H326">
        <f ca="1">VLOOKUP(RANDBETWEEN(0,100),Calc!$D$2:$E$7,2,1)</f>
        <v>32000</v>
      </c>
      <c r="I326">
        <f t="shared" ca="1" si="69"/>
        <v>11829</v>
      </c>
      <c r="J326">
        <f t="shared" ca="1" si="70"/>
        <v>2869</v>
      </c>
      <c r="K326">
        <f t="shared" ca="1" si="71"/>
        <v>14042</v>
      </c>
      <c r="L326">
        <f t="shared" ca="1" si="72"/>
        <v>1525</v>
      </c>
      <c r="M326">
        <f t="shared" ca="1" si="73"/>
        <v>1609011</v>
      </c>
      <c r="N326">
        <f t="shared" ca="1" si="74"/>
        <v>107779</v>
      </c>
      <c r="O326">
        <f t="shared" ca="1" si="75"/>
        <v>44442</v>
      </c>
      <c r="P326">
        <f t="shared" ca="1" si="76"/>
        <v>139117</v>
      </c>
      <c r="Q326" s="15">
        <f t="shared" ca="1" si="77"/>
        <v>0.13911699999999999</v>
      </c>
    </row>
    <row r="327" spans="1:17" x14ac:dyDescent="0.3">
      <c r="A327" t="str">
        <f ca="1">VLOOKUP(RANDBETWEEN(Calc!$A$2,Calc!$A$13),Calc!$A$1:$B$13,2,FALSE)</f>
        <v>Feb</v>
      </c>
      <c r="B327" t="str" cm="1">
        <f t="array" aca="1" ref="B327" ca="1">INDEX(Calc!$C$2:$C$9,RANDBETWEEN(1,3))</f>
        <v>Traumatología</v>
      </c>
      <c r="C327"/>
      <c r="D327">
        <f t="shared" ca="1" si="65"/>
        <v>677667</v>
      </c>
      <c r="E327">
        <f t="shared" ca="1" si="66"/>
        <v>2052294</v>
      </c>
      <c r="F327">
        <f t="shared" ca="1" si="67"/>
        <v>108796</v>
      </c>
      <c r="G327">
        <f t="shared" ca="1" si="68"/>
        <v>131960</v>
      </c>
      <c r="H327">
        <f ca="1">VLOOKUP(RANDBETWEEN(0,100),Calc!$D$2:$E$7,2,1)</f>
        <v>32000</v>
      </c>
      <c r="I327">
        <f t="shared" ca="1" si="69"/>
        <v>9004</v>
      </c>
      <c r="J327">
        <f t="shared" ca="1" si="70"/>
        <v>3807</v>
      </c>
      <c r="K327">
        <f t="shared" ca="1" si="71"/>
        <v>10757</v>
      </c>
      <c r="L327">
        <f t="shared" ca="1" si="72"/>
        <v>4171</v>
      </c>
      <c r="M327">
        <f t="shared" ca="1" si="73"/>
        <v>1662462</v>
      </c>
      <c r="N327">
        <f t="shared" ca="1" si="74"/>
        <v>75893</v>
      </c>
      <c r="O327">
        <f t="shared" ca="1" si="75"/>
        <v>31961</v>
      </c>
      <c r="P327">
        <f t="shared" ca="1" si="76"/>
        <v>332580</v>
      </c>
      <c r="Q327" s="15">
        <f t="shared" ca="1" si="77"/>
        <v>0.33257999999999999</v>
      </c>
    </row>
    <row r="328" spans="1:17" x14ac:dyDescent="0.3">
      <c r="A328" t="str">
        <f ca="1">VLOOKUP(RANDBETWEEN(Calc!$A$2,Calc!$A$13),Calc!$A$1:$B$13,2,FALSE)</f>
        <v>Oct</v>
      </c>
      <c r="B328" t="str" cm="1">
        <f t="array" aca="1" ref="B328" ca="1">INDEX(Calc!$C$2:$C$9,RANDBETWEEN(1,3))</f>
        <v>Pediatria</v>
      </c>
      <c r="C328"/>
      <c r="D328">
        <f t="shared" ca="1" si="65"/>
        <v>147467</v>
      </c>
      <c r="E328">
        <f t="shared" ca="1" si="66"/>
        <v>798887</v>
      </c>
      <c r="F328">
        <f t="shared" ca="1" si="67"/>
        <v>184771</v>
      </c>
      <c r="G328">
        <f t="shared" ca="1" si="68"/>
        <v>298882</v>
      </c>
      <c r="H328">
        <f ca="1">VLOOKUP(RANDBETWEEN(0,100),Calc!$D$2:$E$7,2,1)</f>
        <v>32000</v>
      </c>
      <c r="I328">
        <f t="shared" ca="1" si="69"/>
        <v>11932</v>
      </c>
      <c r="J328">
        <f t="shared" ca="1" si="70"/>
        <v>3904</v>
      </c>
      <c r="K328">
        <f t="shared" ca="1" si="71"/>
        <v>14238</v>
      </c>
      <c r="L328">
        <f t="shared" ca="1" si="72"/>
        <v>1643</v>
      </c>
      <c r="M328">
        <f t="shared" ca="1" si="73"/>
        <v>2722332</v>
      </c>
      <c r="N328">
        <f t="shared" ca="1" si="74"/>
        <v>45717</v>
      </c>
      <c r="O328">
        <f t="shared" ca="1" si="75"/>
        <v>66057</v>
      </c>
      <c r="P328">
        <f t="shared" ca="1" si="76"/>
        <v>136495</v>
      </c>
      <c r="Q328" s="15">
        <f t="shared" ca="1" si="77"/>
        <v>0.13649500000000001</v>
      </c>
    </row>
    <row r="329" spans="1:17" x14ac:dyDescent="0.3">
      <c r="A329" t="str">
        <f ca="1">VLOOKUP(RANDBETWEEN(Calc!$A$2,Calc!$A$13),Calc!$A$1:$B$13,2,FALSE)</f>
        <v>Nov</v>
      </c>
      <c r="B329" t="str" cm="1">
        <f t="array" aca="1" ref="B329" ca="1">INDEX(Calc!$C$2:$C$9,RANDBETWEEN(1,3))</f>
        <v>Cardiologia</v>
      </c>
      <c r="C329"/>
      <c r="D329">
        <f t="shared" ca="1" si="65"/>
        <v>425071</v>
      </c>
      <c r="E329">
        <f t="shared" ca="1" si="66"/>
        <v>663706</v>
      </c>
      <c r="F329">
        <f t="shared" ca="1" si="67"/>
        <v>136201</v>
      </c>
      <c r="G329">
        <f t="shared" ca="1" si="68"/>
        <v>238978</v>
      </c>
      <c r="H329">
        <f ca="1">VLOOKUP(RANDBETWEEN(0,100),Calc!$D$2:$E$7,2,1)</f>
        <v>32000</v>
      </c>
      <c r="I329">
        <f t="shared" ca="1" si="69"/>
        <v>9491</v>
      </c>
      <c r="J329">
        <f t="shared" ca="1" si="70"/>
        <v>3118</v>
      </c>
      <c r="K329">
        <f t="shared" ca="1" si="71"/>
        <v>14082</v>
      </c>
      <c r="L329">
        <f t="shared" ca="1" si="72"/>
        <v>4462</v>
      </c>
      <c r="M329">
        <f t="shared" ca="1" si="73"/>
        <v>900747</v>
      </c>
      <c r="N329">
        <f t="shared" ca="1" si="74"/>
        <v>61888</v>
      </c>
      <c r="O329">
        <f t="shared" ca="1" si="75"/>
        <v>72891</v>
      </c>
      <c r="P329">
        <f t="shared" ca="1" si="76"/>
        <v>330209</v>
      </c>
      <c r="Q329" s="15">
        <f t="shared" ca="1" si="77"/>
        <v>0.33020899999999997</v>
      </c>
    </row>
    <row r="330" spans="1:17" x14ac:dyDescent="0.3">
      <c r="A330" t="str">
        <f ca="1">VLOOKUP(RANDBETWEEN(Calc!$A$2,Calc!$A$13),Calc!$A$1:$B$13,2,FALSE)</f>
        <v>Dic</v>
      </c>
      <c r="B330" t="str" cm="1">
        <f t="array" aca="1" ref="B330" ca="1">INDEX(Calc!$C$2:$C$9,RANDBETWEEN(1,3))</f>
        <v>Cardiologia</v>
      </c>
      <c r="C330"/>
      <c r="D330">
        <f t="shared" ca="1" si="65"/>
        <v>436133</v>
      </c>
      <c r="E330">
        <f t="shared" ca="1" si="66"/>
        <v>2140257</v>
      </c>
      <c r="F330">
        <f t="shared" ca="1" si="67"/>
        <v>120716</v>
      </c>
      <c r="G330">
        <f t="shared" ca="1" si="68"/>
        <v>202991</v>
      </c>
      <c r="H330">
        <f ca="1">VLOOKUP(RANDBETWEEN(0,100),Calc!$D$2:$E$7,2,1)</f>
        <v>32000</v>
      </c>
      <c r="I330">
        <f t="shared" ca="1" si="69"/>
        <v>9826</v>
      </c>
      <c r="J330">
        <f t="shared" ca="1" si="70"/>
        <v>4155</v>
      </c>
      <c r="K330">
        <f t="shared" ca="1" si="71"/>
        <v>14355</v>
      </c>
      <c r="L330">
        <f t="shared" ca="1" si="72"/>
        <v>1807</v>
      </c>
      <c r="M330">
        <f t="shared" ca="1" si="73"/>
        <v>1920833</v>
      </c>
      <c r="N330">
        <f t="shared" ca="1" si="74"/>
        <v>77690</v>
      </c>
      <c r="O330">
        <f t="shared" ca="1" si="75"/>
        <v>67517</v>
      </c>
      <c r="P330">
        <f t="shared" ca="1" si="76"/>
        <v>196390</v>
      </c>
      <c r="Q330" s="15">
        <f t="shared" ca="1" si="77"/>
        <v>0.19639000000000001</v>
      </c>
    </row>
    <row r="331" spans="1:17" x14ac:dyDescent="0.3">
      <c r="A331" t="str">
        <f ca="1">VLOOKUP(RANDBETWEEN(Calc!$A$2,Calc!$A$13),Calc!$A$1:$B$13,2,FALSE)</f>
        <v>May</v>
      </c>
      <c r="B331" t="str" cm="1">
        <f t="array" aca="1" ref="B331" ca="1">INDEX(Calc!$C$2:$C$9,RANDBETWEEN(1,3))</f>
        <v>Cardiologia</v>
      </c>
      <c r="C331"/>
      <c r="D331">
        <f t="shared" ca="1" si="65"/>
        <v>456653</v>
      </c>
      <c r="E331">
        <f t="shared" ca="1" si="66"/>
        <v>2118523</v>
      </c>
      <c r="F331">
        <f t="shared" ca="1" si="67"/>
        <v>160914</v>
      </c>
      <c r="G331">
        <f t="shared" ca="1" si="68"/>
        <v>141021</v>
      </c>
      <c r="H331">
        <f ca="1">VLOOKUP(RANDBETWEEN(0,100),Calc!$D$2:$E$7,2,1)</f>
        <v>32000</v>
      </c>
      <c r="I331">
        <f t="shared" ca="1" si="69"/>
        <v>12551</v>
      </c>
      <c r="J331">
        <f t="shared" ca="1" si="70"/>
        <v>3567</v>
      </c>
      <c r="K331">
        <f t="shared" ca="1" si="71"/>
        <v>10033</v>
      </c>
      <c r="L331">
        <f t="shared" ca="1" si="72"/>
        <v>3477</v>
      </c>
      <c r="M331">
        <f t="shared" ca="1" si="73"/>
        <v>1105118</v>
      </c>
      <c r="N331">
        <f t="shared" ca="1" si="74"/>
        <v>61588</v>
      </c>
      <c r="O331">
        <f t="shared" ca="1" si="75"/>
        <v>41945</v>
      </c>
      <c r="P331">
        <f t="shared" ca="1" si="76"/>
        <v>261598</v>
      </c>
      <c r="Q331" s="15">
        <f t="shared" ca="1" si="77"/>
        <v>0.261598</v>
      </c>
    </row>
    <row r="332" spans="1:17" x14ac:dyDescent="0.3">
      <c r="A332" t="str">
        <f ca="1">VLOOKUP(RANDBETWEEN(Calc!$A$2,Calc!$A$13),Calc!$A$1:$B$13,2,FALSE)</f>
        <v>Feb</v>
      </c>
      <c r="B332" t="str" cm="1">
        <f t="array" aca="1" ref="B332" ca="1">INDEX(Calc!$C$2:$C$9,RANDBETWEEN(1,3))</f>
        <v>Traumatología</v>
      </c>
      <c r="C332"/>
      <c r="D332">
        <f t="shared" ca="1" si="65"/>
        <v>457676</v>
      </c>
      <c r="E332">
        <f t="shared" ca="1" si="66"/>
        <v>1679040</v>
      </c>
      <c r="F332">
        <f t="shared" ca="1" si="67"/>
        <v>126806</v>
      </c>
      <c r="G332">
        <f t="shared" ca="1" si="68"/>
        <v>271883</v>
      </c>
      <c r="H332">
        <f ca="1">VLOOKUP(RANDBETWEEN(0,100),Calc!$D$2:$E$7,2,1)</f>
        <v>32000</v>
      </c>
      <c r="I332">
        <f t="shared" ca="1" si="69"/>
        <v>10083</v>
      </c>
      <c r="J332">
        <f t="shared" ca="1" si="70"/>
        <v>4050</v>
      </c>
      <c r="K332">
        <f t="shared" ca="1" si="71"/>
        <v>11900</v>
      </c>
      <c r="L332">
        <f t="shared" ca="1" si="72"/>
        <v>2798</v>
      </c>
      <c r="M332">
        <f t="shared" ca="1" si="73"/>
        <v>1534990</v>
      </c>
      <c r="N332">
        <f t="shared" ca="1" si="74"/>
        <v>100550</v>
      </c>
      <c r="O332">
        <f t="shared" ca="1" si="75"/>
        <v>72669</v>
      </c>
      <c r="P332">
        <f t="shared" ca="1" si="76"/>
        <v>212098</v>
      </c>
      <c r="Q332" s="15">
        <f t="shared" ca="1" si="77"/>
        <v>0.21209800000000001</v>
      </c>
    </row>
    <row r="333" spans="1:17" x14ac:dyDescent="0.3">
      <c r="A333" t="str">
        <f ca="1">VLOOKUP(RANDBETWEEN(Calc!$A$2,Calc!$A$13),Calc!$A$1:$B$13,2,FALSE)</f>
        <v>Jul</v>
      </c>
      <c r="B333" t="str" cm="1">
        <f t="array" aca="1" ref="B333" ca="1">INDEX(Calc!$C$2:$C$9,RANDBETWEEN(1,3))</f>
        <v>Traumatología</v>
      </c>
      <c r="C333"/>
      <c r="D333">
        <f t="shared" ca="1" si="65"/>
        <v>652701</v>
      </c>
      <c r="E333">
        <f t="shared" ca="1" si="66"/>
        <v>1069263</v>
      </c>
      <c r="F333">
        <f t="shared" ca="1" si="67"/>
        <v>126553</v>
      </c>
      <c r="G333">
        <f t="shared" ca="1" si="68"/>
        <v>226621</v>
      </c>
      <c r="H333">
        <f ca="1">VLOOKUP(RANDBETWEEN(0,100),Calc!$D$2:$E$7,2,1)</f>
        <v>28000</v>
      </c>
      <c r="I333">
        <f t="shared" ca="1" si="69"/>
        <v>12600</v>
      </c>
      <c r="J333">
        <f t="shared" ca="1" si="70"/>
        <v>3821</v>
      </c>
      <c r="K333">
        <f t="shared" ca="1" si="71"/>
        <v>14708</v>
      </c>
      <c r="L333">
        <f t="shared" ca="1" si="72"/>
        <v>1799</v>
      </c>
      <c r="M333">
        <f t="shared" ca="1" si="73"/>
        <v>2327630</v>
      </c>
      <c r="N333">
        <f t="shared" ca="1" si="74"/>
        <v>53612</v>
      </c>
      <c r="O333">
        <f t="shared" ca="1" si="75"/>
        <v>45331</v>
      </c>
      <c r="P333">
        <f t="shared" ca="1" si="76"/>
        <v>264862</v>
      </c>
      <c r="Q333" s="15">
        <f t="shared" ca="1" si="77"/>
        <v>0.26486199999999999</v>
      </c>
    </row>
    <row r="334" spans="1:17" x14ac:dyDescent="0.3">
      <c r="A334" t="str">
        <f ca="1">VLOOKUP(RANDBETWEEN(Calc!$A$2,Calc!$A$13),Calc!$A$1:$B$13,2,FALSE)</f>
        <v>Oct</v>
      </c>
      <c r="B334" t="str" cm="1">
        <f t="array" aca="1" ref="B334" ca="1">INDEX(Calc!$C$2:$C$9,RANDBETWEEN(1,3))</f>
        <v>Pediatria</v>
      </c>
      <c r="C334"/>
      <c r="D334">
        <f t="shared" ca="1" si="65"/>
        <v>400639</v>
      </c>
      <c r="E334">
        <f t="shared" ca="1" si="66"/>
        <v>716476</v>
      </c>
      <c r="F334">
        <f t="shared" ca="1" si="67"/>
        <v>103332</v>
      </c>
      <c r="G334">
        <f t="shared" ca="1" si="68"/>
        <v>240977</v>
      </c>
      <c r="H334">
        <f ca="1">VLOOKUP(RANDBETWEEN(0,100),Calc!$D$2:$E$7,2,1)</f>
        <v>28000</v>
      </c>
      <c r="I334">
        <f t="shared" ca="1" si="69"/>
        <v>12017</v>
      </c>
      <c r="J334">
        <f t="shared" ca="1" si="70"/>
        <v>3749</v>
      </c>
      <c r="K334">
        <f t="shared" ca="1" si="71"/>
        <v>13337</v>
      </c>
      <c r="L334">
        <f t="shared" ca="1" si="72"/>
        <v>1816</v>
      </c>
      <c r="M334">
        <f t="shared" ca="1" si="73"/>
        <v>2757300</v>
      </c>
      <c r="N334">
        <f t="shared" ca="1" si="74"/>
        <v>128149</v>
      </c>
      <c r="O334">
        <f t="shared" ca="1" si="75"/>
        <v>59569</v>
      </c>
      <c r="P334">
        <f t="shared" ca="1" si="76"/>
        <v>39492</v>
      </c>
      <c r="Q334" s="15">
        <f t="shared" ca="1" si="77"/>
        <v>3.9491999999999999E-2</v>
      </c>
    </row>
    <row r="335" spans="1:17" x14ac:dyDescent="0.3">
      <c r="A335" t="str">
        <f ca="1">VLOOKUP(RANDBETWEEN(Calc!$A$2,Calc!$A$13),Calc!$A$1:$B$13,2,FALSE)</f>
        <v>Nov</v>
      </c>
      <c r="B335" t="str" cm="1">
        <f t="array" aca="1" ref="B335" ca="1">INDEX(Calc!$C$2:$C$9,RANDBETWEEN(1,3))</f>
        <v>Traumatología</v>
      </c>
      <c r="C335"/>
      <c r="D335">
        <f t="shared" ca="1" si="65"/>
        <v>388736</v>
      </c>
      <c r="E335">
        <f t="shared" ca="1" si="66"/>
        <v>814021</v>
      </c>
      <c r="F335">
        <f t="shared" ca="1" si="67"/>
        <v>100496</v>
      </c>
      <c r="G335">
        <f t="shared" ca="1" si="68"/>
        <v>90054</v>
      </c>
      <c r="H335">
        <f ca="1">VLOOKUP(RANDBETWEEN(0,100),Calc!$D$2:$E$7,2,1)</f>
        <v>32000</v>
      </c>
      <c r="I335">
        <f t="shared" ca="1" si="69"/>
        <v>11150</v>
      </c>
      <c r="J335">
        <f t="shared" ca="1" si="70"/>
        <v>4051</v>
      </c>
      <c r="K335">
        <f t="shared" ca="1" si="71"/>
        <v>12615</v>
      </c>
      <c r="L335">
        <f t="shared" ca="1" si="72"/>
        <v>1742</v>
      </c>
      <c r="M335">
        <f t="shared" ca="1" si="73"/>
        <v>1753821</v>
      </c>
      <c r="N335">
        <f t="shared" ca="1" si="74"/>
        <v>60024</v>
      </c>
      <c r="O335">
        <f t="shared" ca="1" si="75"/>
        <v>44765</v>
      </c>
      <c r="P335">
        <f t="shared" ca="1" si="76"/>
        <v>176293</v>
      </c>
      <c r="Q335" s="15">
        <f t="shared" ca="1" si="77"/>
        <v>0.17629300000000001</v>
      </c>
    </row>
    <row r="336" spans="1:17" x14ac:dyDescent="0.3">
      <c r="A336" t="str">
        <f ca="1">VLOOKUP(RANDBETWEEN(Calc!$A$2,Calc!$A$13),Calc!$A$1:$B$13,2,FALSE)</f>
        <v>Oct</v>
      </c>
      <c r="B336" t="str" cm="1">
        <f t="array" aca="1" ref="B336" ca="1">INDEX(Calc!$C$2:$C$9,RANDBETWEEN(1,3))</f>
        <v>Cardiologia</v>
      </c>
      <c r="C336"/>
      <c r="D336">
        <f t="shared" ca="1" si="65"/>
        <v>220661</v>
      </c>
      <c r="E336">
        <f t="shared" ca="1" si="66"/>
        <v>2177197</v>
      </c>
      <c r="F336">
        <f t="shared" ca="1" si="67"/>
        <v>149409</v>
      </c>
      <c r="G336">
        <f t="shared" ca="1" si="68"/>
        <v>286705</v>
      </c>
      <c r="H336">
        <f ca="1">VLOOKUP(RANDBETWEEN(0,100),Calc!$D$2:$E$7,2,1)</f>
        <v>32000</v>
      </c>
      <c r="I336">
        <f t="shared" ca="1" si="69"/>
        <v>9071</v>
      </c>
      <c r="J336">
        <f t="shared" ca="1" si="70"/>
        <v>4162</v>
      </c>
      <c r="K336">
        <f t="shared" ca="1" si="71"/>
        <v>11449</v>
      </c>
      <c r="L336">
        <f t="shared" ca="1" si="72"/>
        <v>2335</v>
      </c>
      <c r="M336">
        <f t="shared" ca="1" si="73"/>
        <v>2052671</v>
      </c>
      <c r="N336">
        <f t="shared" ca="1" si="74"/>
        <v>120607</v>
      </c>
      <c r="O336">
        <f t="shared" ca="1" si="75"/>
        <v>41767</v>
      </c>
      <c r="P336">
        <f t="shared" ca="1" si="76"/>
        <v>145930</v>
      </c>
      <c r="Q336" s="15">
        <f t="shared" ca="1" si="77"/>
        <v>0.14593</v>
      </c>
    </row>
    <row r="337" spans="1:17" x14ac:dyDescent="0.3">
      <c r="A337" t="str">
        <f ca="1">VLOOKUP(RANDBETWEEN(Calc!$A$2,Calc!$A$13),Calc!$A$1:$B$13,2,FALSE)</f>
        <v>Nov</v>
      </c>
      <c r="B337" t="str" cm="1">
        <f t="array" aca="1" ref="B337" ca="1">INDEX(Calc!$C$2:$C$9,RANDBETWEEN(1,3))</f>
        <v>Pediatria</v>
      </c>
      <c r="C337"/>
      <c r="D337">
        <f t="shared" ca="1" si="65"/>
        <v>271324</v>
      </c>
      <c r="E337">
        <f t="shared" ca="1" si="66"/>
        <v>1530135</v>
      </c>
      <c r="F337">
        <f t="shared" ca="1" si="67"/>
        <v>142276</v>
      </c>
      <c r="G337">
        <f t="shared" ca="1" si="68"/>
        <v>269511</v>
      </c>
      <c r="H337">
        <f ca="1">VLOOKUP(RANDBETWEEN(0,100),Calc!$D$2:$E$7,2,1)</f>
        <v>20000</v>
      </c>
      <c r="I337">
        <f t="shared" ca="1" si="69"/>
        <v>10224</v>
      </c>
      <c r="J337">
        <f t="shared" ca="1" si="70"/>
        <v>2996</v>
      </c>
      <c r="K337">
        <f t="shared" ca="1" si="71"/>
        <v>14851</v>
      </c>
      <c r="L337">
        <f t="shared" ca="1" si="72"/>
        <v>3992</v>
      </c>
      <c r="M337">
        <f t="shared" ca="1" si="73"/>
        <v>1968014</v>
      </c>
      <c r="N337">
        <f t="shared" ca="1" si="74"/>
        <v>78870</v>
      </c>
      <c r="O337">
        <f t="shared" ca="1" si="75"/>
        <v>74066</v>
      </c>
      <c r="P337">
        <f t="shared" ca="1" si="76"/>
        <v>93446</v>
      </c>
      <c r="Q337" s="15">
        <f t="shared" ca="1" si="77"/>
        <v>9.3446000000000001E-2</v>
      </c>
    </row>
    <row r="338" spans="1:17" x14ac:dyDescent="0.3">
      <c r="A338" t="str">
        <f ca="1">VLOOKUP(RANDBETWEEN(Calc!$A$2,Calc!$A$13),Calc!$A$1:$B$13,2,FALSE)</f>
        <v>Ene</v>
      </c>
      <c r="B338" t="str" cm="1">
        <f t="array" aca="1" ref="B338" ca="1">INDEX(Calc!$C$2:$C$9,RANDBETWEEN(1,3))</f>
        <v>Traumatología</v>
      </c>
      <c r="C338"/>
      <c r="D338">
        <f t="shared" ca="1" si="65"/>
        <v>590765</v>
      </c>
      <c r="E338">
        <f t="shared" ca="1" si="66"/>
        <v>1214876</v>
      </c>
      <c r="F338">
        <f t="shared" ca="1" si="67"/>
        <v>196244</v>
      </c>
      <c r="G338">
        <f t="shared" ca="1" si="68"/>
        <v>103260</v>
      </c>
      <c r="H338">
        <f ca="1">VLOOKUP(RANDBETWEEN(0,100),Calc!$D$2:$E$7,2,1)</f>
        <v>32000</v>
      </c>
      <c r="I338">
        <f t="shared" ca="1" si="69"/>
        <v>11562</v>
      </c>
      <c r="J338">
        <f t="shared" ca="1" si="70"/>
        <v>4176</v>
      </c>
      <c r="K338">
        <f t="shared" ca="1" si="71"/>
        <v>12767</v>
      </c>
      <c r="L338">
        <f t="shared" ca="1" si="72"/>
        <v>3905</v>
      </c>
      <c r="M338">
        <f t="shared" ca="1" si="73"/>
        <v>3022283</v>
      </c>
      <c r="N338">
        <f t="shared" ca="1" si="74"/>
        <v>120125</v>
      </c>
      <c r="O338">
        <f t="shared" ca="1" si="75"/>
        <v>45279</v>
      </c>
      <c r="P338">
        <f t="shared" ca="1" si="76"/>
        <v>327529</v>
      </c>
      <c r="Q338" s="15">
        <f t="shared" ca="1" si="77"/>
        <v>0.32752900000000001</v>
      </c>
    </row>
    <row r="339" spans="1:17" x14ac:dyDescent="0.3">
      <c r="A339" t="str">
        <f ca="1">VLOOKUP(RANDBETWEEN(Calc!$A$2,Calc!$A$13),Calc!$A$1:$B$13,2,FALSE)</f>
        <v>Jul</v>
      </c>
      <c r="B339" t="str" cm="1">
        <f t="array" aca="1" ref="B339" ca="1">INDEX(Calc!$C$2:$C$9,RANDBETWEEN(1,3))</f>
        <v>Pediatria</v>
      </c>
      <c r="C339"/>
      <c r="D339">
        <f t="shared" ca="1" si="65"/>
        <v>699011</v>
      </c>
      <c r="E339">
        <f t="shared" ca="1" si="66"/>
        <v>1660231</v>
      </c>
      <c r="F339">
        <f t="shared" ca="1" si="67"/>
        <v>136418</v>
      </c>
      <c r="G339">
        <f t="shared" ca="1" si="68"/>
        <v>299078</v>
      </c>
      <c r="H339">
        <f ca="1">VLOOKUP(RANDBETWEEN(0,100),Calc!$D$2:$E$7,2,1)</f>
        <v>32000</v>
      </c>
      <c r="I339">
        <f t="shared" ca="1" si="69"/>
        <v>10700</v>
      </c>
      <c r="J339">
        <f t="shared" ca="1" si="70"/>
        <v>3765</v>
      </c>
      <c r="K339">
        <f t="shared" ca="1" si="71"/>
        <v>14218</v>
      </c>
      <c r="L339">
        <f t="shared" ca="1" si="72"/>
        <v>3550</v>
      </c>
      <c r="M339">
        <f t="shared" ca="1" si="73"/>
        <v>2838791</v>
      </c>
      <c r="N339">
        <f t="shared" ca="1" si="74"/>
        <v>43633</v>
      </c>
      <c r="O339">
        <f t="shared" ca="1" si="75"/>
        <v>32732</v>
      </c>
      <c r="P339">
        <f t="shared" ca="1" si="76"/>
        <v>305205</v>
      </c>
      <c r="Q339" s="15">
        <f t="shared" ca="1" si="77"/>
        <v>0.305205</v>
      </c>
    </row>
    <row r="340" spans="1:17" x14ac:dyDescent="0.3">
      <c r="A340" t="str">
        <f ca="1">VLOOKUP(RANDBETWEEN(Calc!$A$2,Calc!$A$13),Calc!$A$1:$B$13,2,FALSE)</f>
        <v>Abr</v>
      </c>
      <c r="B340" t="str" cm="1">
        <f t="array" aca="1" ref="B340" ca="1">INDEX(Calc!$C$2:$C$9,RANDBETWEEN(1,3))</f>
        <v>Traumatología</v>
      </c>
      <c r="C340"/>
      <c r="D340">
        <f t="shared" ca="1" si="65"/>
        <v>318004</v>
      </c>
      <c r="E340">
        <f t="shared" ca="1" si="66"/>
        <v>1088036</v>
      </c>
      <c r="F340">
        <f t="shared" ca="1" si="67"/>
        <v>146291</v>
      </c>
      <c r="G340">
        <f t="shared" ca="1" si="68"/>
        <v>179955</v>
      </c>
      <c r="H340">
        <f ca="1">VLOOKUP(RANDBETWEEN(0,100),Calc!$D$2:$E$7,2,1)</f>
        <v>32000</v>
      </c>
      <c r="I340">
        <f t="shared" ca="1" si="69"/>
        <v>10565</v>
      </c>
      <c r="J340">
        <f t="shared" ca="1" si="70"/>
        <v>3312</v>
      </c>
      <c r="K340">
        <f t="shared" ca="1" si="71"/>
        <v>10760</v>
      </c>
      <c r="L340">
        <f t="shared" ca="1" si="72"/>
        <v>2055</v>
      </c>
      <c r="M340">
        <f t="shared" ca="1" si="73"/>
        <v>1822054</v>
      </c>
      <c r="N340">
        <f t="shared" ca="1" si="74"/>
        <v>118244</v>
      </c>
      <c r="O340">
        <f t="shared" ca="1" si="75"/>
        <v>42743</v>
      </c>
      <c r="P340">
        <f t="shared" ca="1" si="76"/>
        <v>181194</v>
      </c>
      <c r="Q340" s="15">
        <f t="shared" ca="1" si="77"/>
        <v>0.18119399999999999</v>
      </c>
    </row>
    <row r="341" spans="1:17" x14ac:dyDescent="0.3">
      <c r="A341" t="str">
        <f ca="1">VLOOKUP(RANDBETWEEN(Calc!$A$2,Calc!$A$13),Calc!$A$1:$B$13,2,FALSE)</f>
        <v>Jun</v>
      </c>
      <c r="B341" t="str" cm="1">
        <f t="array" aca="1" ref="B341" ca="1">INDEX(Calc!$C$2:$C$9,RANDBETWEEN(1,3))</f>
        <v>Pediatria</v>
      </c>
      <c r="C341"/>
      <c r="D341">
        <f t="shared" ca="1" si="65"/>
        <v>611552</v>
      </c>
      <c r="E341">
        <f t="shared" ca="1" si="66"/>
        <v>1516460</v>
      </c>
      <c r="F341">
        <f t="shared" ca="1" si="67"/>
        <v>142356</v>
      </c>
      <c r="G341">
        <f t="shared" ca="1" si="68"/>
        <v>126021</v>
      </c>
      <c r="H341">
        <f ca="1">VLOOKUP(RANDBETWEEN(0,100),Calc!$D$2:$E$7,2,1)</f>
        <v>32000</v>
      </c>
      <c r="I341">
        <f t="shared" ca="1" si="69"/>
        <v>10489</v>
      </c>
      <c r="J341">
        <f t="shared" ca="1" si="70"/>
        <v>3087</v>
      </c>
      <c r="K341">
        <f t="shared" ca="1" si="71"/>
        <v>13885</v>
      </c>
      <c r="L341">
        <f t="shared" ca="1" si="72"/>
        <v>3003</v>
      </c>
      <c r="M341">
        <f t="shared" ca="1" si="73"/>
        <v>1016744</v>
      </c>
      <c r="N341">
        <f t="shared" ca="1" si="74"/>
        <v>58792</v>
      </c>
      <c r="O341">
        <f t="shared" ca="1" si="75"/>
        <v>79178</v>
      </c>
      <c r="P341">
        <f t="shared" ca="1" si="76"/>
        <v>201292</v>
      </c>
      <c r="Q341" s="15">
        <f t="shared" ca="1" si="77"/>
        <v>0.201292</v>
      </c>
    </row>
    <row r="342" spans="1:17" x14ac:dyDescent="0.3">
      <c r="A342" t="str">
        <f ca="1">VLOOKUP(RANDBETWEEN(Calc!$A$2,Calc!$A$13),Calc!$A$1:$B$13,2,FALSE)</f>
        <v>Ene</v>
      </c>
      <c r="B342" t="str" cm="1">
        <f t="array" aca="1" ref="B342" ca="1">INDEX(Calc!$C$2:$C$9,RANDBETWEEN(1,3))</f>
        <v>Cardiologia</v>
      </c>
      <c r="C342"/>
      <c r="D342">
        <f t="shared" ca="1" si="65"/>
        <v>189766</v>
      </c>
      <c r="E342">
        <f t="shared" ca="1" si="66"/>
        <v>992040</v>
      </c>
      <c r="F342">
        <f t="shared" ca="1" si="67"/>
        <v>173440</v>
      </c>
      <c r="G342">
        <f t="shared" ca="1" si="68"/>
        <v>155037</v>
      </c>
      <c r="H342">
        <f ca="1">VLOOKUP(RANDBETWEEN(0,100),Calc!$D$2:$E$7,2,1)</f>
        <v>28000</v>
      </c>
      <c r="I342">
        <f t="shared" ca="1" si="69"/>
        <v>11877</v>
      </c>
      <c r="J342">
        <f t="shared" ca="1" si="70"/>
        <v>2921</v>
      </c>
      <c r="K342">
        <f t="shared" ca="1" si="71"/>
        <v>14128</v>
      </c>
      <c r="L342">
        <f t="shared" ca="1" si="72"/>
        <v>3227</v>
      </c>
      <c r="M342">
        <f t="shared" ca="1" si="73"/>
        <v>2079761</v>
      </c>
      <c r="N342">
        <f t="shared" ca="1" si="74"/>
        <v>54245</v>
      </c>
      <c r="O342">
        <f t="shared" ca="1" si="75"/>
        <v>87659</v>
      </c>
      <c r="P342">
        <f t="shared" ca="1" si="76"/>
        <v>229964</v>
      </c>
      <c r="Q342" s="15">
        <f t="shared" ca="1" si="77"/>
        <v>0.229964</v>
      </c>
    </row>
    <row r="343" spans="1:17" x14ac:dyDescent="0.3">
      <c r="A343" t="str">
        <f ca="1">VLOOKUP(RANDBETWEEN(Calc!$A$2,Calc!$A$13),Calc!$A$1:$B$13,2,FALSE)</f>
        <v>Sep</v>
      </c>
      <c r="B343" t="str" cm="1">
        <f t="array" aca="1" ref="B343" ca="1">INDEX(Calc!$C$2:$C$9,RANDBETWEEN(1,3))</f>
        <v>Traumatología</v>
      </c>
      <c r="C343"/>
      <c r="D343">
        <f t="shared" ca="1" si="65"/>
        <v>189386</v>
      </c>
      <c r="E343">
        <f t="shared" ca="1" si="66"/>
        <v>1166168</v>
      </c>
      <c r="F343">
        <f t="shared" ca="1" si="67"/>
        <v>175088</v>
      </c>
      <c r="G343">
        <f t="shared" ca="1" si="68"/>
        <v>190813</v>
      </c>
      <c r="H343">
        <f ca="1">VLOOKUP(RANDBETWEEN(0,100),Calc!$D$2:$E$7,2,1)</f>
        <v>32000</v>
      </c>
      <c r="I343">
        <f t="shared" ca="1" si="69"/>
        <v>12035</v>
      </c>
      <c r="J343">
        <f t="shared" ca="1" si="70"/>
        <v>2964</v>
      </c>
      <c r="K343">
        <f t="shared" ca="1" si="71"/>
        <v>10666</v>
      </c>
      <c r="L343">
        <f t="shared" ca="1" si="72"/>
        <v>3245</v>
      </c>
      <c r="M343">
        <f t="shared" ca="1" si="73"/>
        <v>2322050</v>
      </c>
      <c r="N343">
        <f t="shared" ca="1" si="74"/>
        <v>62794</v>
      </c>
      <c r="O343">
        <f t="shared" ca="1" si="75"/>
        <v>50525</v>
      </c>
      <c r="P343">
        <f t="shared" ca="1" si="76"/>
        <v>135636</v>
      </c>
      <c r="Q343" s="15">
        <f t="shared" ca="1" si="77"/>
        <v>0.13563600000000001</v>
      </c>
    </row>
    <row r="344" spans="1:17" x14ac:dyDescent="0.3">
      <c r="A344" t="str">
        <f ca="1">VLOOKUP(RANDBETWEEN(Calc!$A$2,Calc!$A$13),Calc!$A$1:$B$13,2,FALSE)</f>
        <v>Dic</v>
      </c>
      <c r="B344" t="str" cm="1">
        <f t="array" aca="1" ref="B344" ca="1">INDEX(Calc!$C$2:$C$9,RANDBETWEEN(1,3))</f>
        <v>Cardiologia</v>
      </c>
      <c r="C344"/>
      <c r="D344">
        <f t="shared" ca="1" si="65"/>
        <v>381523</v>
      </c>
      <c r="E344">
        <f t="shared" ca="1" si="66"/>
        <v>701977</v>
      </c>
      <c r="F344">
        <f t="shared" ca="1" si="67"/>
        <v>103972</v>
      </c>
      <c r="G344">
        <f t="shared" ca="1" si="68"/>
        <v>145640</v>
      </c>
      <c r="H344">
        <f ca="1">VLOOKUP(RANDBETWEEN(0,100),Calc!$D$2:$E$7,2,1)</f>
        <v>25000</v>
      </c>
      <c r="I344">
        <f t="shared" ca="1" si="69"/>
        <v>11231</v>
      </c>
      <c r="J344">
        <f t="shared" ca="1" si="70"/>
        <v>2965</v>
      </c>
      <c r="K344">
        <f t="shared" ca="1" si="71"/>
        <v>10623</v>
      </c>
      <c r="L344">
        <f t="shared" ca="1" si="72"/>
        <v>2314</v>
      </c>
      <c r="M344">
        <f t="shared" ca="1" si="73"/>
        <v>2511090</v>
      </c>
      <c r="N344">
        <f t="shared" ca="1" si="74"/>
        <v>67971</v>
      </c>
      <c r="O344">
        <f t="shared" ca="1" si="75"/>
        <v>43217</v>
      </c>
      <c r="P344">
        <f t="shared" ca="1" si="76"/>
        <v>211067</v>
      </c>
      <c r="Q344" s="15">
        <f t="shared" ca="1" si="77"/>
        <v>0.211067</v>
      </c>
    </row>
    <row r="345" spans="1:17" x14ac:dyDescent="0.3">
      <c r="A345" t="str">
        <f ca="1">VLOOKUP(RANDBETWEEN(Calc!$A$2,Calc!$A$13),Calc!$A$1:$B$13,2,FALSE)</f>
        <v>Sep</v>
      </c>
      <c r="B345" t="str" cm="1">
        <f t="array" aca="1" ref="B345" ca="1">INDEX(Calc!$C$2:$C$9,RANDBETWEEN(1,3))</f>
        <v>Pediatria</v>
      </c>
      <c r="C345"/>
      <c r="D345">
        <f t="shared" ca="1" si="65"/>
        <v>535986</v>
      </c>
      <c r="E345">
        <f t="shared" ca="1" si="66"/>
        <v>2169759</v>
      </c>
      <c r="F345">
        <f t="shared" ca="1" si="67"/>
        <v>138482</v>
      </c>
      <c r="G345">
        <f t="shared" ca="1" si="68"/>
        <v>313217</v>
      </c>
      <c r="H345">
        <f ca="1">VLOOKUP(RANDBETWEEN(0,100),Calc!$D$2:$E$7,2,1)</f>
        <v>32000</v>
      </c>
      <c r="I345">
        <f t="shared" ca="1" si="69"/>
        <v>9174</v>
      </c>
      <c r="J345">
        <f t="shared" ca="1" si="70"/>
        <v>4188</v>
      </c>
      <c r="K345">
        <f t="shared" ca="1" si="71"/>
        <v>11010</v>
      </c>
      <c r="L345">
        <f t="shared" ca="1" si="72"/>
        <v>2029</v>
      </c>
      <c r="M345">
        <f t="shared" ca="1" si="73"/>
        <v>1279521</v>
      </c>
      <c r="N345">
        <f t="shared" ca="1" si="74"/>
        <v>47682</v>
      </c>
      <c r="O345">
        <f t="shared" ca="1" si="75"/>
        <v>52811</v>
      </c>
      <c r="P345">
        <f t="shared" ca="1" si="76"/>
        <v>328943</v>
      </c>
      <c r="Q345" s="15">
        <f t="shared" ca="1" si="77"/>
        <v>0.32894299999999999</v>
      </c>
    </row>
    <row r="346" spans="1:17" x14ac:dyDescent="0.3">
      <c r="A346" t="str">
        <f ca="1">VLOOKUP(RANDBETWEEN(Calc!$A$2,Calc!$A$13),Calc!$A$1:$B$13,2,FALSE)</f>
        <v>Dic</v>
      </c>
      <c r="B346" t="str" cm="1">
        <f t="array" aca="1" ref="B346" ca="1">INDEX(Calc!$C$2:$C$9,RANDBETWEEN(1,3))</f>
        <v>Pediatria</v>
      </c>
      <c r="C346"/>
      <c r="D346">
        <f t="shared" ca="1" si="65"/>
        <v>675106</v>
      </c>
      <c r="E346">
        <f t="shared" ca="1" si="66"/>
        <v>1468073</v>
      </c>
      <c r="F346">
        <f t="shared" ca="1" si="67"/>
        <v>143273</v>
      </c>
      <c r="G346">
        <f t="shared" ca="1" si="68"/>
        <v>248074</v>
      </c>
      <c r="H346">
        <f ca="1">VLOOKUP(RANDBETWEEN(0,100),Calc!$D$2:$E$7,2,1)</f>
        <v>32000</v>
      </c>
      <c r="I346">
        <f t="shared" ca="1" si="69"/>
        <v>10530</v>
      </c>
      <c r="J346">
        <f t="shared" ca="1" si="70"/>
        <v>3543</v>
      </c>
      <c r="K346">
        <f t="shared" ca="1" si="71"/>
        <v>12519</v>
      </c>
      <c r="L346">
        <f t="shared" ca="1" si="72"/>
        <v>1649</v>
      </c>
      <c r="M346">
        <f t="shared" ca="1" si="73"/>
        <v>2918927</v>
      </c>
      <c r="N346">
        <f t="shared" ca="1" si="74"/>
        <v>96611</v>
      </c>
      <c r="O346">
        <f t="shared" ca="1" si="75"/>
        <v>66677</v>
      </c>
      <c r="P346">
        <f t="shared" ca="1" si="76"/>
        <v>278754</v>
      </c>
      <c r="Q346" s="15">
        <f t="shared" ca="1" si="77"/>
        <v>0.278754</v>
      </c>
    </row>
    <row r="347" spans="1:17" x14ac:dyDescent="0.3">
      <c r="A347" t="str">
        <f ca="1">VLOOKUP(RANDBETWEEN(Calc!$A$2,Calc!$A$13),Calc!$A$1:$B$13,2,FALSE)</f>
        <v>Nov</v>
      </c>
      <c r="B347" t="str" cm="1">
        <f t="array" aca="1" ref="B347" ca="1">INDEX(Calc!$C$2:$C$9,RANDBETWEEN(1,3))</f>
        <v>Cardiologia</v>
      </c>
      <c r="C347"/>
      <c r="D347">
        <f t="shared" ca="1" si="65"/>
        <v>573660</v>
      </c>
      <c r="E347">
        <f t="shared" ca="1" si="66"/>
        <v>2087326</v>
      </c>
      <c r="F347">
        <f t="shared" ca="1" si="67"/>
        <v>118688</v>
      </c>
      <c r="G347">
        <f t="shared" ca="1" si="68"/>
        <v>175453</v>
      </c>
      <c r="H347">
        <f ca="1">VLOOKUP(RANDBETWEEN(0,100),Calc!$D$2:$E$7,2,1)</f>
        <v>20000</v>
      </c>
      <c r="I347">
        <f t="shared" ca="1" si="69"/>
        <v>11526</v>
      </c>
      <c r="J347">
        <f t="shared" ca="1" si="70"/>
        <v>3322</v>
      </c>
      <c r="K347">
        <f t="shared" ca="1" si="71"/>
        <v>13456</v>
      </c>
      <c r="L347">
        <f t="shared" ca="1" si="72"/>
        <v>2310</v>
      </c>
      <c r="M347">
        <f t="shared" ca="1" si="73"/>
        <v>2083384</v>
      </c>
      <c r="N347">
        <f t="shared" ca="1" si="74"/>
        <v>99915</v>
      </c>
      <c r="O347">
        <f t="shared" ca="1" si="75"/>
        <v>73815</v>
      </c>
      <c r="P347">
        <f t="shared" ca="1" si="76"/>
        <v>142125</v>
      </c>
      <c r="Q347" s="15">
        <f t="shared" ca="1" si="77"/>
        <v>0.142125</v>
      </c>
    </row>
    <row r="348" spans="1:17" x14ac:dyDescent="0.3">
      <c r="A348" t="str">
        <f ca="1">VLOOKUP(RANDBETWEEN(Calc!$A$2,Calc!$A$13),Calc!$A$1:$B$13,2,FALSE)</f>
        <v>Oct</v>
      </c>
      <c r="B348" t="str" cm="1">
        <f t="array" aca="1" ref="B348" ca="1">INDEX(Calc!$C$2:$C$9,RANDBETWEEN(1,3))</f>
        <v>Cardiologia</v>
      </c>
      <c r="C348"/>
      <c r="D348">
        <f t="shared" ca="1" si="65"/>
        <v>433044</v>
      </c>
      <c r="E348">
        <f t="shared" ca="1" si="66"/>
        <v>2366538</v>
      </c>
      <c r="F348">
        <f t="shared" ca="1" si="67"/>
        <v>143758</v>
      </c>
      <c r="G348">
        <f t="shared" ca="1" si="68"/>
        <v>130425</v>
      </c>
      <c r="H348">
        <f ca="1">VLOOKUP(RANDBETWEEN(0,100),Calc!$D$2:$E$7,2,1)</f>
        <v>32000</v>
      </c>
      <c r="I348">
        <f t="shared" ca="1" si="69"/>
        <v>11643</v>
      </c>
      <c r="J348">
        <f t="shared" ca="1" si="70"/>
        <v>4134</v>
      </c>
      <c r="K348">
        <f t="shared" ca="1" si="71"/>
        <v>10700</v>
      </c>
      <c r="L348">
        <f t="shared" ca="1" si="72"/>
        <v>1934</v>
      </c>
      <c r="M348">
        <f t="shared" ca="1" si="73"/>
        <v>2676873</v>
      </c>
      <c r="N348">
        <f t="shared" ca="1" si="74"/>
        <v>43641</v>
      </c>
      <c r="O348">
        <f t="shared" ca="1" si="75"/>
        <v>53380</v>
      </c>
      <c r="P348">
        <f t="shared" ca="1" si="76"/>
        <v>139578</v>
      </c>
      <c r="Q348" s="15">
        <f t="shared" ca="1" si="77"/>
        <v>0.13957800000000001</v>
      </c>
    </row>
    <row r="349" spans="1:17" x14ac:dyDescent="0.3">
      <c r="A349" t="str">
        <f ca="1">VLOOKUP(RANDBETWEEN(Calc!$A$2,Calc!$A$13),Calc!$A$1:$B$13,2,FALSE)</f>
        <v>Jun</v>
      </c>
      <c r="B349" t="str" cm="1">
        <f t="array" aca="1" ref="B349" ca="1">INDEX(Calc!$C$2:$C$9,RANDBETWEEN(1,3))</f>
        <v>Traumatología</v>
      </c>
      <c r="C349"/>
      <c r="D349">
        <f t="shared" ca="1" si="65"/>
        <v>132036</v>
      </c>
      <c r="E349">
        <f t="shared" ca="1" si="66"/>
        <v>2142639</v>
      </c>
      <c r="F349">
        <f t="shared" ca="1" si="67"/>
        <v>179902</v>
      </c>
      <c r="G349">
        <f t="shared" ca="1" si="68"/>
        <v>310551</v>
      </c>
      <c r="H349">
        <f ca="1">VLOOKUP(RANDBETWEEN(0,100),Calc!$D$2:$E$7,2,1)</f>
        <v>32000</v>
      </c>
      <c r="I349">
        <f t="shared" ca="1" si="69"/>
        <v>9137</v>
      </c>
      <c r="J349">
        <f t="shared" ca="1" si="70"/>
        <v>3906</v>
      </c>
      <c r="K349">
        <f t="shared" ca="1" si="71"/>
        <v>14974</v>
      </c>
      <c r="L349">
        <f t="shared" ca="1" si="72"/>
        <v>4498</v>
      </c>
      <c r="M349">
        <f t="shared" ca="1" si="73"/>
        <v>1814522</v>
      </c>
      <c r="N349">
        <f t="shared" ca="1" si="74"/>
        <v>120544</v>
      </c>
      <c r="O349">
        <f t="shared" ca="1" si="75"/>
        <v>64455</v>
      </c>
      <c r="P349">
        <f t="shared" ca="1" si="76"/>
        <v>51266</v>
      </c>
      <c r="Q349" s="15">
        <f t="shared" ca="1" si="77"/>
        <v>5.1265999999999999E-2</v>
      </c>
    </row>
    <row r="350" spans="1:17" x14ac:dyDescent="0.3">
      <c r="A350" t="str">
        <f ca="1">VLOOKUP(RANDBETWEEN(Calc!$A$2,Calc!$A$13),Calc!$A$1:$B$13,2,FALSE)</f>
        <v>Jun</v>
      </c>
      <c r="B350" t="str" cm="1">
        <f t="array" aca="1" ref="B350" ca="1">INDEX(Calc!$C$2:$C$9,RANDBETWEEN(1,3))</f>
        <v>Traumatología</v>
      </c>
      <c r="C350"/>
      <c r="D350">
        <f t="shared" ca="1" si="65"/>
        <v>265364</v>
      </c>
      <c r="E350">
        <f t="shared" ca="1" si="66"/>
        <v>1718310</v>
      </c>
      <c r="F350">
        <f t="shared" ca="1" si="67"/>
        <v>118923</v>
      </c>
      <c r="G350">
        <f t="shared" ca="1" si="68"/>
        <v>258819</v>
      </c>
      <c r="H350">
        <f ca="1">VLOOKUP(RANDBETWEEN(0,100),Calc!$D$2:$E$7,2,1)</f>
        <v>32000</v>
      </c>
      <c r="I350">
        <f t="shared" ca="1" si="69"/>
        <v>12643</v>
      </c>
      <c r="J350">
        <f t="shared" ca="1" si="70"/>
        <v>3853</v>
      </c>
      <c r="K350">
        <f t="shared" ca="1" si="71"/>
        <v>14475</v>
      </c>
      <c r="L350">
        <f t="shared" ca="1" si="72"/>
        <v>3698</v>
      </c>
      <c r="M350">
        <f t="shared" ca="1" si="73"/>
        <v>2568182</v>
      </c>
      <c r="N350">
        <f t="shared" ca="1" si="74"/>
        <v>92989</v>
      </c>
      <c r="O350">
        <f t="shared" ca="1" si="75"/>
        <v>27474</v>
      </c>
      <c r="P350">
        <f t="shared" ca="1" si="76"/>
        <v>299785</v>
      </c>
      <c r="Q350" s="15">
        <f t="shared" ca="1" si="77"/>
        <v>0.29978500000000002</v>
      </c>
    </row>
    <row r="351" spans="1:17" x14ac:dyDescent="0.3">
      <c r="A351" t="str">
        <f ca="1">VLOOKUP(RANDBETWEEN(Calc!$A$2,Calc!$A$13),Calc!$A$1:$B$13,2,FALSE)</f>
        <v>Abr</v>
      </c>
      <c r="B351" t="str" cm="1">
        <f t="array" aca="1" ref="B351" ca="1">INDEX(Calc!$C$2:$C$9,RANDBETWEEN(1,3))</f>
        <v>Traumatología</v>
      </c>
      <c r="C351"/>
      <c r="D351">
        <f t="shared" ca="1" si="65"/>
        <v>356426</v>
      </c>
      <c r="E351">
        <f t="shared" ca="1" si="66"/>
        <v>1607557</v>
      </c>
      <c r="F351">
        <f t="shared" ca="1" si="67"/>
        <v>183702</v>
      </c>
      <c r="G351">
        <f t="shared" ca="1" si="68"/>
        <v>204032</v>
      </c>
      <c r="H351">
        <f ca="1">VLOOKUP(RANDBETWEEN(0,100),Calc!$D$2:$E$7,2,1)</f>
        <v>28000</v>
      </c>
      <c r="I351">
        <f t="shared" ca="1" si="69"/>
        <v>11054</v>
      </c>
      <c r="J351">
        <f t="shared" ca="1" si="70"/>
        <v>3990</v>
      </c>
      <c r="K351">
        <f t="shared" ca="1" si="71"/>
        <v>13242</v>
      </c>
      <c r="L351">
        <f t="shared" ca="1" si="72"/>
        <v>3884</v>
      </c>
      <c r="M351">
        <f t="shared" ca="1" si="73"/>
        <v>2605985</v>
      </c>
      <c r="N351">
        <f t="shared" ca="1" si="74"/>
        <v>119437</v>
      </c>
      <c r="O351">
        <f t="shared" ca="1" si="75"/>
        <v>31368</v>
      </c>
      <c r="P351">
        <f t="shared" ca="1" si="76"/>
        <v>298494</v>
      </c>
      <c r="Q351" s="15">
        <f t="shared" ca="1" si="77"/>
        <v>0.29849399999999998</v>
      </c>
    </row>
    <row r="352" spans="1:17" x14ac:dyDescent="0.3">
      <c r="A352" t="str">
        <f ca="1">VLOOKUP(RANDBETWEEN(Calc!$A$2,Calc!$A$13),Calc!$A$1:$B$13,2,FALSE)</f>
        <v>Nov</v>
      </c>
      <c r="B352" t="str" cm="1">
        <f t="array" aca="1" ref="B352" ca="1">INDEX(Calc!$C$2:$C$9,RANDBETWEEN(1,3))</f>
        <v>Cardiologia</v>
      </c>
      <c r="C352"/>
      <c r="D352">
        <f t="shared" ca="1" si="65"/>
        <v>282471</v>
      </c>
      <c r="E352">
        <f t="shared" ca="1" si="66"/>
        <v>1991252</v>
      </c>
      <c r="F352">
        <f t="shared" ca="1" si="67"/>
        <v>204901</v>
      </c>
      <c r="G352">
        <f t="shared" ca="1" si="68"/>
        <v>305052</v>
      </c>
      <c r="H352">
        <f ca="1">VLOOKUP(RANDBETWEEN(0,100),Calc!$D$2:$E$7,2,1)</f>
        <v>32000</v>
      </c>
      <c r="I352">
        <f t="shared" ca="1" si="69"/>
        <v>9091</v>
      </c>
      <c r="J352">
        <f t="shared" ca="1" si="70"/>
        <v>3586</v>
      </c>
      <c r="K352">
        <f t="shared" ca="1" si="71"/>
        <v>10324</v>
      </c>
      <c r="L352">
        <f t="shared" ca="1" si="72"/>
        <v>3093</v>
      </c>
      <c r="M352">
        <f t="shared" ca="1" si="73"/>
        <v>1785216</v>
      </c>
      <c r="N352">
        <f t="shared" ca="1" si="74"/>
        <v>100045</v>
      </c>
      <c r="O352">
        <f t="shared" ca="1" si="75"/>
        <v>21739</v>
      </c>
      <c r="P352">
        <f t="shared" ca="1" si="76"/>
        <v>308049</v>
      </c>
      <c r="Q352" s="15">
        <f t="shared" ca="1" si="77"/>
        <v>0.30804900000000002</v>
      </c>
    </row>
    <row r="353" spans="1:17" x14ac:dyDescent="0.3">
      <c r="A353" t="str">
        <f ca="1">VLOOKUP(RANDBETWEEN(Calc!$A$2,Calc!$A$13),Calc!$A$1:$B$13,2,FALSE)</f>
        <v>Oct</v>
      </c>
      <c r="B353" t="str" cm="1">
        <f t="array" aca="1" ref="B353" ca="1">INDEX(Calc!$C$2:$C$9,RANDBETWEEN(1,3))</f>
        <v>Pediatria</v>
      </c>
      <c r="C353"/>
      <c r="D353">
        <f t="shared" ca="1" si="65"/>
        <v>272909</v>
      </c>
      <c r="E353">
        <f t="shared" ca="1" si="66"/>
        <v>1477400</v>
      </c>
      <c r="F353">
        <f t="shared" ca="1" si="67"/>
        <v>105332</v>
      </c>
      <c r="G353">
        <f t="shared" ca="1" si="68"/>
        <v>141560</v>
      </c>
      <c r="H353">
        <f ca="1">VLOOKUP(RANDBETWEEN(0,100),Calc!$D$2:$E$7,2,1)</f>
        <v>28000</v>
      </c>
      <c r="I353">
        <f t="shared" ca="1" si="69"/>
        <v>9935</v>
      </c>
      <c r="J353">
        <f t="shared" ca="1" si="70"/>
        <v>3545</v>
      </c>
      <c r="K353">
        <f t="shared" ca="1" si="71"/>
        <v>11103</v>
      </c>
      <c r="L353">
        <f t="shared" ca="1" si="72"/>
        <v>2525</v>
      </c>
      <c r="M353">
        <f t="shared" ca="1" si="73"/>
        <v>1673443</v>
      </c>
      <c r="N353">
        <f t="shared" ca="1" si="74"/>
        <v>100692</v>
      </c>
      <c r="O353">
        <f t="shared" ca="1" si="75"/>
        <v>64163</v>
      </c>
      <c r="P353">
        <f t="shared" ca="1" si="76"/>
        <v>237178</v>
      </c>
      <c r="Q353" s="15">
        <f t="shared" ca="1" si="77"/>
        <v>0.237178</v>
      </c>
    </row>
    <row r="354" spans="1:17" x14ac:dyDescent="0.3">
      <c r="A354" t="str">
        <f ca="1">VLOOKUP(RANDBETWEEN(Calc!$A$2,Calc!$A$13),Calc!$A$1:$B$13,2,FALSE)</f>
        <v>Jul</v>
      </c>
      <c r="B354" t="str" cm="1">
        <f t="array" aca="1" ref="B354" ca="1">INDEX(Calc!$C$2:$C$9,RANDBETWEEN(1,3))</f>
        <v>Cardiologia</v>
      </c>
      <c r="C354"/>
      <c r="D354">
        <f t="shared" ca="1" si="65"/>
        <v>573816</v>
      </c>
      <c r="E354">
        <f t="shared" ca="1" si="66"/>
        <v>1215873</v>
      </c>
      <c r="F354">
        <f t="shared" ca="1" si="67"/>
        <v>202141</v>
      </c>
      <c r="G354">
        <f t="shared" ca="1" si="68"/>
        <v>142217</v>
      </c>
      <c r="H354">
        <f ca="1">VLOOKUP(RANDBETWEEN(0,100),Calc!$D$2:$E$7,2,1)</f>
        <v>32000</v>
      </c>
      <c r="I354">
        <f t="shared" ca="1" si="69"/>
        <v>11231</v>
      </c>
      <c r="J354">
        <f t="shared" ca="1" si="70"/>
        <v>3705</v>
      </c>
      <c r="K354">
        <f t="shared" ca="1" si="71"/>
        <v>11162</v>
      </c>
      <c r="L354">
        <f t="shared" ca="1" si="72"/>
        <v>4243</v>
      </c>
      <c r="M354">
        <f t="shared" ca="1" si="73"/>
        <v>1243931</v>
      </c>
      <c r="N354">
        <f t="shared" ca="1" si="74"/>
        <v>124445</v>
      </c>
      <c r="O354">
        <f t="shared" ca="1" si="75"/>
        <v>25274</v>
      </c>
      <c r="P354">
        <f t="shared" ca="1" si="76"/>
        <v>173163</v>
      </c>
      <c r="Q354" s="15">
        <f t="shared" ca="1" si="77"/>
        <v>0.17316300000000001</v>
      </c>
    </row>
    <row r="355" spans="1:17" x14ac:dyDescent="0.3">
      <c r="A355" t="str">
        <f ca="1">VLOOKUP(RANDBETWEEN(Calc!$A$2,Calc!$A$13),Calc!$A$1:$B$13,2,FALSE)</f>
        <v>May</v>
      </c>
      <c r="B355" t="str" cm="1">
        <f t="array" aca="1" ref="B355" ca="1">INDEX(Calc!$C$2:$C$9,RANDBETWEEN(1,3))</f>
        <v>Traumatología</v>
      </c>
      <c r="C355"/>
      <c r="D355">
        <f t="shared" ca="1" si="65"/>
        <v>372329</v>
      </c>
      <c r="E355">
        <f t="shared" ca="1" si="66"/>
        <v>1465814</v>
      </c>
      <c r="F355">
        <f t="shared" ca="1" si="67"/>
        <v>129204</v>
      </c>
      <c r="G355">
        <f t="shared" ca="1" si="68"/>
        <v>131189</v>
      </c>
      <c r="H355">
        <f ca="1">VLOOKUP(RANDBETWEEN(0,100),Calc!$D$2:$E$7,2,1)</f>
        <v>28000</v>
      </c>
      <c r="I355">
        <f t="shared" ca="1" si="69"/>
        <v>10983</v>
      </c>
      <c r="J355">
        <f t="shared" ca="1" si="70"/>
        <v>2988</v>
      </c>
      <c r="K355">
        <f t="shared" ca="1" si="71"/>
        <v>11012</v>
      </c>
      <c r="L355">
        <f t="shared" ca="1" si="72"/>
        <v>4295</v>
      </c>
      <c r="M355">
        <f t="shared" ca="1" si="73"/>
        <v>2323980</v>
      </c>
      <c r="N355">
        <f t="shared" ca="1" si="74"/>
        <v>94638</v>
      </c>
      <c r="O355">
        <f t="shared" ca="1" si="75"/>
        <v>50141</v>
      </c>
      <c r="P355">
        <f t="shared" ca="1" si="76"/>
        <v>125490</v>
      </c>
      <c r="Q355" s="15">
        <f t="shared" ca="1" si="77"/>
        <v>0.12548999999999999</v>
      </c>
    </row>
    <row r="356" spans="1:17" x14ac:dyDescent="0.3">
      <c r="A356" t="str">
        <f ca="1">VLOOKUP(RANDBETWEEN(Calc!$A$2,Calc!$A$13),Calc!$A$1:$B$13,2,FALSE)</f>
        <v>Oct</v>
      </c>
      <c r="B356" t="str" cm="1">
        <f t="array" aca="1" ref="B356" ca="1">INDEX(Calc!$C$2:$C$9,RANDBETWEEN(1,3))</f>
        <v>Cardiologia</v>
      </c>
      <c r="C356"/>
      <c r="D356">
        <f t="shared" ca="1" si="65"/>
        <v>168289</v>
      </c>
      <c r="E356">
        <f t="shared" ca="1" si="66"/>
        <v>1070865</v>
      </c>
      <c r="F356">
        <f t="shared" ca="1" si="67"/>
        <v>135732</v>
      </c>
      <c r="G356">
        <f t="shared" ca="1" si="68"/>
        <v>222474</v>
      </c>
      <c r="H356">
        <f ca="1">VLOOKUP(RANDBETWEEN(0,100),Calc!$D$2:$E$7,2,1)</f>
        <v>32000</v>
      </c>
      <c r="I356">
        <f t="shared" ca="1" si="69"/>
        <v>12201</v>
      </c>
      <c r="J356">
        <f t="shared" ca="1" si="70"/>
        <v>3208</v>
      </c>
      <c r="K356">
        <f t="shared" ca="1" si="71"/>
        <v>10324</v>
      </c>
      <c r="L356">
        <f t="shared" ca="1" si="72"/>
        <v>1846</v>
      </c>
      <c r="M356">
        <f t="shared" ca="1" si="73"/>
        <v>1696409</v>
      </c>
      <c r="N356">
        <f t="shared" ca="1" si="74"/>
        <v>71492</v>
      </c>
      <c r="O356">
        <f t="shared" ca="1" si="75"/>
        <v>85859</v>
      </c>
      <c r="P356">
        <f t="shared" ca="1" si="76"/>
        <v>104307</v>
      </c>
      <c r="Q356" s="15">
        <f t="shared" ca="1" si="77"/>
        <v>0.104307</v>
      </c>
    </row>
    <row r="357" spans="1:17" x14ac:dyDescent="0.3">
      <c r="A357" t="str">
        <f ca="1">VLOOKUP(RANDBETWEEN(Calc!$A$2,Calc!$A$13),Calc!$A$1:$B$13,2,FALSE)</f>
        <v>Feb</v>
      </c>
      <c r="B357" t="str" cm="1">
        <f t="array" aca="1" ref="B357" ca="1">INDEX(Calc!$C$2:$C$9,RANDBETWEEN(1,3))</f>
        <v>Cardiologia</v>
      </c>
      <c r="C357"/>
      <c r="D357">
        <f t="shared" ca="1" si="65"/>
        <v>638744</v>
      </c>
      <c r="E357">
        <f t="shared" ca="1" si="66"/>
        <v>2273965</v>
      </c>
      <c r="F357">
        <f t="shared" ca="1" si="67"/>
        <v>201400</v>
      </c>
      <c r="G357">
        <f t="shared" ca="1" si="68"/>
        <v>212859</v>
      </c>
      <c r="H357">
        <f ca="1">VLOOKUP(RANDBETWEEN(0,100),Calc!$D$2:$E$7,2,1)</f>
        <v>32000</v>
      </c>
      <c r="I357">
        <f t="shared" ca="1" si="69"/>
        <v>10985</v>
      </c>
      <c r="J357">
        <f t="shared" ca="1" si="70"/>
        <v>3981</v>
      </c>
      <c r="K357">
        <f t="shared" ca="1" si="71"/>
        <v>13942</v>
      </c>
      <c r="L357">
        <f t="shared" ca="1" si="72"/>
        <v>3056</v>
      </c>
      <c r="M357">
        <f t="shared" ca="1" si="73"/>
        <v>1072207</v>
      </c>
      <c r="N357">
        <f t="shared" ca="1" si="74"/>
        <v>54905</v>
      </c>
      <c r="O357">
        <f t="shared" ca="1" si="75"/>
        <v>22043</v>
      </c>
      <c r="P357">
        <f t="shared" ca="1" si="76"/>
        <v>190620</v>
      </c>
      <c r="Q357" s="15">
        <f t="shared" ca="1" si="77"/>
        <v>0.19062000000000001</v>
      </c>
    </row>
    <row r="358" spans="1:17" x14ac:dyDescent="0.3">
      <c r="A358" t="str">
        <f ca="1">VLOOKUP(RANDBETWEEN(Calc!$A$2,Calc!$A$13),Calc!$A$1:$B$13,2,FALSE)</f>
        <v>Dic</v>
      </c>
      <c r="B358" t="str" cm="1">
        <f t="array" aca="1" ref="B358" ca="1">INDEX(Calc!$C$2:$C$9,RANDBETWEEN(1,3))</f>
        <v>Traumatología</v>
      </c>
      <c r="C358"/>
      <c r="D358">
        <f t="shared" ca="1" si="65"/>
        <v>708254</v>
      </c>
      <c r="E358">
        <f t="shared" ca="1" si="66"/>
        <v>1165295</v>
      </c>
      <c r="F358">
        <f t="shared" ca="1" si="67"/>
        <v>190158</v>
      </c>
      <c r="G358">
        <f t="shared" ca="1" si="68"/>
        <v>285608</v>
      </c>
      <c r="H358">
        <f ca="1">VLOOKUP(RANDBETWEEN(0,100),Calc!$D$2:$E$7,2,1)</f>
        <v>32000</v>
      </c>
      <c r="I358">
        <f t="shared" ca="1" si="69"/>
        <v>9638</v>
      </c>
      <c r="J358">
        <f t="shared" ca="1" si="70"/>
        <v>3563</v>
      </c>
      <c r="K358">
        <f t="shared" ca="1" si="71"/>
        <v>10575</v>
      </c>
      <c r="L358">
        <f t="shared" ca="1" si="72"/>
        <v>4226</v>
      </c>
      <c r="M358">
        <f t="shared" ca="1" si="73"/>
        <v>2965394</v>
      </c>
      <c r="N358">
        <f t="shared" ca="1" si="74"/>
        <v>49918</v>
      </c>
      <c r="O358">
        <f t="shared" ca="1" si="75"/>
        <v>41900</v>
      </c>
      <c r="P358">
        <f t="shared" ca="1" si="76"/>
        <v>123487</v>
      </c>
      <c r="Q358" s="15">
        <f t="shared" ca="1" si="77"/>
        <v>0.123487</v>
      </c>
    </row>
    <row r="359" spans="1:17" x14ac:dyDescent="0.3">
      <c r="A359" t="str">
        <f ca="1">VLOOKUP(RANDBETWEEN(Calc!$A$2,Calc!$A$13),Calc!$A$1:$B$13,2,FALSE)</f>
        <v>Mar</v>
      </c>
      <c r="B359" t="str" cm="1">
        <f t="array" aca="1" ref="B359" ca="1">INDEX(Calc!$C$2:$C$9,RANDBETWEEN(1,3))</f>
        <v>Traumatología</v>
      </c>
      <c r="C359"/>
      <c r="D359">
        <f t="shared" ca="1" si="65"/>
        <v>667239</v>
      </c>
      <c r="E359">
        <f t="shared" ca="1" si="66"/>
        <v>1682912</v>
      </c>
      <c r="F359">
        <f t="shared" ca="1" si="67"/>
        <v>195643</v>
      </c>
      <c r="G359">
        <f t="shared" ca="1" si="68"/>
        <v>258962</v>
      </c>
      <c r="H359">
        <f ca="1">VLOOKUP(RANDBETWEEN(0,100),Calc!$D$2:$E$7,2,1)</f>
        <v>32000</v>
      </c>
      <c r="I359">
        <f t="shared" ca="1" si="69"/>
        <v>11820</v>
      </c>
      <c r="J359">
        <f t="shared" ca="1" si="70"/>
        <v>3739</v>
      </c>
      <c r="K359">
        <f t="shared" ca="1" si="71"/>
        <v>13187</v>
      </c>
      <c r="L359">
        <f t="shared" ca="1" si="72"/>
        <v>2487</v>
      </c>
      <c r="M359">
        <f t="shared" ca="1" si="73"/>
        <v>2018342</v>
      </c>
      <c r="N359">
        <f t="shared" ca="1" si="74"/>
        <v>99357</v>
      </c>
      <c r="O359">
        <f t="shared" ca="1" si="75"/>
        <v>58673</v>
      </c>
      <c r="P359">
        <f t="shared" ca="1" si="76"/>
        <v>335822</v>
      </c>
      <c r="Q359" s="15">
        <f t="shared" ca="1" si="77"/>
        <v>0.33582200000000001</v>
      </c>
    </row>
    <row r="360" spans="1:17" x14ac:dyDescent="0.3">
      <c r="A360" t="str">
        <f ca="1">VLOOKUP(RANDBETWEEN(Calc!$A$2,Calc!$A$13),Calc!$A$1:$B$13,2,FALSE)</f>
        <v>May</v>
      </c>
      <c r="B360" t="str" cm="1">
        <f t="array" aca="1" ref="B360" ca="1">INDEX(Calc!$C$2:$C$9,RANDBETWEEN(1,3))</f>
        <v>Pediatria</v>
      </c>
      <c r="C360"/>
      <c r="D360">
        <f t="shared" ca="1" si="65"/>
        <v>609895</v>
      </c>
      <c r="E360">
        <f t="shared" ca="1" si="66"/>
        <v>1915835</v>
      </c>
      <c r="F360">
        <f t="shared" ca="1" si="67"/>
        <v>93030</v>
      </c>
      <c r="G360">
        <f t="shared" ca="1" si="68"/>
        <v>229380</v>
      </c>
      <c r="H360">
        <f ca="1">VLOOKUP(RANDBETWEEN(0,100),Calc!$D$2:$E$7,2,1)</f>
        <v>25000</v>
      </c>
      <c r="I360">
        <f t="shared" ca="1" si="69"/>
        <v>12416</v>
      </c>
      <c r="J360">
        <f t="shared" ca="1" si="70"/>
        <v>4041</v>
      </c>
      <c r="K360">
        <f t="shared" ca="1" si="71"/>
        <v>11289</v>
      </c>
      <c r="L360">
        <f t="shared" ca="1" si="72"/>
        <v>2622</v>
      </c>
      <c r="M360">
        <f t="shared" ca="1" si="73"/>
        <v>2966046</v>
      </c>
      <c r="N360">
        <f t="shared" ca="1" si="74"/>
        <v>92146</v>
      </c>
      <c r="O360">
        <f t="shared" ca="1" si="75"/>
        <v>41515</v>
      </c>
      <c r="P360">
        <f t="shared" ca="1" si="76"/>
        <v>283836</v>
      </c>
      <c r="Q360" s="15">
        <f t="shared" ca="1" si="77"/>
        <v>0.28383599999999998</v>
      </c>
    </row>
    <row r="361" spans="1:17" x14ac:dyDescent="0.3">
      <c r="A361" t="str">
        <f ca="1">VLOOKUP(RANDBETWEEN(Calc!$A$2,Calc!$A$13),Calc!$A$1:$B$13,2,FALSE)</f>
        <v>Jul</v>
      </c>
      <c r="B361" t="str" cm="1">
        <f t="array" aca="1" ref="B361" ca="1">INDEX(Calc!$C$2:$C$9,RANDBETWEEN(1,3))</f>
        <v>Traumatología</v>
      </c>
      <c r="C361"/>
      <c r="D361">
        <f t="shared" ca="1" si="65"/>
        <v>371864</v>
      </c>
      <c r="E361">
        <f t="shared" ca="1" si="66"/>
        <v>703580</v>
      </c>
      <c r="F361">
        <f t="shared" ca="1" si="67"/>
        <v>135702</v>
      </c>
      <c r="G361">
        <f t="shared" ca="1" si="68"/>
        <v>108662</v>
      </c>
      <c r="H361">
        <f ca="1">VLOOKUP(RANDBETWEEN(0,100),Calc!$D$2:$E$7,2,1)</f>
        <v>20000</v>
      </c>
      <c r="I361">
        <f t="shared" ca="1" si="69"/>
        <v>10804</v>
      </c>
      <c r="J361">
        <f t="shared" ca="1" si="70"/>
        <v>3388</v>
      </c>
      <c r="K361">
        <f t="shared" ca="1" si="71"/>
        <v>12012</v>
      </c>
      <c r="L361">
        <f t="shared" ca="1" si="72"/>
        <v>1343</v>
      </c>
      <c r="M361">
        <f t="shared" ca="1" si="73"/>
        <v>2442640</v>
      </c>
      <c r="N361">
        <f t="shared" ca="1" si="74"/>
        <v>115273</v>
      </c>
      <c r="O361">
        <f t="shared" ca="1" si="75"/>
        <v>50276</v>
      </c>
      <c r="P361">
        <f t="shared" ca="1" si="76"/>
        <v>247288</v>
      </c>
      <c r="Q361" s="15">
        <f t="shared" ca="1" si="77"/>
        <v>0.24728800000000001</v>
      </c>
    </row>
    <row r="362" spans="1:17" x14ac:dyDescent="0.3">
      <c r="A362" t="str">
        <f ca="1">VLOOKUP(RANDBETWEEN(Calc!$A$2,Calc!$A$13),Calc!$A$1:$B$13,2,FALSE)</f>
        <v>Mar</v>
      </c>
      <c r="B362" t="str" cm="1">
        <f t="array" aca="1" ref="B362" ca="1">INDEX(Calc!$C$2:$C$9,RANDBETWEEN(1,3))</f>
        <v>Pediatria</v>
      </c>
      <c r="C362"/>
      <c r="D362">
        <f t="shared" ca="1" si="65"/>
        <v>188410</v>
      </c>
      <c r="E362">
        <f t="shared" ca="1" si="66"/>
        <v>1696643</v>
      </c>
      <c r="F362">
        <f t="shared" ca="1" si="67"/>
        <v>166933</v>
      </c>
      <c r="G362">
        <f t="shared" ca="1" si="68"/>
        <v>189825</v>
      </c>
      <c r="H362">
        <f ca="1">VLOOKUP(RANDBETWEEN(0,100),Calc!$D$2:$E$7,2,1)</f>
        <v>32000</v>
      </c>
      <c r="I362">
        <f t="shared" ca="1" si="69"/>
        <v>11393</v>
      </c>
      <c r="J362">
        <f t="shared" ca="1" si="70"/>
        <v>3275</v>
      </c>
      <c r="K362">
        <f t="shared" ca="1" si="71"/>
        <v>14176</v>
      </c>
      <c r="L362">
        <f t="shared" ca="1" si="72"/>
        <v>2276</v>
      </c>
      <c r="M362">
        <f t="shared" ca="1" si="73"/>
        <v>2299783</v>
      </c>
      <c r="N362">
        <f t="shared" ca="1" si="74"/>
        <v>94424</v>
      </c>
      <c r="O362">
        <f t="shared" ca="1" si="75"/>
        <v>21843</v>
      </c>
      <c r="P362">
        <f t="shared" ca="1" si="76"/>
        <v>171728</v>
      </c>
      <c r="Q362" s="15">
        <f t="shared" ca="1" si="77"/>
        <v>0.17172799999999999</v>
      </c>
    </row>
    <row r="363" spans="1:17" x14ac:dyDescent="0.3">
      <c r="A363" t="str">
        <f ca="1">VLOOKUP(RANDBETWEEN(Calc!$A$2,Calc!$A$13),Calc!$A$1:$B$13,2,FALSE)</f>
        <v>Nov</v>
      </c>
      <c r="B363" t="str" cm="1">
        <f t="array" aca="1" ref="B363" ca="1">INDEX(Calc!$C$2:$C$9,RANDBETWEEN(1,3))</f>
        <v>Cardiologia</v>
      </c>
      <c r="C363"/>
      <c r="D363">
        <f t="shared" ca="1" si="65"/>
        <v>375750</v>
      </c>
      <c r="E363">
        <f t="shared" ca="1" si="66"/>
        <v>1758047</v>
      </c>
      <c r="F363">
        <f t="shared" ca="1" si="67"/>
        <v>105710</v>
      </c>
      <c r="G363">
        <f t="shared" ca="1" si="68"/>
        <v>103809</v>
      </c>
      <c r="H363">
        <f ca="1">VLOOKUP(RANDBETWEEN(0,100),Calc!$D$2:$E$7,2,1)</f>
        <v>32000</v>
      </c>
      <c r="I363">
        <f t="shared" ca="1" si="69"/>
        <v>12513</v>
      </c>
      <c r="J363">
        <f t="shared" ca="1" si="70"/>
        <v>4181</v>
      </c>
      <c r="K363">
        <f t="shared" ca="1" si="71"/>
        <v>13758</v>
      </c>
      <c r="L363">
        <f t="shared" ca="1" si="72"/>
        <v>2649</v>
      </c>
      <c r="M363">
        <f t="shared" ca="1" si="73"/>
        <v>1327739</v>
      </c>
      <c r="N363">
        <f t="shared" ca="1" si="74"/>
        <v>107959</v>
      </c>
      <c r="O363">
        <f t="shared" ca="1" si="75"/>
        <v>83505</v>
      </c>
      <c r="P363">
        <f t="shared" ca="1" si="76"/>
        <v>63370</v>
      </c>
      <c r="Q363" s="15">
        <f t="shared" ca="1" si="77"/>
        <v>6.3369999999999996E-2</v>
      </c>
    </row>
    <row r="364" spans="1:17" x14ac:dyDescent="0.3">
      <c r="A364" t="str">
        <f ca="1">VLOOKUP(RANDBETWEEN(Calc!$A$2,Calc!$A$13),Calc!$A$1:$B$13,2,FALSE)</f>
        <v>Oct</v>
      </c>
      <c r="B364" t="str" cm="1">
        <f t="array" aca="1" ref="B364" ca="1">INDEX(Calc!$C$2:$C$9,RANDBETWEEN(1,3))</f>
        <v>Traumatología</v>
      </c>
      <c r="C364"/>
      <c r="D364">
        <f t="shared" ca="1" si="65"/>
        <v>315114</v>
      </c>
      <c r="E364">
        <f t="shared" ca="1" si="66"/>
        <v>921238</v>
      </c>
      <c r="F364">
        <f t="shared" ca="1" si="67"/>
        <v>145117</v>
      </c>
      <c r="G364">
        <f t="shared" ca="1" si="68"/>
        <v>289749</v>
      </c>
      <c r="H364">
        <f ca="1">VLOOKUP(RANDBETWEEN(0,100),Calc!$D$2:$E$7,2,1)</f>
        <v>32000</v>
      </c>
      <c r="I364">
        <f t="shared" ca="1" si="69"/>
        <v>10683</v>
      </c>
      <c r="J364">
        <f t="shared" ca="1" si="70"/>
        <v>3725</v>
      </c>
      <c r="K364">
        <f t="shared" ca="1" si="71"/>
        <v>14401</v>
      </c>
      <c r="L364">
        <f t="shared" ca="1" si="72"/>
        <v>3705</v>
      </c>
      <c r="M364">
        <f t="shared" ca="1" si="73"/>
        <v>2726215</v>
      </c>
      <c r="N364">
        <f t="shared" ca="1" si="74"/>
        <v>79707</v>
      </c>
      <c r="O364">
        <f t="shared" ca="1" si="75"/>
        <v>68834</v>
      </c>
      <c r="P364">
        <f t="shared" ca="1" si="76"/>
        <v>270366</v>
      </c>
      <c r="Q364" s="15">
        <f t="shared" ca="1" si="77"/>
        <v>0.270366</v>
      </c>
    </row>
    <row r="365" spans="1:17" x14ac:dyDescent="0.3">
      <c r="A365" t="str">
        <f ca="1">VLOOKUP(RANDBETWEEN(Calc!$A$2,Calc!$A$13),Calc!$A$1:$B$13,2,FALSE)</f>
        <v>Nov</v>
      </c>
      <c r="B365" t="str" cm="1">
        <f t="array" aca="1" ref="B365" ca="1">INDEX(Calc!$C$2:$C$9,RANDBETWEEN(1,3))</f>
        <v>Cardiologia</v>
      </c>
      <c r="C365"/>
      <c r="D365">
        <f t="shared" ca="1" si="65"/>
        <v>516676</v>
      </c>
      <c r="E365">
        <f t="shared" ca="1" si="66"/>
        <v>2028867</v>
      </c>
      <c r="F365">
        <f t="shared" ca="1" si="67"/>
        <v>165219</v>
      </c>
      <c r="G365">
        <f t="shared" ca="1" si="68"/>
        <v>92813</v>
      </c>
      <c r="H365">
        <f ca="1">VLOOKUP(RANDBETWEEN(0,100),Calc!$D$2:$E$7,2,1)</f>
        <v>28000</v>
      </c>
      <c r="I365">
        <f t="shared" ca="1" si="69"/>
        <v>9123</v>
      </c>
      <c r="J365">
        <f t="shared" ca="1" si="70"/>
        <v>3701</v>
      </c>
      <c r="K365">
        <f t="shared" ca="1" si="71"/>
        <v>13311</v>
      </c>
      <c r="L365">
        <f t="shared" ca="1" si="72"/>
        <v>4369</v>
      </c>
      <c r="M365">
        <f t="shared" ca="1" si="73"/>
        <v>1812007</v>
      </c>
      <c r="N365">
        <f t="shared" ca="1" si="74"/>
        <v>66967</v>
      </c>
      <c r="O365">
        <f t="shared" ca="1" si="75"/>
        <v>47253</v>
      </c>
      <c r="P365">
        <f t="shared" ca="1" si="76"/>
        <v>270589</v>
      </c>
      <c r="Q365" s="15">
        <f t="shared" ca="1" si="77"/>
        <v>0.27058900000000002</v>
      </c>
    </row>
    <row r="366" spans="1:17" x14ac:dyDescent="0.3">
      <c r="A366" t="str">
        <f ca="1">VLOOKUP(RANDBETWEEN(Calc!$A$2,Calc!$A$13),Calc!$A$1:$B$13,2,FALSE)</f>
        <v>Dic</v>
      </c>
      <c r="B366" t="str" cm="1">
        <f t="array" aca="1" ref="B366" ca="1">INDEX(Calc!$C$2:$C$9,RANDBETWEEN(1,3))</f>
        <v>Pediatria</v>
      </c>
      <c r="C366"/>
      <c r="D366">
        <f t="shared" ca="1" si="65"/>
        <v>544922</v>
      </c>
      <c r="E366">
        <f t="shared" ca="1" si="66"/>
        <v>1702497</v>
      </c>
      <c r="F366">
        <f t="shared" ca="1" si="67"/>
        <v>141558</v>
      </c>
      <c r="G366">
        <f t="shared" ca="1" si="68"/>
        <v>257169</v>
      </c>
      <c r="H366">
        <f ca="1">VLOOKUP(RANDBETWEEN(0,100),Calc!$D$2:$E$7,2,1)</f>
        <v>20000</v>
      </c>
      <c r="I366">
        <f t="shared" ca="1" si="69"/>
        <v>11425</v>
      </c>
      <c r="J366">
        <f t="shared" ca="1" si="70"/>
        <v>3653</v>
      </c>
      <c r="K366">
        <f t="shared" ca="1" si="71"/>
        <v>10115</v>
      </c>
      <c r="L366">
        <f t="shared" ca="1" si="72"/>
        <v>1366</v>
      </c>
      <c r="M366">
        <f t="shared" ca="1" si="73"/>
        <v>2600715</v>
      </c>
      <c r="N366">
        <f t="shared" ca="1" si="74"/>
        <v>88090</v>
      </c>
      <c r="O366">
        <f t="shared" ca="1" si="75"/>
        <v>24913</v>
      </c>
      <c r="P366">
        <f t="shared" ca="1" si="76"/>
        <v>54228</v>
      </c>
      <c r="Q366" s="15">
        <f t="shared" ca="1" si="77"/>
        <v>5.4227999999999998E-2</v>
      </c>
    </row>
    <row r="367" spans="1:17" x14ac:dyDescent="0.3">
      <c r="A367" t="str">
        <f ca="1">VLOOKUP(RANDBETWEEN(Calc!$A$2,Calc!$A$13),Calc!$A$1:$B$13,2,FALSE)</f>
        <v>Feb</v>
      </c>
      <c r="B367" t="str" cm="1">
        <f t="array" aca="1" ref="B367" ca="1">INDEX(Calc!$C$2:$C$9,RANDBETWEEN(1,3))</f>
        <v>Cardiologia</v>
      </c>
      <c r="C367"/>
      <c r="D367">
        <f t="shared" ca="1" si="65"/>
        <v>131661</v>
      </c>
      <c r="E367">
        <f t="shared" ca="1" si="66"/>
        <v>1996959</v>
      </c>
      <c r="F367">
        <f t="shared" ca="1" si="67"/>
        <v>137421</v>
      </c>
      <c r="G367">
        <f t="shared" ca="1" si="68"/>
        <v>119037</v>
      </c>
      <c r="H367">
        <f ca="1">VLOOKUP(RANDBETWEEN(0,100),Calc!$D$2:$E$7,2,1)</f>
        <v>32000</v>
      </c>
      <c r="I367">
        <f t="shared" ca="1" si="69"/>
        <v>10422</v>
      </c>
      <c r="J367">
        <f t="shared" ca="1" si="70"/>
        <v>3687</v>
      </c>
      <c r="K367">
        <f t="shared" ca="1" si="71"/>
        <v>11583</v>
      </c>
      <c r="L367">
        <f t="shared" ca="1" si="72"/>
        <v>2051</v>
      </c>
      <c r="M367">
        <f t="shared" ca="1" si="73"/>
        <v>2403781</v>
      </c>
      <c r="N367">
        <f t="shared" ca="1" si="74"/>
        <v>71373</v>
      </c>
      <c r="O367">
        <f t="shared" ca="1" si="75"/>
        <v>65260</v>
      </c>
      <c r="P367">
        <f t="shared" ca="1" si="76"/>
        <v>63565</v>
      </c>
      <c r="Q367" s="15">
        <f t="shared" ca="1" si="77"/>
        <v>6.3564999999999997E-2</v>
      </c>
    </row>
    <row r="368" spans="1:17" x14ac:dyDescent="0.3">
      <c r="A368" t="str">
        <f ca="1">VLOOKUP(RANDBETWEEN(Calc!$A$2,Calc!$A$13),Calc!$A$1:$B$13,2,FALSE)</f>
        <v>Feb</v>
      </c>
      <c r="B368" t="str" cm="1">
        <f t="array" aca="1" ref="B368" ca="1">INDEX(Calc!$C$2:$C$9,RANDBETWEEN(1,3))</f>
        <v>Cardiologia</v>
      </c>
      <c r="C368"/>
      <c r="D368">
        <f t="shared" ca="1" si="65"/>
        <v>209527</v>
      </c>
      <c r="E368">
        <f t="shared" ca="1" si="66"/>
        <v>1359998</v>
      </c>
      <c r="F368">
        <f t="shared" ca="1" si="67"/>
        <v>104082</v>
      </c>
      <c r="G368">
        <f t="shared" ca="1" si="68"/>
        <v>148191</v>
      </c>
      <c r="H368">
        <f ca="1">VLOOKUP(RANDBETWEEN(0,100),Calc!$D$2:$E$7,2,1)</f>
        <v>32000</v>
      </c>
      <c r="I368">
        <f t="shared" ca="1" si="69"/>
        <v>12305</v>
      </c>
      <c r="J368">
        <f t="shared" ca="1" si="70"/>
        <v>3356</v>
      </c>
      <c r="K368">
        <f t="shared" ca="1" si="71"/>
        <v>13255</v>
      </c>
      <c r="L368">
        <f t="shared" ca="1" si="72"/>
        <v>1216</v>
      </c>
      <c r="M368">
        <f t="shared" ca="1" si="73"/>
        <v>1225093</v>
      </c>
      <c r="N368">
        <f t="shared" ca="1" si="74"/>
        <v>61121</v>
      </c>
      <c r="O368">
        <f t="shared" ca="1" si="75"/>
        <v>71574</v>
      </c>
      <c r="P368">
        <f t="shared" ca="1" si="76"/>
        <v>169743</v>
      </c>
      <c r="Q368" s="15">
        <f t="shared" ca="1" si="77"/>
        <v>0.169743</v>
      </c>
    </row>
    <row r="369" spans="1:17" x14ac:dyDescent="0.3">
      <c r="A369" t="str">
        <f ca="1">VLOOKUP(RANDBETWEEN(Calc!$A$2,Calc!$A$13),Calc!$A$1:$B$13,2,FALSE)</f>
        <v>Oct</v>
      </c>
      <c r="B369" t="str" cm="1">
        <f t="array" aca="1" ref="B369" ca="1">INDEX(Calc!$C$2:$C$9,RANDBETWEEN(1,3))</f>
        <v>Traumatología</v>
      </c>
      <c r="C369"/>
      <c r="D369">
        <f t="shared" ca="1" si="65"/>
        <v>538563</v>
      </c>
      <c r="E369">
        <f t="shared" ca="1" si="66"/>
        <v>1246920</v>
      </c>
      <c r="F369">
        <f t="shared" ca="1" si="67"/>
        <v>161565</v>
      </c>
      <c r="G369">
        <f t="shared" ca="1" si="68"/>
        <v>108610</v>
      </c>
      <c r="H369">
        <f ca="1">VLOOKUP(RANDBETWEEN(0,100),Calc!$D$2:$E$7,2,1)</f>
        <v>20000</v>
      </c>
      <c r="I369">
        <f t="shared" ca="1" si="69"/>
        <v>10029</v>
      </c>
      <c r="J369">
        <f t="shared" ca="1" si="70"/>
        <v>3964</v>
      </c>
      <c r="K369">
        <f t="shared" ca="1" si="71"/>
        <v>14668</v>
      </c>
      <c r="L369">
        <f t="shared" ca="1" si="72"/>
        <v>1849</v>
      </c>
      <c r="M369">
        <f t="shared" ca="1" si="73"/>
        <v>2216152</v>
      </c>
      <c r="N369">
        <f t="shared" ca="1" si="74"/>
        <v>57835</v>
      </c>
      <c r="O369">
        <f t="shared" ca="1" si="75"/>
        <v>38376</v>
      </c>
      <c r="P369">
        <f t="shared" ca="1" si="76"/>
        <v>173976</v>
      </c>
      <c r="Q369" s="15">
        <f t="shared" ca="1" si="77"/>
        <v>0.17397599999999999</v>
      </c>
    </row>
    <row r="370" spans="1:17" x14ac:dyDescent="0.3">
      <c r="A370" t="str">
        <f ca="1">VLOOKUP(RANDBETWEEN(Calc!$A$2,Calc!$A$13),Calc!$A$1:$B$13,2,FALSE)</f>
        <v>Sep</v>
      </c>
      <c r="B370" t="str" cm="1">
        <f t="array" aca="1" ref="B370" ca="1">INDEX(Calc!$C$2:$C$9,RANDBETWEEN(1,3))</f>
        <v>Pediatria</v>
      </c>
      <c r="C370"/>
      <c r="D370">
        <f t="shared" ca="1" si="65"/>
        <v>560943</v>
      </c>
      <c r="E370">
        <f t="shared" ca="1" si="66"/>
        <v>2213677</v>
      </c>
      <c r="F370">
        <f t="shared" ca="1" si="67"/>
        <v>189304</v>
      </c>
      <c r="G370">
        <f t="shared" ca="1" si="68"/>
        <v>303093</v>
      </c>
      <c r="H370">
        <f ca="1">VLOOKUP(RANDBETWEEN(0,100),Calc!$D$2:$E$7,2,1)</f>
        <v>20000</v>
      </c>
      <c r="I370">
        <f t="shared" ca="1" si="69"/>
        <v>11454</v>
      </c>
      <c r="J370">
        <f t="shared" ca="1" si="70"/>
        <v>3420</v>
      </c>
      <c r="K370">
        <f t="shared" ca="1" si="71"/>
        <v>14803</v>
      </c>
      <c r="L370">
        <f t="shared" ca="1" si="72"/>
        <v>2659</v>
      </c>
      <c r="M370">
        <f t="shared" ca="1" si="73"/>
        <v>2890060</v>
      </c>
      <c r="N370">
        <f t="shared" ca="1" si="74"/>
        <v>77077</v>
      </c>
      <c r="O370">
        <f t="shared" ca="1" si="75"/>
        <v>59221</v>
      </c>
      <c r="P370">
        <f t="shared" ca="1" si="76"/>
        <v>145360</v>
      </c>
      <c r="Q370" s="15">
        <f t="shared" ca="1" si="77"/>
        <v>0.14535999999999999</v>
      </c>
    </row>
    <row r="371" spans="1:17" x14ac:dyDescent="0.3">
      <c r="A371" t="str">
        <f ca="1">VLOOKUP(RANDBETWEEN(Calc!$A$2,Calc!$A$13),Calc!$A$1:$B$13,2,FALSE)</f>
        <v>Ago</v>
      </c>
      <c r="B371" t="str" cm="1">
        <f t="array" aca="1" ref="B371" ca="1">INDEX(Calc!$C$2:$C$9,RANDBETWEEN(1,3))</f>
        <v>Pediatria</v>
      </c>
      <c r="C371"/>
      <c r="D371">
        <f t="shared" ca="1" si="65"/>
        <v>710811</v>
      </c>
      <c r="E371">
        <f t="shared" ca="1" si="66"/>
        <v>2197132</v>
      </c>
      <c r="F371">
        <f t="shared" ca="1" si="67"/>
        <v>125741</v>
      </c>
      <c r="G371">
        <f t="shared" ca="1" si="68"/>
        <v>162494</v>
      </c>
      <c r="H371">
        <f ca="1">VLOOKUP(RANDBETWEEN(0,100),Calc!$D$2:$E$7,2,1)</f>
        <v>20000</v>
      </c>
      <c r="I371">
        <f t="shared" ca="1" si="69"/>
        <v>10545</v>
      </c>
      <c r="J371">
        <f t="shared" ca="1" si="70"/>
        <v>3051</v>
      </c>
      <c r="K371">
        <f t="shared" ca="1" si="71"/>
        <v>13144</v>
      </c>
      <c r="L371">
        <f t="shared" ca="1" si="72"/>
        <v>1218</v>
      </c>
      <c r="M371">
        <f t="shared" ca="1" si="73"/>
        <v>2504028</v>
      </c>
      <c r="N371">
        <f t="shared" ca="1" si="74"/>
        <v>81836</v>
      </c>
      <c r="O371">
        <f t="shared" ca="1" si="75"/>
        <v>62115</v>
      </c>
      <c r="P371">
        <f t="shared" ca="1" si="76"/>
        <v>329285</v>
      </c>
      <c r="Q371" s="15">
        <f t="shared" ca="1" si="77"/>
        <v>0.32928499999999999</v>
      </c>
    </row>
    <row r="372" spans="1:17" x14ac:dyDescent="0.3">
      <c r="A372" t="str">
        <f ca="1">VLOOKUP(RANDBETWEEN(Calc!$A$2,Calc!$A$13),Calc!$A$1:$B$13,2,FALSE)</f>
        <v>May</v>
      </c>
      <c r="B372" t="str" cm="1">
        <f t="array" aca="1" ref="B372" ca="1">INDEX(Calc!$C$2:$C$9,RANDBETWEEN(1,3))</f>
        <v>Traumatología</v>
      </c>
      <c r="C372"/>
      <c r="D372">
        <f t="shared" ca="1" si="65"/>
        <v>619146</v>
      </c>
      <c r="E372">
        <f t="shared" ca="1" si="66"/>
        <v>1752026</v>
      </c>
      <c r="F372">
        <f t="shared" ca="1" si="67"/>
        <v>213421</v>
      </c>
      <c r="G372">
        <f t="shared" ca="1" si="68"/>
        <v>102398</v>
      </c>
      <c r="H372">
        <f ca="1">VLOOKUP(RANDBETWEEN(0,100),Calc!$D$2:$E$7,2,1)</f>
        <v>32000</v>
      </c>
      <c r="I372">
        <f t="shared" ca="1" si="69"/>
        <v>10707</v>
      </c>
      <c r="J372">
        <f t="shared" ca="1" si="70"/>
        <v>3987</v>
      </c>
      <c r="K372">
        <f t="shared" ca="1" si="71"/>
        <v>12128</v>
      </c>
      <c r="L372">
        <f t="shared" ca="1" si="72"/>
        <v>1900</v>
      </c>
      <c r="M372">
        <f t="shared" ca="1" si="73"/>
        <v>3051379</v>
      </c>
      <c r="N372">
        <f t="shared" ca="1" si="74"/>
        <v>109562</v>
      </c>
      <c r="O372">
        <f t="shared" ca="1" si="75"/>
        <v>69206</v>
      </c>
      <c r="P372">
        <f t="shared" ca="1" si="76"/>
        <v>120874</v>
      </c>
      <c r="Q372" s="15">
        <f t="shared" ca="1" si="77"/>
        <v>0.120874</v>
      </c>
    </row>
    <row r="373" spans="1:17" x14ac:dyDescent="0.3">
      <c r="A373" t="str">
        <f ca="1">VLOOKUP(RANDBETWEEN(Calc!$A$2,Calc!$A$13),Calc!$A$1:$B$13,2,FALSE)</f>
        <v>Sep</v>
      </c>
      <c r="B373" t="str" cm="1">
        <f t="array" aca="1" ref="B373" ca="1">INDEX(Calc!$C$2:$C$9,RANDBETWEEN(1,3))</f>
        <v>Pediatria</v>
      </c>
      <c r="C373"/>
      <c r="D373">
        <f t="shared" ca="1" si="65"/>
        <v>239456</v>
      </c>
      <c r="E373">
        <f t="shared" ca="1" si="66"/>
        <v>2297164</v>
      </c>
      <c r="F373">
        <f t="shared" ca="1" si="67"/>
        <v>209781</v>
      </c>
      <c r="G373">
        <f t="shared" ca="1" si="68"/>
        <v>104229</v>
      </c>
      <c r="H373">
        <f ca="1">VLOOKUP(RANDBETWEEN(0,100),Calc!$D$2:$E$7,2,1)</f>
        <v>20000</v>
      </c>
      <c r="I373">
        <f t="shared" ca="1" si="69"/>
        <v>10822</v>
      </c>
      <c r="J373">
        <f t="shared" ca="1" si="70"/>
        <v>3168</v>
      </c>
      <c r="K373">
        <f t="shared" ca="1" si="71"/>
        <v>13498</v>
      </c>
      <c r="L373">
        <f t="shared" ca="1" si="72"/>
        <v>4453</v>
      </c>
      <c r="M373">
        <f t="shared" ca="1" si="73"/>
        <v>1823729</v>
      </c>
      <c r="N373">
        <f t="shared" ca="1" si="74"/>
        <v>65087</v>
      </c>
      <c r="O373">
        <f t="shared" ca="1" si="75"/>
        <v>58877</v>
      </c>
      <c r="P373">
        <f t="shared" ca="1" si="76"/>
        <v>112127</v>
      </c>
      <c r="Q373" s="15">
        <f t="shared" ca="1" si="77"/>
        <v>0.112127</v>
      </c>
    </row>
    <row r="374" spans="1:17" x14ac:dyDescent="0.3">
      <c r="A374" t="str">
        <f ca="1">VLOOKUP(RANDBETWEEN(Calc!$A$2,Calc!$A$13),Calc!$A$1:$B$13,2,FALSE)</f>
        <v>Feb</v>
      </c>
      <c r="B374" t="str" cm="1">
        <f t="array" aca="1" ref="B374" ca="1">INDEX(Calc!$C$2:$C$9,RANDBETWEEN(1,3))</f>
        <v>Traumatología</v>
      </c>
      <c r="C374"/>
      <c r="D374">
        <f t="shared" ca="1" si="65"/>
        <v>548137</v>
      </c>
      <c r="E374">
        <f t="shared" ca="1" si="66"/>
        <v>2193768</v>
      </c>
      <c r="F374">
        <f t="shared" ca="1" si="67"/>
        <v>106435</v>
      </c>
      <c r="G374">
        <f t="shared" ca="1" si="68"/>
        <v>192415</v>
      </c>
      <c r="H374">
        <f ca="1">VLOOKUP(RANDBETWEEN(0,100),Calc!$D$2:$E$7,2,1)</f>
        <v>25000</v>
      </c>
      <c r="I374">
        <f t="shared" ca="1" si="69"/>
        <v>11531</v>
      </c>
      <c r="J374">
        <f t="shared" ca="1" si="70"/>
        <v>3897</v>
      </c>
      <c r="K374">
        <f t="shared" ca="1" si="71"/>
        <v>12861</v>
      </c>
      <c r="L374">
        <f t="shared" ca="1" si="72"/>
        <v>3735</v>
      </c>
      <c r="M374">
        <f t="shared" ca="1" si="73"/>
        <v>1623299</v>
      </c>
      <c r="N374">
        <f t="shared" ca="1" si="74"/>
        <v>119712</v>
      </c>
      <c r="O374">
        <f t="shared" ca="1" si="75"/>
        <v>29073</v>
      </c>
      <c r="P374">
        <f t="shared" ca="1" si="76"/>
        <v>327638</v>
      </c>
      <c r="Q374" s="15">
        <f t="shared" ca="1" si="77"/>
        <v>0.32763799999999998</v>
      </c>
    </row>
    <row r="375" spans="1:17" x14ac:dyDescent="0.3">
      <c r="A375" t="str">
        <f ca="1">VLOOKUP(RANDBETWEEN(Calc!$A$2,Calc!$A$13),Calc!$A$1:$B$13,2,FALSE)</f>
        <v>Abr</v>
      </c>
      <c r="B375" t="str" cm="1">
        <f t="array" aca="1" ref="B375" ca="1">INDEX(Calc!$C$2:$C$9,RANDBETWEEN(1,3))</f>
        <v>Cardiologia</v>
      </c>
      <c r="C375"/>
      <c r="D375">
        <f t="shared" ca="1" si="65"/>
        <v>689923</v>
      </c>
      <c r="E375">
        <f t="shared" ca="1" si="66"/>
        <v>1040724</v>
      </c>
      <c r="F375">
        <f t="shared" ca="1" si="67"/>
        <v>140463</v>
      </c>
      <c r="G375">
        <f t="shared" ca="1" si="68"/>
        <v>101798</v>
      </c>
      <c r="H375">
        <f ca="1">VLOOKUP(RANDBETWEEN(0,100),Calc!$D$2:$E$7,2,1)</f>
        <v>25000</v>
      </c>
      <c r="I375">
        <f t="shared" ca="1" si="69"/>
        <v>10870</v>
      </c>
      <c r="J375">
        <f t="shared" ca="1" si="70"/>
        <v>4089</v>
      </c>
      <c r="K375">
        <f t="shared" ca="1" si="71"/>
        <v>12671</v>
      </c>
      <c r="L375">
        <f t="shared" ca="1" si="72"/>
        <v>1418</v>
      </c>
      <c r="M375">
        <f t="shared" ca="1" si="73"/>
        <v>1977065</v>
      </c>
      <c r="N375">
        <f t="shared" ca="1" si="74"/>
        <v>86852</v>
      </c>
      <c r="O375">
        <f t="shared" ca="1" si="75"/>
        <v>81117</v>
      </c>
      <c r="P375">
        <f t="shared" ca="1" si="76"/>
        <v>283271</v>
      </c>
      <c r="Q375" s="15">
        <f t="shared" ca="1" si="77"/>
        <v>0.283271</v>
      </c>
    </row>
    <row r="376" spans="1:17" x14ac:dyDescent="0.3">
      <c r="A376" t="str">
        <f ca="1">VLOOKUP(RANDBETWEEN(Calc!$A$2,Calc!$A$13),Calc!$A$1:$B$13,2,FALSE)</f>
        <v>Feb</v>
      </c>
      <c r="B376" t="str" cm="1">
        <f t="array" aca="1" ref="B376" ca="1">INDEX(Calc!$C$2:$C$9,RANDBETWEEN(1,3))</f>
        <v>Traumatología</v>
      </c>
      <c r="C376"/>
      <c r="D376">
        <f t="shared" ca="1" si="65"/>
        <v>309434</v>
      </c>
      <c r="E376">
        <f t="shared" ca="1" si="66"/>
        <v>1355781</v>
      </c>
      <c r="F376">
        <f t="shared" ca="1" si="67"/>
        <v>148657</v>
      </c>
      <c r="G376">
        <f t="shared" ca="1" si="68"/>
        <v>290018</v>
      </c>
      <c r="H376">
        <f ca="1">VLOOKUP(RANDBETWEEN(0,100),Calc!$D$2:$E$7,2,1)</f>
        <v>32000</v>
      </c>
      <c r="I376">
        <f t="shared" ca="1" si="69"/>
        <v>10362</v>
      </c>
      <c r="J376">
        <f t="shared" ca="1" si="70"/>
        <v>3867</v>
      </c>
      <c r="K376">
        <f t="shared" ca="1" si="71"/>
        <v>14116</v>
      </c>
      <c r="L376">
        <f t="shared" ca="1" si="72"/>
        <v>3912</v>
      </c>
      <c r="M376">
        <f t="shared" ca="1" si="73"/>
        <v>2380874</v>
      </c>
      <c r="N376">
        <f t="shared" ca="1" si="74"/>
        <v>102404</v>
      </c>
      <c r="O376">
        <f t="shared" ca="1" si="75"/>
        <v>84144</v>
      </c>
      <c r="P376">
        <f t="shared" ca="1" si="76"/>
        <v>243512</v>
      </c>
      <c r="Q376" s="15">
        <f t="shared" ca="1" si="77"/>
        <v>0.24351200000000001</v>
      </c>
    </row>
    <row r="377" spans="1:17" x14ac:dyDescent="0.3">
      <c r="A377" t="str">
        <f ca="1">VLOOKUP(RANDBETWEEN(Calc!$A$2,Calc!$A$13),Calc!$A$1:$B$13,2,FALSE)</f>
        <v>Ago</v>
      </c>
      <c r="B377" t="str" cm="1">
        <f t="array" aca="1" ref="B377" ca="1">INDEX(Calc!$C$2:$C$9,RANDBETWEEN(1,3))</f>
        <v>Cardiologia</v>
      </c>
      <c r="C377"/>
      <c r="D377">
        <f t="shared" ca="1" si="65"/>
        <v>296628</v>
      </c>
      <c r="E377">
        <f t="shared" ca="1" si="66"/>
        <v>712036</v>
      </c>
      <c r="F377">
        <f t="shared" ca="1" si="67"/>
        <v>166992</v>
      </c>
      <c r="G377">
        <f t="shared" ca="1" si="68"/>
        <v>161642</v>
      </c>
      <c r="H377">
        <f ca="1">VLOOKUP(RANDBETWEEN(0,100),Calc!$D$2:$E$7,2,1)</f>
        <v>25000</v>
      </c>
      <c r="I377">
        <f t="shared" ca="1" si="69"/>
        <v>11826</v>
      </c>
      <c r="J377">
        <f t="shared" ca="1" si="70"/>
        <v>3992</v>
      </c>
      <c r="K377">
        <f t="shared" ca="1" si="71"/>
        <v>14278</v>
      </c>
      <c r="L377">
        <f t="shared" ca="1" si="72"/>
        <v>2028</v>
      </c>
      <c r="M377">
        <f t="shared" ca="1" si="73"/>
        <v>2066025</v>
      </c>
      <c r="N377">
        <f t="shared" ca="1" si="74"/>
        <v>106817</v>
      </c>
      <c r="O377">
        <f t="shared" ca="1" si="75"/>
        <v>29317</v>
      </c>
      <c r="P377">
        <f t="shared" ca="1" si="76"/>
        <v>207197</v>
      </c>
      <c r="Q377" s="15">
        <f t="shared" ca="1" si="77"/>
        <v>0.20719699999999999</v>
      </c>
    </row>
    <row r="378" spans="1:17" x14ac:dyDescent="0.3">
      <c r="A378" t="str">
        <f ca="1">VLOOKUP(RANDBETWEEN(Calc!$A$2,Calc!$A$13),Calc!$A$1:$B$13,2,FALSE)</f>
        <v>Abr</v>
      </c>
      <c r="B378" t="str" cm="1">
        <f t="array" aca="1" ref="B378" ca="1">INDEX(Calc!$C$2:$C$9,RANDBETWEEN(1,3))</f>
        <v>Pediatria</v>
      </c>
      <c r="C378"/>
      <c r="D378">
        <f t="shared" ca="1" si="65"/>
        <v>553183</v>
      </c>
      <c r="E378">
        <f t="shared" ca="1" si="66"/>
        <v>1587892</v>
      </c>
      <c r="F378">
        <f t="shared" ca="1" si="67"/>
        <v>96236</v>
      </c>
      <c r="G378">
        <f t="shared" ca="1" si="68"/>
        <v>92905</v>
      </c>
      <c r="H378">
        <f ca="1">VLOOKUP(RANDBETWEEN(0,100),Calc!$D$2:$E$7,2,1)</f>
        <v>32000</v>
      </c>
      <c r="I378">
        <f t="shared" ca="1" si="69"/>
        <v>10302</v>
      </c>
      <c r="J378">
        <f t="shared" ca="1" si="70"/>
        <v>3124</v>
      </c>
      <c r="K378">
        <f t="shared" ca="1" si="71"/>
        <v>12735</v>
      </c>
      <c r="L378">
        <f t="shared" ca="1" si="72"/>
        <v>1986</v>
      </c>
      <c r="M378">
        <f t="shared" ca="1" si="73"/>
        <v>2079873</v>
      </c>
      <c r="N378">
        <f t="shared" ca="1" si="74"/>
        <v>92187</v>
      </c>
      <c r="O378">
        <f t="shared" ca="1" si="75"/>
        <v>88538</v>
      </c>
      <c r="P378">
        <f t="shared" ca="1" si="76"/>
        <v>186488</v>
      </c>
      <c r="Q378" s="15">
        <f t="shared" ca="1" si="77"/>
        <v>0.18648799999999999</v>
      </c>
    </row>
    <row r="379" spans="1:17" x14ac:dyDescent="0.3">
      <c r="A379" t="str">
        <f ca="1">VLOOKUP(RANDBETWEEN(Calc!$A$2,Calc!$A$13),Calc!$A$1:$B$13,2,FALSE)</f>
        <v>Ago</v>
      </c>
      <c r="B379" t="str" cm="1">
        <f t="array" aca="1" ref="B379" ca="1">INDEX(Calc!$C$2:$C$9,RANDBETWEEN(1,3))</f>
        <v>Traumatología</v>
      </c>
      <c r="C379"/>
      <c r="D379">
        <f t="shared" ca="1" si="65"/>
        <v>639031</v>
      </c>
      <c r="E379">
        <f t="shared" ca="1" si="66"/>
        <v>1842700</v>
      </c>
      <c r="F379">
        <f t="shared" ca="1" si="67"/>
        <v>94585</v>
      </c>
      <c r="G379">
        <f t="shared" ca="1" si="68"/>
        <v>163319</v>
      </c>
      <c r="H379">
        <f ca="1">VLOOKUP(RANDBETWEEN(0,100),Calc!$D$2:$E$7,2,1)</f>
        <v>32000</v>
      </c>
      <c r="I379">
        <f t="shared" ca="1" si="69"/>
        <v>10083</v>
      </c>
      <c r="J379">
        <f t="shared" ca="1" si="70"/>
        <v>3140</v>
      </c>
      <c r="K379">
        <f t="shared" ca="1" si="71"/>
        <v>13860</v>
      </c>
      <c r="L379">
        <f t="shared" ca="1" si="72"/>
        <v>1242</v>
      </c>
      <c r="M379">
        <f t="shared" ca="1" si="73"/>
        <v>1955195</v>
      </c>
      <c r="N379">
        <f t="shared" ca="1" si="74"/>
        <v>83722</v>
      </c>
      <c r="O379">
        <f t="shared" ca="1" si="75"/>
        <v>27755</v>
      </c>
      <c r="P379">
        <f t="shared" ca="1" si="76"/>
        <v>224418</v>
      </c>
      <c r="Q379" s="15">
        <f t="shared" ca="1" si="77"/>
        <v>0.22441800000000001</v>
      </c>
    </row>
    <row r="380" spans="1:17" x14ac:dyDescent="0.3">
      <c r="A380" t="str">
        <f ca="1">VLOOKUP(RANDBETWEEN(Calc!$A$2,Calc!$A$13),Calc!$A$1:$B$13,2,FALSE)</f>
        <v>Jul</v>
      </c>
      <c r="B380" t="str" cm="1">
        <f t="array" aca="1" ref="B380" ca="1">INDEX(Calc!$C$2:$C$9,RANDBETWEEN(1,3))</f>
        <v>Pediatria</v>
      </c>
      <c r="C380"/>
      <c r="D380">
        <f t="shared" ca="1" si="65"/>
        <v>435090</v>
      </c>
      <c r="E380">
        <f t="shared" ca="1" si="66"/>
        <v>1318053</v>
      </c>
      <c r="F380">
        <f t="shared" ca="1" si="67"/>
        <v>139348</v>
      </c>
      <c r="G380">
        <f t="shared" ca="1" si="68"/>
        <v>200984</v>
      </c>
      <c r="H380">
        <f ca="1">VLOOKUP(RANDBETWEEN(0,100),Calc!$D$2:$E$7,2,1)</f>
        <v>32000</v>
      </c>
      <c r="I380">
        <f t="shared" ca="1" si="69"/>
        <v>9934</v>
      </c>
      <c r="J380">
        <f t="shared" ca="1" si="70"/>
        <v>3687</v>
      </c>
      <c r="K380">
        <f t="shared" ca="1" si="71"/>
        <v>13898</v>
      </c>
      <c r="L380">
        <f t="shared" ca="1" si="72"/>
        <v>4255</v>
      </c>
      <c r="M380">
        <f t="shared" ca="1" si="73"/>
        <v>1324149</v>
      </c>
      <c r="N380">
        <f t="shared" ca="1" si="74"/>
        <v>59261</v>
      </c>
      <c r="O380">
        <f t="shared" ca="1" si="75"/>
        <v>22946</v>
      </c>
      <c r="P380">
        <f t="shared" ca="1" si="76"/>
        <v>52933</v>
      </c>
      <c r="Q380" s="15">
        <f t="shared" ca="1" si="77"/>
        <v>5.2933000000000001E-2</v>
      </c>
    </row>
    <row r="381" spans="1:17" x14ac:dyDescent="0.3">
      <c r="A381" t="str">
        <f ca="1">VLOOKUP(RANDBETWEEN(Calc!$A$2,Calc!$A$13),Calc!$A$1:$B$13,2,FALSE)</f>
        <v>Abr</v>
      </c>
      <c r="B381" t="str" cm="1">
        <f t="array" aca="1" ref="B381" ca="1">INDEX(Calc!$C$2:$C$9,RANDBETWEEN(1,3))</f>
        <v>Traumatología</v>
      </c>
      <c r="C381"/>
      <c r="D381">
        <f t="shared" ca="1" si="65"/>
        <v>660648</v>
      </c>
      <c r="E381">
        <f t="shared" ca="1" si="66"/>
        <v>670373</v>
      </c>
      <c r="F381">
        <f t="shared" ca="1" si="67"/>
        <v>108326</v>
      </c>
      <c r="G381">
        <f t="shared" ca="1" si="68"/>
        <v>164670</v>
      </c>
      <c r="H381">
        <f ca="1">VLOOKUP(RANDBETWEEN(0,100),Calc!$D$2:$E$7,2,1)</f>
        <v>32000</v>
      </c>
      <c r="I381">
        <f t="shared" ca="1" si="69"/>
        <v>9125</v>
      </c>
      <c r="J381">
        <f t="shared" ca="1" si="70"/>
        <v>3885</v>
      </c>
      <c r="K381">
        <f t="shared" ca="1" si="71"/>
        <v>12776</v>
      </c>
      <c r="L381">
        <f t="shared" ca="1" si="72"/>
        <v>1342</v>
      </c>
      <c r="M381">
        <f t="shared" ca="1" si="73"/>
        <v>2296892</v>
      </c>
      <c r="N381">
        <f t="shared" ca="1" si="74"/>
        <v>65749</v>
      </c>
      <c r="O381">
        <f t="shared" ca="1" si="75"/>
        <v>88628</v>
      </c>
      <c r="P381">
        <f t="shared" ca="1" si="76"/>
        <v>125378</v>
      </c>
      <c r="Q381" s="15">
        <f t="shared" ca="1" si="77"/>
        <v>0.12537799999999999</v>
      </c>
    </row>
    <row r="382" spans="1:17" x14ac:dyDescent="0.3">
      <c r="A382" t="str">
        <f ca="1">VLOOKUP(RANDBETWEEN(Calc!$A$2,Calc!$A$13),Calc!$A$1:$B$13,2,FALSE)</f>
        <v>Jun</v>
      </c>
      <c r="B382" t="str" cm="1">
        <f t="array" aca="1" ref="B382" ca="1">INDEX(Calc!$C$2:$C$9,RANDBETWEEN(1,3))</f>
        <v>Traumatología</v>
      </c>
      <c r="C382"/>
      <c r="D382">
        <f t="shared" ca="1" si="65"/>
        <v>128171</v>
      </c>
      <c r="E382">
        <f t="shared" ca="1" si="66"/>
        <v>794476</v>
      </c>
      <c r="F382">
        <f t="shared" ca="1" si="67"/>
        <v>155440</v>
      </c>
      <c r="G382">
        <f t="shared" ca="1" si="68"/>
        <v>182940</v>
      </c>
      <c r="H382">
        <f ca="1">VLOOKUP(RANDBETWEEN(0,100),Calc!$D$2:$E$7,2,1)</f>
        <v>32000</v>
      </c>
      <c r="I382">
        <f t="shared" ca="1" si="69"/>
        <v>9575</v>
      </c>
      <c r="J382">
        <f t="shared" ca="1" si="70"/>
        <v>4167</v>
      </c>
      <c r="K382">
        <f t="shared" ca="1" si="71"/>
        <v>10009</v>
      </c>
      <c r="L382">
        <f t="shared" ca="1" si="72"/>
        <v>2168</v>
      </c>
      <c r="M382">
        <f t="shared" ca="1" si="73"/>
        <v>1752714</v>
      </c>
      <c r="N382">
        <f t="shared" ca="1" si="74"/>
        <v>105154</v>
      </c>
      <c r="O382">
        <f t="shared" ca="1" si="75"/>
        <v>82334</v>
      </c>
      <c r="P382">
        <f t="shared" ca="1" si="76"/>
        <v>210923</v>
      </c>
      <c r="Q382" s="15">
        <f t="shared" ca="1" si="77"/>
        <v>0.210923</v>
      </c>
    </row>
    <row r="383" spans="1:17" x14ac:dyDescent="0.3">
      <c r="A383" t="str">
        <f ca="1">VLOOKUP(RANDBETWEEN(Calc!$A$2,Calc!$A$13),Calc!$A$1:$B$13,2,FALSE)</f>
        <v>Jul</v>
      </c>
      <c r="B383" t="str" cm="1">
        <f t="array" aca="1" ref="B383" ca="1">INDEX(Calc!$C$2:$C$9,RANDBETWEEN(1,3))</f>
        <v>Traumatología</v>
      </c>
      <c r="C383"/>
      <c r="D383">
        <f t="shared" ca="1" si="65"/>
        <v>372728</v>
      </c>
      <c r="E383">
        <f t="shared" ca="1" si="66"/>
        <v>660305</v>
      </c>
      <c r="F383">
        <f t="shared" ca="1" si="67"/>
        <v>188944</v>
      </c>
      <c r="G383">
        <f t="shared" ca="1" si="68"/>
        <v>179627</v>
      </c>
      <c r="H383">
        <f ca="1">VLOOKUP(RANDBETWEEN(0,100),Calc!$D$2:$E$7,2,1)</f>
        <v>32000</v>
      </c>
      <c r="I383">
        <f t="shared" ca="1" si="69"/>
        <v>11603</v>
      </c>
      <c r="J383">
        <f t="shared" ca="1" si="70"/>
        <v>3091</v>
      </c>
      <c r="K383">
        <f t="shared" ca="1" si="71"/>
        <v>12616</v>
      </c>
      <c r="L383">
        <f t="shared" ca="1" si="72"/>
        <v>1973</v>
      </c>
      <c r="M383">
        <f t="shared" ca="1" si="73"/>
        <v>1394636</v>
      </c>
      <c r="N383">
        <f t="shared" ca="1" si="74"/>
        <v>47438</v>
      </c>
      <c r="O383">
        <f t="shared" ca="1" si="75"/>
        <v>78320</v>
      </c>
      <c r="P383">
        <f t="shared" ca="1" si="76"/>
        <v>71933</v>
      </c>
      <c r="Q383" s="15">
        <f t="shared" ca="1" si="77"/>
        <v>7.1932999999999997E-2</v>
      </c>
    </row>
    <row r="384" spans="1:17" x14ac:dyDescent="0.3">
      <c r="A384" t="str">
        <f ca="1">VLOOKUP(RANDBETWEEN(Calc!$A$2,Calc!$A$13),Calc!$A$1:$B$13,2,FALSE)</f>
        <v>May</v>
      </c>
      <c r="B384" t="str" cm="1">
        <f t="array" aca="1" ref="B384" ca="1">INDEX(Calc!$C$2:$C$9,RANDBETWEEN(1,3))</f>
        <v>Pediatria</v>
      </c>
      <c r="C384"/>
      <c r="D384">
        <f t="shared" ca="1" si="65"/>
        <v>277611</v>
      </c>
      <c r="E384">
        <f t="shared" ca="1" si="66"/>
        <v>2068324</v>
      </c>
      <c r="F384">
        <f t="shared" ca="1" si="67"/>
        <v>148525</v>
      </c>
      <c r="G384">
        <f t="shared" ca="1" si="68"/>
        <v>161532</v>
      </c>
      <c r="H384">
        <f ca="1">VLOOKUP(RANDBETWEEN(0,100),Calc!$D$2:$E$7,2,1)</f>
        <v>25000</v>
      </c>
      <c r="I384">
        <f t="shared" ca="1" si="69"/>
        <v>9922</v>
      </c>
      <c r="J384">
        <f t="shared" ca="1" si="70"/>
        <v>4029</v>
      </c>
      <c r="K384">
        <f t="shared" ca="1" si="71"/>
        <v>11197</v>
      </c>
      <c r="L384">
        <f t="shared" ca="1" si="72"/>
        <v>2846</v>
      </c>
      <c r="M384">
        <f t="shared" ca="1" si="73"/>
        <v>3040457</v>
      </c>
      <c r="N384">
        <f t="shared" ca="1" si="74"/>
        <v>101078</v>
      </c>
      <c r="O384">
        <f t="shared" ca="1" si="75"/>
        <v>39028</v>
      </c>
      <c r="P384">
        <f t="shared" ca="1" si="76"/>
        <v>251118</v>
      </c>
      <c r="Q384" s="15">
        <f t="shared" ca="1" si="77"/>
        <v>0.25111800000000001</v>
      </c>
    </row>
    <row r="385" spans="1:17" x14ac:dyDescent="0.3">
      <c r="A385" t="str">
        <f ca="1">VLOOKUP(RANDBETWEEN(Calc!$A$2,Calc!$A$13),Calc!$A$1:$B$13,2,FALSE)</f>
        <v>Jul</v>
      </c>
      <c r="B385" t="str" cm="1">
        <f t="array" aca="1" ref="B385" ca="1">INDEX(Calc!$C$2:$C$9,RANDBETWEEN(1,3))</f>
        <v>Cardiologia</v>
      </c>
      <c r="C385"/>
      <c r="D385">
        <f t="shared" ca="1" si="65"/>
        <v>375867</v>
      </c>
      <c r="E385">
        <f t="shared" ca="1" si="66"/>
        <v>1720646</v>
      </c>
      <c r="F385">
        <f t="shared" ca="1" si="67"/>
        <v>179063</v>
      </c>
      <c r="G385">
        <f t="shared" ca="1" si="68"/>
        <v>127368</v>
      </c>
      <c r="H385">
        <f ca="1">VLOOKUP(RANDBETWEEN(0,100),Calc!$D$2:$E$7,2,1)</f>
        <v>32000</v>
      </c>
      <c r="I385">
        <f t="shared" ca="1" si="69"/>
        <v>9607</v>
      </c>
      <c r="J385">
        <f t="shared" ca="1" si="70"/>
        <v>3009</v>
      </c>
      <c r="K385">
        <f t="shared" ca="1" si="71"/>
        <v>11301</v>
      </c>
      <c r="L385">
        <f t="shared" ca="1" si="72"/>
        <v>4261</v>
      </c>
      <c r="M385">
        <f t="shared" ca="1" si="73"/>
        <v>2719147</v>
      </c>
      <c r="N385">
        <f t="shared" ca="1" si="74"/>
        <v>62505</v>
      </c>
      <c r="O385">
        <f t="shared" ca="1" si="75"/>
        <v>26611</v>
      </c>
      <c r="P385">
        <f t="shared" ca="1" si="76"/>
        <v>326731</v>
      </c>
      <c r="Q385" s="15">
        <f t="shared" ca="1" si="77"/>
        <v>0.32673099999999999</v>
      </c>
    </row>
    <row r="386" spans="1:17" x14ac:dyDescent="0.3">
      <c r="A386" t="str">
        <f ca="1">VLOOKUP(RANDBETWEEN(Calc!$A$2,Calc!$A$13),Calc!$A$1:$B$13,2,FALSE)</f>
        <v>May</v>
      </c>
      <c r="B386" t="str" cm="1">
        <f t="array" aca="1" ref="B386" ca="1">INDEX(Calc!$C$2:$C$9,RANDBETWEEN(1,3))</f>
        <v>Pediatria</v>
      </c>
      <c r="C386"/>
      <c r="D386">
        <f t="shared" ca="1" si="65"/>
        <v>408909</v>
      </c>
      <c r="E386">
        <f t="shared" ca="1" si="66"/>
        <v>2089023</v>
      </c>
      <c r="F386">
        <f t="shared" ca="1" si="67"/>
        <v>134984</v>
      </c>
      <c r="G386">
        <f t="shared" ca="1" si="68"/>
        <v>276245</v>
      </c>
      <c r="H386">
        <f ca="1">VLOOKUP(RANDBETWEEN(0,100),Calc!$D$2:$E$7,2,1)</f>
        <v>32000</v>
      </c>
      <c r="I386">
        <f t="shared" ca="1" si="69"/>
        <v>11931</v>
      </c>
      <c r="J386">
        <f t="shared" ca="1" si="70"/>
        <v>3493</v>
      </c>
      <c r="K386">
        <f t="shared" ca="1" si="71"/>
        <v>11780</v>
      </c>
      <c r="L386">
        <f t="shared" ca="1" si="72"/>
        <v>4276</v>
      </c>
      <c r="M386">
        <f t="shared" ca="1" si="73"/>
        <v>1463949</v>
      </c>
      <c r="N386">
        <f t="shared" ca="1" si="74"/>
        <v>116982</v>
      </c>
      <c r="O386">
        <f t="shared" ca="1" si="75"/>
        <v>83113</v>
      </c>
      <c r="P386">
        <f t="shared" ca="1" si="76"/>
        <v>267565</v>
      </c>
      <c r="Q386" s="15">
        <f t="shared" ca="1" si="77"/>
        <v>0.267565</v>
      </c>
    </row>
    <row r="387" spans="1:17" x14ac:dyDescent="0.3">
      <c r="A387" t="str">
        <f ca="1">VLOOKUP(RANDBETWEEN(Calc!$A$2,Calc!$A$13),Calc!$A$1:$B$13,2,FALSE)</f>
        <v>Mar</v>
      </c>
      <c r="B387" t="str" cm="1">
        <f t="array" aca="1" ref="B387" ca="1">INDEX(Calc!$C$2:$C$9,RANDBETWEEN(1,3))</f>
        <v>Traumatología</v>
      </c>
      <c r="C387"/>
      <c r="D387">
        <f t="shared" ref="D387:D450" ca="1" si="78">RANDBETWEEN(118000,746439)</f>
        <v>174613</v>
      </c>
      <c r="E387">
        <f t="shared" ref="E387:E450" ca="1" si="79">RANDBETWEEN(654318,2372921)</f>
        <v>2363996</v>
      </c>
      <c r="F387">
        <f t="shared" ref="F387:F450" ca="1" si="80">RANDBETWEEN(92146,218476)</f>
        <v>139281</v>
      </c>
      <c r="G387">
        <f t="shared" ref="G387:G450" ca="1" si="81">RANDBETWEEN(72432,327955)</f>
        <v>122084</v>
      </c>
      <c r="H387">
        <f ca="1">VLOOKUP(RANDBETWEEN(0,100),Calc!$D$2:$E$7,2,1)</f>
        <v>32000</v>
      </c>
      <c r="I387">
        <f t="shared" ref="I387:I450" ca="1" si="82">RANDBETWEEN(8900,12700)</f>
        <v>11952</v>
      </c>
      <c r="J387">
        <f t="shared" ref="J387:J450" ca="1" si="83">RANDBETWEEN(2800,4200)</f>
        <v>3820</v>
      </c>
      <c r="K387">
        <f t="shared" ref="K387:K450" ca="1" si="84">RANDBETWEEN(10000,15000)</f>
        <v>13614</v>
      </c>
      <c r="L387">
        <f t="shared" ref="L387:L450" ca="1" si="85">RANDBETWEEN(1200,4500)</f>
        <v>1698</v>
      </c>
      <c r="M387">
        <f t="shared" ref="M387:M450" ca="1" si="86">RANDBETWEEN(820000,3117045)</f>
        <v>1097575</v>
      </c>
      <c r="N387">
        <f t="shared" ref="N387:N450" ca="1" si="87">RANDBETWEEN(43000,129000)</f>
        <v>113103</v>
      </c>
      <c r="O387">
        <f t="shared" ref="O387:O450" ca="1" si="88">RANDBETWEEN(21000,90000)</f>
        <v>64537</v>
      </c>
      <c r="P387">
        <f t="shared" ref="P387:P450" ca="1" si="89">RANDBETWEEN(38000,345000)</f>
        <v>257274</v>
      </c>
      <c r="Q387" s="15">
        <f t="shared" ref="Q387:Q450" ca="1" si="90">P387/1000000</f>
        <v>0.257274</v>
      </c>
    </row>
    <row r="388" spans="1:17" x14ac:dyDescent="0.3">
      <c r="A388" t="str">
        <f ca="1">VLOOKUP(RANDBETWEEN(Calc!$A$2,Calc!$A$13),Calc!$A$1:$B$13,2,FALSE)</f>
        <v>Ene</v>
      </c>
      <c r="B388" t="str" cm="1">
        <f t="array" aca="1" ref="B388" ca="1">INDEX(Calc!$C$2:$C$9,RANDBETWEEN(1,3))</f>
        <v>Pediatria</v>
      </c>
      <c r="C388"/>
      <c r="D388">
        <f t="shared" ca="1" si="78"/>
        <v>441174</v>
      </c>
      <c r="E388">
        <f t="shared" ca="1" si="79"/>
        <v>852226</v>
      </c>
      <c r="F388">
        <f t="shared" ca="1" si="80"/>
        <v>200412</v>
      </c>
      <c r="G388">
        <f t="shared" ca="1" si="81"/>
        <v>243412</v>
      </c>
      <c r="H388">
        <f ca="1">VLOOKUP(RANDBETWEEN(0,100),Calc!$D$2:$E$7,2,1)</f>
        <v>32000</v>
      </c>
      <c r="I388">
        <f t="shared" ca="1" si="82"/>
        <v>11815</v>
      </c>
      <c r="J388">
        <f t="shared" ca="1" si="83"/>
        <v>3495</v>
      </c>
      <c r="K388">
        <f t="shared" ca="1" si="84"/>
        <v>12616</v>
      </c>
      <c r="L388">
        <f t="shared" ca="1" si="85"/>
        <v>2694</v>
      </c>
      <c r="M388">
        <f t="shared" ca="1" si="86"/>
        <v>1798361</v>
      </c>
      <c r="N388">
        <f t="shared" ca="1" si="87"/>
        <v>117495</v>
      </c>
      <c r="O388">
        <f t="shared" ca="1" si="88"/>
        <v>62218</v>
      </c>
      <c r="P388">
        <f t="shared" ca="1" si="89"/>
        <v>184337</v>
      </c>
      <c r="Q388" s="15">
        <f t="shared" ca="1" si="90"/>
        <v>0.184337</v>
      </c>
    </row>
    <row r="389" spans="1:17" x14ac:dyDescent="0.3">
      <c r="A389" t="str">
        <f ca="1">VLOOKUP(RANDBETWEEN(Calc!$A$2,Calc!$A$13),Calc!$A$1:$B$13,2,FALSE)</f>
        <v>Dic</v>
      </c>
      <c r="B389" t="str" cm="1">
        <f t="array" aca="1" ref="B389" ca="1">INDEX(Calc!$C$2:$C$9,RANDBETWEEN(1,3))</f>
        <v>Cardiologia</v>
      </c>
      <c r="C389"/>
      <c r="D389">
        <f t="shared" ca="1" si="78"/>
        <v>576809</v>
      </c>
      <c r="E389">
        <f t="shared" ca="1" si="79"/>
        <v>1822749</v>
      </c>
      <c r="F389">
        <f t="shared" ca="1" si="80"/>
        <v>172177</v>
      </c>
      <c r="G389">
        <f t="shared" ca="1" si="81"/>
        <v>97136</v>
      </c>
      <c r="H389">
        <f ca="1">VLOOKUP(RANDBETWEEN(0,100),Calc!$D$2:$E$7,2,1)</f>
        <v>20000</v>
      </c>
      <c r="I389">
        <f t="shared" ca="1" si="82"/>
        <v>12481</v>
      </c>
      <c r="J389">
        <f t="shared" ca="1" si="83"/>
        <v>2936</v>
      </c>
      <c r="K389">
        <f t="shared" ca="1" si="84"/>
        <v>10993</v>
      </c>
      <c r="L389">
        <f t="shared" ca="1" si="85"/>
        <v>2193</v>
      </c>
      <c r="M389">
        <f t="shared" ca="1" si="86"/>
        <v>1455619</v>
      </c>
      <c r="N389">
        <f t="shared" ca="1" si="87"/>
        <v>100229</v>
      </c>
      <c r="O389">
        <f t="shared" ca="1" si="88"/>
        <v>66360</v>
      </c>
      <c r="P389">
        <f t="shared" ca="1" si="89"/>
        <v>166653</v>
      </c>
      <c r="Q389" s="15">
        <f t="shared" ca="1" si="90"/>
        <v>0.166653</v>
      </c>
    </row>
    <row r="390" spans="1:17" x14ac:dyDescent="0.3">
      <c r="A390" t="str">
        <f ca="1">VLOOKUP(RANDBETWEEN(Calc!$A$2,Calc!$A$13),Calc!$A$1:$B$13,2,FALSE)</f>
        <v>Jun</v>
      </c>
      <c r="B390" t="str" cm="1">
        <f t="array" aca="1" ref="B390" ca="1">INDEX(Calc!$C$2:$C$9,RANDBETWEEN(1,3))</f>
        <v>Traumatología</v>
      </c>
      <c r="C390"/>
      <c r="D390">
        <f t="shared" ca="1" si="78"/>
        <v>446852</v>
      </c>
      <c r="E390">
        <f t="shared" ca="1" si="79"/>
        <v>1730785</v>
      </c>
      <c r="F390">
        <f t="shared" ca="1" si="80"/>
        <v>193910</v>
      </c>
      <c r="G390">
        <f t="shared" ca="1" si="81"/>
        <v>270771</v>
      </c>
      <c r="H390">
        <f ca="1">VLOOKUP(RANDBETWEEN(0,100),Calc!$D$2:$E$7,2,1)</f>
        <v>32000</v>
      </c>
      <c r="I390">
        <f t="shared" ca="1" si="82"/>
        <v>10515</v>
      </c>
      <c r="J390">
        <f t="shared" ca="1" si="83"/>
        <v>2827</v>
      </c>
      <c r="K390">
        <f t="shared" ca="1" si="84"/>
        <v>13520</v>
      </c>
      <c r="L390">
        <f t="shared" ca="1" si="85"/>
        <v>2866</v>
      </c>
      <c r="M390">
        <f t="shared" ca="1" si="86"/>
        <v>2299590</v>
      </c>
      <c r="N390">
        <f t="shared" ca="1" si="87"/>
        <v>71164</v>
      </c>
      <c r="O390">
        <f t="shared" ca="1" si="88"/>
        <v>69276</v>
      </c>
      <c r="P390">
        <f t="shared" ca="1" si="89"/>
        <v>172349</v>
      </c>
      <c r="Q390" s="15">
        <f t="shared" ca="1" si="90"/>
        <v>0.172349</v>
      </c>
    </row>
    <row r="391" spans="1:17" x14ac:dyDescent="0.3">
      <c r="A391" t="str">
        <f ca="1">VLOOKUP(RANDBETWEEN(Calc!$A$2,Calc!$A$13),Calc!$A$1:$B$13,2,FALSE)</f>
        <v>Ago</v>
      </c>
      <c r="B391" t="str" cm="1">
        <f t="array" aca="1" ref="B391" ca="1">INDEX(Calc!$C$2:$C$9,RANDBETWEEN(1,3))</f>
        <v>Cardiologia</v>
      </c>
      <c r="C391"/>
      <c r="D391">
        <f t="shared" ca="1" si="78"/>
        <v>138307</v>
      </c>
      <c r="E391">
        <f t="shared" ca="1" si="79"/>
        <v>2097959</v>
      </c>
      <c r="F391">
        <f t="shared" ca="1" si="80"/>
        <v>112929</v>
      </c>
      <c r="G391">
        <f t="shared" ca="1" si="81"/>
        <v>193617</v>
      </c>
      <c r="H391">
        <f ca="1">VLOOKUP(RANDBETWEEN(0,100),Calc!$D$2:$E$7,2,1)</f>
        <v>32000</v>
      </c>
      <c r="I391">
        <f t="shared" ca="1" si="82"/>
        <v>11968</v>
      </c>
      <c r="J391">
        <f t="shared" ca="1" si="83"/>
        <v>3798</v>
      </c>
      <c r="K391">
        <f t="shared" ca="1" si="84"/>
        <v>14545</v>
      </c>
      <c r="L391">
        <f t="shared" ca="1" si="85"/>
        <v>1208</v>
      </c>
      <c r="M391">
        <f t="shared" ca="1" si="86"/>
        <v>3064694</v>
      </c>
      <c r="N391">
        <f t="shared" ca="1" si="87"/>
        <v>122546</v>
      </c>
      <c r="O391">
        <f t="shared" ca="1" si="88"/>
        <v>86645</v>
      </c>
      <c r="P391">
        <f t="shared" ca="1" si="89"/>
        <v>308405</v>
      </c>
      <c r="Q391" s="15">
        <f t="shared" ca="1" si="90"/>
        <v>0.30840499999999998</v>
      </c>
    </row>
    <row r="392" spans="1:17" x14ac:dyDescent="0.3">
      <c r="A392" t="str">
        <f ca="1">VLOOKUP(RANDBETWEEN(Calc!$A$2,Calc!$A$13),Calc!$A$1:$B$13,2,FALSE)</f>
        <v>Nov</v>
      </c>
      <c r="B392" t="str" cm="1">
        <f t="array" aca="1" ref="B392" ca="1">INDEX(Calc!$C$2:$C$9,RANDBETWEEN(1,3))</f>
        <v>Pediatria</v>
      </c>
      <c r="C392"/>
      <c r="D392">
        <f t="shared" ca="1" si="78"/>
        <v>619785</v>
      </c>
      <c r="E392">
        <f t="shared" ca="1" si="79"/>
        <v>896302</v>
      </c>
      <c r="F392">
        <f t="shared" ca="1" si="80"/>
        <v>139603</v>
      </c>
      <c r="G392">
        <f t="shared" ca="1" si="81"/>
        <v>296631</v>
      </c>
      <c r="H392">
        <f ca="1">VLOOKUP(RANDBETWEEN(0,100),Calc!$D$2:$E$7,2,1)</f>
        <v>32000</v>
      </c>
      <c r="I392">
        <f t="shared" ca="1" si="82"/>
        <v>10029</v>
      </c>
      <c r="J392">
        <f t="shared" ca="1" si="83"/>
        <v>3083</v>
      </c>
      <c r="K392">
        <f t="shared" ca="1" si="84"/>
        <v>13481</v>
      </c>
      <c r="L392">
        <f t="shared" ca="1" si="85"/>
        <v>1724</v>
      </c>
      <c r="M392">
        <f t="shared" ca="1" si="86"/>
        <v>2997003</v>
      </c>
      <c r="N392">
        <f t="shared" ca="1" si="87"/>
        <v>117698</v>
      </c>
      <c r="O392">
        <f t="shared" ca="1" si="88"/>
        <v>40654</v>
      </c>
      <c r="P392">
        <f t="shared" ca="1" si="89"/>
        <v>209636</v>
      </c>
      <c r="Q392" s="15">
        <f t="shared" ca="1" si="90"/>
        <v>0.20963599999999999</v>
      </c>
    </row>
    <row r="393" spans="1:17" x14ac:dyDescent="0.3">
      <c r="A393" t="str">
        <f ca="1">VLOOKUP(RANDBETWEEN(Calc!$A$2,Calc!$A$13),Calc!$A$1:$B$13,2,FALSE)</f>
        <v>Sep</v>
      </c>
      <c r="B393" t="str" cm="1">
        <f t="array" aca="1" ref="B393" ca="1">INDEX(Calc!$C$2:$C$9,RANDBETWEEN(1,3))</f>
        <v>Traumatología</v>
      </c>
      <c r="C393"/>
      <c r="D393">
        <f t="shared" ca="1" si="78"/>
        <v>467001</v>
      </c>
      <c r="E393">
        <f t="shared" ca="1" si="79"/>
        <v>781944</v>
      </c>
      <c r="F393">
        <f t="shared" ca="1" si="80"/>
        <v>182703</v>
      </c>
      <c r="G393">
        <f t="shared" ca="1" si="81"/>
        <v>312788</v>
      </c>
      <c r="H393">
        <f ca="1">VLOOKUP(RANDBETWEEN(0,100),Calc!$D$2:$E$7,2,1)</f>
        <v>32000</v>
      </c>
      <c r="I393">
        <f t="shared" ca="1" si="82"/>
        <v>10953</v>
      </c>
      <c r="J393">
        <f t="shared" ca="1" si="83"/>
        <v>2843</v>
      </c>
      <c r="K393">
        <f t="shared" ca="1" si="84"/>
        <v>14231</v>
      </c>
      <c r="L393">
        <f t="shared" ca="1" si="85"/>
        <v>1430</v>
      </c>
      <c r="M393">
        <f t="shared" ca="1" si="86"/>
        <v>1598237</v>
      </c>
      <c r="N393">
        <f t="shared" ca="1" si="87"/>
        <v>106871</v>
      </c>
      <c r="O393">
        <f t="shared" ca="1" si="88"/>
        <v>29278</v>
      </c>
      <c r="P393">
        <f t="shared" ca="1" si="89"/>
        <v>135156</v>
      </c>
      <c r="Q393" s="15">
        <f t="shared" ca="1" si="90"/>
        <v>0.135156</v>
      </c>
    </row>
    <row r="394" spans="1:17" x14ac:dyDescent="0.3">
      <c r="A394" t="str">
        <f ca="1">VLOOKUP(RANDBETWEEN(Calc!$A$2,Calc!$A$13),Calc!$A$1:$B$13,2,FALSE)</f>
        <v>Jul</v>
      </c>
      <c r="B394" t="str" cm="1">
        <f t="array" aca="1" ref="B394" ca="1">INDEX(Calc!$C$2:$C$9,RANDBETWEEN(1,3))</f>
        <v>Traumatología</v>
      </c>
      <c r="C394"/>
      <c r="D394">
        <f t="shared" ca="1" si="78"/>
        <v>449741</v>
      </c>
      <c r="E394">
        <f t="shared" ca="1" si="79"/>
        <v>851925</v>
      </c>
      <c r="F394">
        <f t="shared" ca="1" si="80"/>
        <v>171415</v>
      </c>
      <c r="G394">
        <f t="shared" ca="1" si="81"/>
        <v>318411</v>
      </c>
      <c r="H394">
        <f ca="1">VLOOKUP(RANDBETWEEN(0,100),Calc!$D$2:$E$7,2,1)</f>
        <v>32000</v>
      </c>
      <c r="I394">
        <f t="shared" ca="1" si="82"/>
        <v>10570</v>
      </c>
      <c r="J394">
        <f t="shared" ca="1" si="83"/>
        <v>3841</v>
      </c>
      <c r="K394">
        <f t="shared" ca="1" si="84"/>
        <v>10802</v>
      </c>
      <c r="L394">
        <f t="shared" ca="1" si="85"/>
        <v>2570</v>
      </c>
      <c r="M394">
        <f t="shared" ca="1" si="86"/>
        <v>2896688</v>
      </c>
      <c r="N394">
        <f t="shared" ca="1" si="87"/>
        <v>82050</v>
      </c>
      <c r="O394">
        <f t="shared" ca="1" si="88"/>
        <v>45148</v>
      </c>
      <c r="P394">
        <f t="shared" ca="1" si="89"/>
        <v>199749</v>
      </c>
      <c r="Q394" s="15">
        <f t="shared" ca="1" si="90"/>
        <v>0.19974900000000001</v>
      </c>
    </row>
    <row r="395" spans="1:17" x14ac:dyDescent="0.3">
      <c r="A395" t="str">
        <f ca="1">VLOOKUP(RANDBETWEEN(Calc!$A$2,Calc!$A$13),Calc!$A$1:$B$13,2,FALSE)</f>
        <v>Jun</v>
      </c>
      <c r="B395" t="str" cm="1">
        <f t="array" aca="1" ref="B395" ca="1">INDEX(Calc!$C$2:$C$9,RANDBETWEEN(1,3))</f>
        <v>Pediatria</v>
      </c>
      <c r="C395"/>
      <c r="D395">
        <f t="shared" ca="1" si="78"/>
        <v>265096</v>
      </c>
      <c r="E395">
        <f t="shared" ca="1" si="79"/>
        <v>1482578</v>
      </c>
      <c r="F395">
        <f t="shared" ca="1" si="80"/>
        <v>113910</v>
      </c>
      <c r="G395">
        <f t="shared" ca="1" si="81"/>
        <v>276612</v>
      </c>
      <c r="H395">
        <f ca="1">VLOOKUP(RANDBETWEEN(0,100),Calc!$D$2:$E$7,2,1)</f>
        <v>20000</v>
      </c>
      <c r="I395">
        <f t="shared" ca="1" si="82"/>
        <v>12468</v>
      </c>
      <c r="J395">
        <f t="shared" ca="1" si="83"/>
        <v>3928</v>
      </c>
      <c r="K395">
        <f t="shared" ca="1" si="84"/>
        <v>13467</v>
      </c>
      <c r="L395">
        <f t="shared" ca="1" si="85"/>
        <v>2546</v>
      </c>
      <c r="M395">
        <f t="shared" ca="1" si="86"/>
        <v>914769</v>
      </c>
      <c r="N395">
        <f t="shared" ca="1" si="87"/>
        <v>105641</v>
      </c>
      <c r="O395">
        <f t="shared" ca="1" si="88"/>
        <v>68946</v>
      </c>
      <c r="P395">
        <f t="shared" ca="1" si="89"/>
        <v>151790</v>
      </c>
      <c r="Q395" s="15">
        <f t="shared" ca="1" si="90"/>
        <v>0.15179000000000001</v>
      </c>
    </row>
    <row r="396" spans="1:17" x14ac:dyDescent="0.3">
      <c r="A396" t="str">
        <f ca="1">VLOOKUP(RANDBETWEEN(Calc!$A$2,Calc!$A$13),Calc!$A$1:$B$13,2,FALSE)</f>
        <v>Mar</v>
      </c>
      <c r="B396" t="str" cm="1">
        <f t="array" aca="1" ref="B396" ca="1">INDEX(Calc!$C$2:$C$9,RANDBETWEEN(1,3))</f>
        <v>Pediatria</v>
      </c>
      <c r="C396"/>
      <c r="D396">
        <f t="shared" ca="1" si="78"/>
        <v>531625</v>
      </c>
      <c r="E396">
        <f t="shared" ca="1" si="79"/>
        <v>2247217</v>
      </c>
      <c r="F396">
        <f t="shared" ca="1" si="80"/>
        <v>199277</v>
      </c>
      <c r="G396">
        <f t="shared" ca="1" si="81"/>
        <v>79355</v>
      </c>
      <c r="H396">
        <f ca="1">VLOOKUP(RANDBETWEEN(0,100),Calc!$D$2:$E$7,2,1)</f>
        <v>32000</v>
      </c>
      <c r="I396">
        <f t="shared" ca="1" si="82"/>
        <v>10412</v>
      </c>
      <c r="J396">
        <f t="shared" ca="1" si="83"/>
        <v>3764</v>
      </c>
      <c r="K396">
        <f t="shared" ca="1" si="84"/>
        <v>13200</v>
      </c>
      <c r="L396">
        <f t="shared" ca="1" si="85"/>
        <v>2940</v>
      </c>
      <c r="M396">
        <f t="shared" ca="1" si="86"/>
        <v>2257116</v>
      </c>
      <c r="N396">
        <f t="shared" ca="1" si="87"/>
        <v>114768</v>
      </c>
      <c r="O396">
        <f t="shared" ca="1" si="88"/>
        <v>72497</v>
      </c>
      <c r="P396">
        <f t="shared" ca="1" si="89"/>
        <v>319883</v>
      </c>
      <c r="Q396" s="15">
        <f t="shared" ca="1" si="90"/>
        <v>0.31988299999999997</v>
      </c>
    </row>
    <row r="397" spans="1:17" x14ac:dyDescent="0.3">
      <c r="A397" t="str">
        <f ca="1">VLOOKUP(RANDBETWEEN(Calc!$A$2,Calc!$A$13),Calc!$A$1:$B$13,2,FALSE)</f>
        <v>Nov</v>
      </c>
      <c r="B397" t="str" cm="1">
        <f t="array" aca="1" ref="B397" ca="1">INDEX(Calc!$C$2:$C$9,RANDBETWEEN(1,3))</f>
        <v>Cardiologia</v>
      </c>
      <c r="C397"/>
      <c r="D397">
        <f t="shared" ca="1" si="78"/>
        <v>643376</v>
      </c>
      <c r="E397">
        <f t="shared" ca="1" si="79"/>
        <v>1670880</v>
      </c>
      <c r="F397">
        <f t="shared" ca="1" si="80"/>
        <v>172360</v>
      </c>
      <c r="G397">
        <f t="shared" ca="1" si="81"/>
        <v>240280</v>
      </c>
      <c r="H397">
        <f ca="1">VLOOKUP(RANDBETWEEN(0,100),Calc!$D$2:$E$7,2,1)</f>
        <v>32000</v>
      </c>
      <c r="I397">
        <f t="shared" ca="1" si="82"/>
        <v>9002</v>
      </c>
      <c r="J397">
        <f t="shared" ca="1" si="83"/>
        <v>3269</v>
      </c>
      <c r="K397">
        <f t="shared" ca="1" si="84"/>
        <v>13860</v>
      </c>
      <c r="L397">
        <f t="shared" ca="1" si="85"/>
        <v>2153</v>
      </c>
      <c r="M397">
        <f t="shared" ca="1" si="86"/>
        <v>2288900</v>
      </c>
      <c r="N397">
        <f t="shared" ca="1" si="87"/>
        <v>60015</v>
      </c>
      <c r="O397">
        <f t="shared" ca="1" si="88"/>
        <v>42582</v>
      </c>
      <c r="P397">
        <f t="shared" ca="1" si="89"/>
        <v>80289</v>
      </c>
      <c r="Q397" s="15">
        <f t="shared" ca="1" si="90"/>
        <v>8.0288999999999999E-2</v>
      </c>
    </row>
    <row r="398" spans="1:17" x14ac:dyDescent="0.3">
      <c r="A398" t="str">
        <f ca="1">VLOOKUP(RANDBETWEEN(Calc!$A$2,Calc!$A$13),Calc!$A$1:$B$13,2,FALSE)</f>
        <v>Jun</v>
      </c>
      <c r="B398" t="str" cm="1">
        <f t="array" aca="1" ref="B398" ca="1">INDEX(Calc!$C$2:$C$9,RANDBETWEEN(1,3))</f>
        <v>Pediatria</v>
      </c>
      <c r="C398"/>
      <c r="D398">
        <f t="shared" ca="1" si="78"/>
        <v>270929</v>
      </c>
      <c r="E398">
        <f t="shared" ca="1" si="79"/>
        <v>1452861</v>
      </c>
      <c r="F398">
        <f t="shared" ca="1" si="80"/>
        <v>155293</v>
      </c>
      <c r="G398">
        <f t="shared" ca="1" si="81"/>
        <v>94894</v>
      </c>
      <c r="H398">
        <f ca="1">VLOOKUP(RANDBETWEEN(0,100),Calc!$D$2:$E$7,2,1)</f>
        <v>32000</v>
      </c>
      <c r="I398">
        <f t="shared" ca="1" si="82"/>
        <v>9435</v>
      </c>
      <c r="J398">
        <f t="shared" ca="1" si="83"/>
        <v>3693</v>
      </c>
      <c r="K398">
        <f t="shared" ca="1" si="84"/>
        <v>10146</v>
      </c>
      <c r="L398">
        <f t="shared" ca="1" si="85"/>
        <v>4166</v>
      </c>
      <c r="M398">
        <f t="shared" ca="1" si="86"/>
        <v>2346904</v>
      </c>
      <c r="N398">
        <f t="shared" ca="1" si="87"/>
        <v>76918</v>
      </c>
      <c r="O398">
        <f t="shared" ca="1" si="88"/>
        <v>40985</v>
      </c>
      <c r="P398">
        <f t="shared" ca="1" si="89"/>
        <v>149074</v>
      </c>
      <c r="Q398" s="15">
        <f t="shared" ca="1" si="90"/>
        <v>0.14907400000000001</v>
      </c>
    </row>
    <row r="399" spans="1:17" x14ac:dyDescent="0.3">
      <c r="A399" t="str">
        <f ca="1">VLOOKUP(RANDBETWEEN(Calc!$A$2,Calc!$A$13),Calc!$A$1:$B$13,2,FALSE)</f>
        <v>Ago</v>
      </c>
      <c r="B399" t="str" cm="1">
        <f t="array" aca="1" ref="B399" ca="1">INDEX(Calc!$C$2:$C$9,RANDBETWEEN(1,3))</f>
        <v>Traumatología</v>
      </c>
      <c r="C399"/>
      <c r="D399">
        <f t="shared" ca="1" si="78"/>
        <v>344695</v>
      </c>
      <c r="E399">
        <f t="shared" ca="1" si="79"/>
        <v>1649677</v>
      </c>
      <c r="F399">
        <f t="shared" ca="1" si="80"/>
        <v>194166</v>
      </c>
      <c r="G399">
        <f t="shared" ca="1" si="81"/>
        <v>266150</v>
      </c>
      <c r="H399">
        <f ca="1">VLOOKUP(RANDBETWEEN(0,100),Calc!$D$2:$E$7,2,1)</f>
        <v>30000</v>
      </c>
      <c r="I399">
        <f t="shared" ca="1" si="82"/>
        <v>9316</v>
      </c>
      <c r="J399">
        <f t="shared" ca="1" si="83"/>
        <v>4174</v>
      </c>
      <c r="K399">
        <f t="shared" ca="1" si="84"/>
        <v>14371</v>
      </c>
      <c r="L399">
        <f t="shared" ca="1" si="85"/>
        <v>1495</v>
      </c>
      <c r="M399">
        <f t="shared" ca="1" si="86"/>
        <v>1407177</v>
      </c>
      <c r="N399">
        <f t="shared" ca="1" si="87"/>
        <v>123127</v>
      </c>
      <c r="O399">
        <f t="shared" ca="1" si="88"/>
        <v>21844</v>
      </c>
      <c r="P399">
        <f t="shared" ca="1" si="89"/>
        <v>329912</v>
      </c>
      <c r="Q399" s="15">
        <f t="shared" ca="1" si="90"/>
        <v>0.32991199999999998</v>
      </c>
    </row>
    <row r="400" spans="1:17" x14ac:dyDescent="0.3">
      <c r="A400" t="str">
        <f ca="1">VLOOKUP(RANDBETWEEN(Calc!$A$2,Calc!$A$13),Calc!$A$1:$B$13,2,FALSE)</f>
        <v>Jun</v>
      </c>
      <c r="B400" t="str" cm="1">
        <f t="array" aca="1" ref="B400" ca="1">INDEX(Calc!$C$2:$C$9,RANDBETWEEN(1,3))</f>
        <v>Pediatria</v>
      </c>
      <c r="C400"/>
      <c r="D400">
        <f t="shared" ca="1" si="78"/>
        <v>677369</v>
      </c>
      <c r="E400">
        <f t="shared" ca="1" si="79"/>
        <v>1279528</v>
      </c>
      <c r="F400">
        <f t="shared" ca="1" si="80"/>
        <v>99157</v>
      </c>
      <c r="G400">
        <f t="shared" ca="1" si="81"/>
        <v>239724</v>
      </c>
      <c r="H400">
        <f ca="1">VLOOKUP(RANDBETWEEN(0,100),Calc!$D$2:$E$7,2,1)</f>
        <v>32000</v>
      </c>
      <c r="I400">
        <f t="shared" ca="1" si="82"/>
        <v>11125</v>
      </c>
      <c r="J400">
        <f t="shared" ca="1" si="83"/>
        <v>2813</v>
      </c>
      <c r="K400">
        <f t="shared" ca="1" si="84"/>
        <v>12511</v>
      </c>
      <c r="L400">
        <f t="shared" ca="1" si="85"/>
        <v>3320</v>
      </c>
      <c r="M400">
        <f t="shared" ca="1" si="86"/>
        <v>1729957</v>
      </c>
      <c r="N400">
        <f t="shared" ca="1" si="87"/>
        <v>79711</v>
      </c>
      <c r="O400">
        <f t="shared" ca="1" si="88"/>
        <v>41743</v>
      </c>
      <c r="P400">
        <f t="shared" ca="1" si="89"/>
        <v>47588</v>
      </c>
      <c r="Q400" s="15">
        <f t="shared" ca="1" si="90"/>
        <v>4.7587999999999998E-2</v>
      </c>
    </row>
    <row r="401" spans="1:17" x14ac:dyDescent="0.3">
      <c r="A401" t="str">
        <f ca="1">VLOOKUP(RANDBETWEEN(Calc!$A$2,Calc!$A$13),Calc!$A$1:$B$13,2,FALSE)</f>
        <v>Jun</v>
      </c>
      <c r="B401" t="str" cm="1">
        <f t="array" aca="1" ref="B401" ca="1">INDEX(Calc!$C$2:$C$9,RANDBETWEEN(1,3))</f>
        <v>Pediatria</v>
      </c>
      <c r="C401"/>
      <c r="D401">
        <f t="shared" ca="1" si="78"/>
        <v>559227</v>
      </c>
      <c r="E401">
        <f t="shared" ca="1" si="79"/>
        <v>1198506</v>
      </c>
      <c r="F401">
        <f t="shared" ca="1" si="80"/>
        <v>174316</v>
      </c>
      <c r="G401">
        <f t="shared" ca="1" si="81"/>
        <v>102204</v>
      </c>
      <c r="H401">
        <f ca="1">VLOOKUP(RANDBETWEEN(0,100),Calc!$D$2:$E$7,2,1)</f>
        <v>32000</v>
      </c>
      <c r="I401">
        <f t="shared" ca="1" si="82"/>
        <v>9003</v>
      </c>
      <c r="J401">
        <f t="shared" ca="1" si="83"/>
        <v>3800</v>
      </c>
      <c r="K401">
        <f t="shared" ca="1" si="84"/>
        <v>11612</v>
      </c>
      <c r="L401">
        <f t="shared" ca="1" si="85"/>
        <v>3347</v>
      </c>
      <c r="M401">
        <f t="shared" ca="1" si="86"/>
        <v>2504903</v>
      </c>
      <c r="N401">
        <f t="shared" ca="1" si="87"/>
        <v>78775</v>
      </c>
      <c r="O401">
        <f t="shared" ca="1" si="88"/>
        <v>29887</v>
      </c>
      <c r="P401">
        <f t="shared" ca="1" si="89"/>
        <v>331154</v>
      </c>
      <c r="Q401" s="15">
        <f t="shared" ca="1" si="90"/>
        <v>0.331154</v>
      </c>
    </row>
    <row r="402" spans="1:17" x14ac:dyDescent="0.3">
      <c r="A402" t="str">
        <f ca="1">VLOOKUP(RANDBETWEEN(Calc!$A$2,Calc!$A$13),Calc!$A$1:$B$13,2,FALSE)</f>
        <v>Abr</v>
      </c>
      <c r="B402" t="str" cm="1">
        <f t="array" aca="1" ref="B402" ca="1">INDEX(Calc!$C$2:$C$9,RANDBETWEEN(1,3))</f>
        <v>Traumatología</v>
      </c>
      <c r="C402"/>
      <c r="D402">
        <f t="shared" ca="1" si="78"/>
        <v>564751</v>
      </c>
      <c r="E402">
        <f t="shared" ca="1" si="79"/>
        <v>1103317</v>
      </c>
      <c r="F402">
        <f t="shared" ca="1" si="80"/>
        <v>173174</v>
      </c>
      <c r="G402">
        <f t="shared" ca="1" si="81"/>
        <v>255645</v>
      </c>
      <c r="H402">
        <f ca="1">VLOOKUP(RANDBETWEEN(0,100),Calc!$D$2:$E$7,2,1)</f>
        <v>20000</v>
      </c>
      <c r="I402">
        <f t="shared" ca="1" si="82"/>
        <v>9590</v>
      </c>
      <c r="J402">
        <f t="shared" ca="1" si="83"/>
        <v>3120</v>
      </c>
      <c r="K402">
        <f t="shared" ca="1" si="84"/>
        <v>13972</v>
      </c>
      <c r="L402">
        <f t="shared" ca="1" si="85"/>
        <v>2918</v>
      </c>
      <c r="M402">
        <f t="shared" ca="1" si="86"/>
        <v>1563222</v>
      </c>
      <c r="N402">
        <f t="shared" ca="1" si="87"/>
        <v>75924</v>
      </c>
      <c r="O402">
        <f t="shared" ca="1" si="88"/>
        <v>41062</v>
      </c>
      <c r="P402">
        <f t="shared" ca="1" si="89"/>
        <v>111527</v>
      </c>
      <c r="Q402" s="15">
        <f t="shared" ca="1" si="90"/>
        <v>0.111527</v>
      </c>
    </row>
    <row r="403" spans="1:17" x14ac:dyDescent="0.3">
      <c r="A403" t="str">
        <f ca="1">VLOOKUP(RANDBETWEEN(Calc!$A$2,Calc!$A$13),Calc!$A$1:$B$13,2,FALSE)</f>
        <v>May</v>
      </c>
      <c r="B403" t="str" cm="1">
        <f t="array" aca="1" ref="B403" ca="1">INDEX(Calc!$C$2:$C$9,RANDBETWEEN(1,3))</f>
        <v>Pediatria</v>
      </c>
      <c r="C403"/>
      <c r="D403">
        <f t="shared" ca="1" si="78"/>
        <v>360434</v>
      </c>
      <c r="E403">
        <f t="shared" ca="1" si="79"/>
        <v>1064831</v>
      </c>
      <c r="F403">
        <f t="shared" ca="1" si="80"/>
        <v>152892</v>
      </c>
      <c r="G403">
        <f t="shared" ca="1" si="81"/>
        <v>315438</v>
      </c>
      <c r="H403">
        <f ca="1">VLOOKUP(RANDBETWEEN(0,100),Calc!$D$2:$E$7,2,1)</f>
        <v>32000</v>
      </c>
      <c r="I403">
        <f t="shared" ca="1" si="82"/>
        <v>11266</v>
      </c>
      <c r="J403">
        <f t="shared" ca="1" si="83"/>
        <v>3417</v>
      </c>
      <c r="K403">
        <f t="shared" ca="1" si="84"/>
        <v>12153</v>
      </c>
      <c r="L403">
        <f t="shared" ca="1" si="85"/>
        <v>1991</v>
      </c>
      <c r="M403">
        <f t="shared" ca="1" si="86"/>
        <v>2465412</v>
      </c>
      <c r="N403">
        <f t="shared" ca="1" si="87"/>
        <v>86269</v>
      </c>
      <c r="O403">
        <f t="shared" ca="1" si="88"/>
        <v>49886</v>
      </c>
      <c r="P403">
        <f t="shared" ca="1" si="89"/>
        <v>298570</v>
      </c>
      <c r="Q403" s="15">
        <f t="shared" ca="1" si="90"/>
        <v>0.29857</v>
      </c>
    </row>
    <row r="404" spans="1:17" x14ac:dyDescent="0.3">
      <c r="A404" t="str">
        <f ca="1">VLOOKUP(RANDBETWEEN(Calc!$A$2,Calc!$A$13),Calc!$A$1:$B$13,2,FALSE)</f>
        <v>Feb</v>
      </c>
      <c r="B404" t="str" cm="1">
        <f t="array" aca="1" ref="B404" ca="1">INDEX(Calc!$C$2:$C$9,RANDBETWEEN(1,3))</f>
        <v>Pediatria</v>
      </c>
      <c r="C404"/>
      <c r="D404">
        <f t="shared" ca="1" si="78"/>
        <v>439419</v>
      </c>
      <c r="E404">
        <f t="shared" ca="1" si="79"/>
        <v>776892</v>
      </c>
      <c r="F404">
        <f t="shared" ca="1" si="80"/>
        <v>151720</v>
      </c>
      <c r="G404">
        <f t="shared" ca="1" si="81"/>
        <v>303671</v>
      </c>
      <c r="H404">
        <f ca="1">VLOOKUP(RANDBETWEEN(0,100),Calc!$D$2:$E$7,2,1)</f>
        <v>20000</v>
      </c>
      <c r="I404">
        <f t="shared" ca="1" si="82"/>
        <v>11246</v>
      </c>
      <c r="J404">
        <f t="shared" ca="1" si="83"/>
        <v>4144</v>
      </c>
      <c r="K404">
        <f t="shared" ca="1" si="84"/>
        <v>10826</v>
      </c>
      <c r="L404">
        <f t="shared" ca="1" si="85"/>
        <v>4467</v>
      </c>
      <c r="M404">
        <f t="shared" ca="1" si="86"/>
        <v>1040490</v>
      </c>
      <c r="N404">
        <f t="shared" ca="1" si="87"/>
        <v>99240</v>
      </c>
      <c r="O404">
        <f t="shared" ca="1" si="88"/>
        <v>72737</v>
      </c>
      <c r="P404">
        <f t="shared" ca="1" si="89"/>
        <v>146794</v>
      </c>
      <c r="Q404" s="15">
        <f t="shared" ca="1" si="90"/>
        <v>0.14679400000000001</v>
      </c>
    </row>
    <row r="405" spans="1:17" x14ac:dyDescent="0.3">
      <c r="A405" t="str">
        <f ca="1">VLOOKUP(RANDBETWEEN(Calc!$A$2,Calc!$A$13),Calc!$A$1:$B$13,2,FALSE)</f>
        <v>Nov</v>
      </c>
      <c r="B405" t="str" cm="1">
        <f t="array" aca="1" ref="B405" ca="1">INDEX(Calc!$C$2:$C$9,RANDBETWEEN(1,3))</f>
        <v>Traumatología</v>
      </c>
      <c r="C405"/>
      <c r="D405">
        <f t="shared" ca="1" si="78"/>
        <v>345854</v>
      </c>
      <c r="E405">
        <f t="shared" ca="1" si="79"/>
        <v>2196981</v>
      </c>
      <c r="F405">
        <f t="shared" ca="1" si="80"/>
        <v>144780</v>
      </c>
      <c r="G405">
        <f t="shared" ca="1" si="81"/>
        <v>241105</v>
      </c>
      <c r="H405">
        <f ca="1">VLOOKUP(RANDBETWEEN(0,100),Calc!$D$2:$E$7,2,1)</f>
        <v>32000</v>
      </c>
      <c r="I405">
        <f t="shared" ca="1" si="82"/>
        <v>11491</v>
      </c>
      <c r="J405">
        <f t="shared" ca="1" si="83"/>
        <v>3896</v>
      </c>
      <c r="K405">
        <f t="shared" ca="1" si="84"/>
        <v>13733</v>
      </c>
      <c r="L405">
        <f t="shared" ca="1" si="85"/>
        <v>3210</v>
      </c>
      <c r="M405">
        <f t="shared" ca="1" si="86"/>
        <v>2795639</v>
      </c>
      <c r="N405">
        <f t="shared" ca="1" si="87"/>
        <v>92467</v>
      </c>
      <c r="O405">
        <f t="shared" ca="1" si="88"/>
        <v>39519</v>
      </c>
      <c r="P405">
        <f t="shared" ca="1" si="89"/>
        <v>155461</v>
      </c>
      <c r="Q405" s="15">
        <f t="shared" ca="1" si="90"/>
        <v>0.15546099999999999</v>
      </c>
    </row>
    <row r="406" spans="1:17" x14ac:dyDescent="0.3">
      <c r="A406" t="str">
        <f ca="1">VLOOKUP(RANDBETWEEN(Calc!$A$2,Calc!$A$13),Calc!$A$1:$B$13,2,FALSE)</f>
        <v>Jul</v>
      </c>
      <c r="B406" t="str" cm="1">
        <f t="array" aca="1" ref="B406" ca="1">INDEX(Calc!$C$2:$C$9,RANDBETWEEN(1,3))</f>
        <v>Traumatología</v>
      </c>
      <c r="C406"/>
      <c r="D406">
        <f t="shared" ca="1" si="78"/>
        <v>475409</v>
      </c>
      <c r="E406">
        <f t="shared" ca="1" si="79"/>
        <v>1796215</v>
      </c>
      <c r="F406">
        <f t="shared" ca="1" si="80"/>
        <v>163619</v>
      </c>
      <c r="G406">
        <f t="shared" ca="1" si="81"/>
        <v>74128</v>
      </c>
      <c r="H406">
        <f ca="1">VLOOKUP(RANDBETWEEN(0,100),Calc!$D$2:$E$7,2,1)</f>
        <v>32000</v>
      </c>
      <c r="I406">
        <f t="shared" ca="1" si="82"/>
        <v>11901</v>
      </c>
      <c r="J406">
        <f t="shared" ca="1" si="83"/>
        <v>3526</v>
      </c>
      <c r="K406">
        <f t="shared" ca="1" si="84"/>
        <v>10824</v>
      </c>
      <c r="L406">
        <f t="shared" ca="1" si="85"/>
        <v>4209</v>
      </c>
      <c r="M406">
        <f t="shared" ca="1" si="86"/>
        <v>2969566</v>
      </c>
      <c r="N406">
        <f t="shared" ca="1" si="87"/>
        <v>45057</v>
      </c>
      <c r="O406">
        <f t="shared" ca="1" si="88"/>
        <v>33390</v>
      </c>
      <c r="P406">
        <f t="shared" ca="1" si="89"/>
        <v>145044</v>
      </c>
      <c r="Q406" s="15">
        <f t="shared" ca="1" si="90"/>
        <v>0.14504400000000001</v>
      </c>
    </row>
    <row r="407" spans="1:17" x14ac:dyDescent="0.3">
      <c r="A407" t="str">
        <f ca="1">VLOOKUP(RANDBETWEEN(Calc!$A$2,Calc!$A$13),Calc!$A$1:$B$13,2,FALSE)</f>
        <v>Mar</v>
      </c>
      <c r="B407" t="str" cm="1">
        <f t="array" aca="1" ref="B407" ca="1">INDEX(Calc!$C$2:$C$9,RANDBETWEEN(1,3))</f>
        <v>Pediatria</v>
      </c>
      <c r="C407"/>
      <c r="D407">
        <f t="shared" ca="1" si="78"/>
        <v>195099</v>
      </c>
      <c r="E407">
        <f t="shared" ca="1" si="79"/>
        <v>1763465</v>
      </c>
      <c r="F407">
        <f t="shared" ca="1" si="80"/>
        <v>123544</v>
      </c>
      <c r="G407">
        <f t="shared" ca="1" si="81"/>
        <v>314417</v>
      </c>
      <c r="H407">
        <f ca="1">VLOOKUP(RANDBETWEEN(0,100),Calc!$D$2:$E$7,2,1)</f>
        <v>32000</v>
      </c>
      <c r="I407">
        <f t="shared" ca="1" si="82"/>
        <v>12602</v>
      </c>
      <c r="J407">
        <f t="shared" ca="1" si="83"/>
        <v>4143</v>
      </c>
      <c r="K407">
        <f t="shared" ca="1" si="84"/>
        <v>14898</v>
      </c>
      <c r="L407">
        <f t="shared" ca="1" si="85"/>
        <v>1422</v>
      </c>
      <c r="M407">
        <f t="shared" ca="1" si="86"/>
        <v>2248467</v>
      </c>
      <c r="N407">
        <f t="shared" ca="1" si="87"/>
        <v>106852</v>
      </c>
      <c r="O407">
        <f t="shared" ca="1" si="88"/>
        <v>42054</v>
      </c>
      <c r="P407">
        <f t="shared" ca="1" si="89"/>
        <v>236636</v>
      </c>
      <c r="Q407" s="15">
        <f t="shared" ca="1" si="90"/>
        <v>0.23663600000000001</v>
      </c>
    </row>
    <row r="408" spans="1:17" x14ac:dyDescent="0.3">
      <c r="A408" t="str">
        <f ca="1">VLOOKUP(RANDBETWEEN(Calc!$A$2,Calc!$A$13),Calc!$A$1:$B$13,2,FALSE)</f>
        <v>Oct</v>
      </c>
      <c r="B408" t="str" cm="1">
        <f t="array" aca="1" ref="B408" ca="1">INDEX(Calc!$C$2:$C$9,RANDBETWEEN(1,3))</f>
        <v>Pediatria</v>
      </c>
      <c r="C408"/>
      <c r="D408">
        <f t="shared" ca="1" si="78"/>
        <v>211639</v>
      </c>
      <c r="E408">
        <f t="shared" ca="1" si="79"/>
        <v>1882976</v>
      </c>
      <c r="F408">
        <f t="shared" ca="1" si="80"/>
        <v>200400</v>
      </c>
      <c r="G408">
        <f t="shared" ca="1" si="81"/>
        <v>122532</v>
      </c>
      <c r="H408">
        <f ca="1">VLOOKUP(RANDBETWEEN(0,100),Calc!$D$2:$E$7,2,1)</f>
        <v>32000</v>
      </c>
      <c r="I408">
        <f t="shared" ca="1" si="82"/>
        <v>11191</v>
      </c>
      <c r="J408">
        <f t="shared" ca="1" si="83"/>
        <v>4111</v>
      </c>
      <c r="K408">
        <f t="shared" ca="1" si="84"/>
        <v>13056</v>
      </c>
      <c r="L408">
        <f t="shared" ca="1" si="85"/>
        <v>3280</v>
      </c>
      <c r="M408">
        <f t="shared" ca="1" si="86"/>
        <v>1952823</v>
      </c>
      <c r="N408">
        <f t="shared" ca="1" si="87"/>
        <v>85094</v>
      </c>
      <c r="O408">
        <f t="shared" ca="1" si="88"/>
        <v>40145</v>
      </c>
      <c r="P408">
        <f t="shared" ca="1" si="89"/>
        <v>314360</v>
      </c>
      <c r="Q408" s="15">
        <f t="shared" ca="1" si="90"/>
        <v>0.31435999999999997</v>
      </c>
    </row>
    <row r="409" spans="1:17" x14ac:dyDescent="0.3">
      <c r="A409" t="str">
        <f ca="1">VLOOKUP(RANDBETWEEN(Calc!$A$2,Calc!$A$13),Calc!$A$1:$B$13,2,FALSE)</f>
        <v>Mar</v>
      </c>
      <c r="B409" t="str" cm="1">
        <f t="array" aca="1" ref="B409" ca="1">INDEX(Calc!$C$2:$C$9,RANDBETWEEN(1,3))</f>
        <v>Cardiologia</v>
      </c>
      <c r="C409"/>
      <c r="D409">
        <f t="shared" ca="1" si="78"/>
        <v>209679</v>
      </c>
      <c r="E409">
        <f t="shared" ca="1" si="79"/>
        <v>1811319</v>
      </c>
      <c r="F409">
        <f t="shared" ca="1" si="80"/>
        <v>162791</v>
      </c>
      <c r="G409">
        <f t="shared" ca="1" si="81"/>
        <v>322306</v>
      </c>
      <c r="H409">
        <f ca="1">VLOOKUP(RANDBETWEEN(0,100),Calc!$D$2:$E$7,2,1)</f>
        <v>32000</v>
      </c>
      <c r="I409">
        <f t="shared" ca="1" si="82"/>
        <v>9664</v>
      </c>
      <c r="J409">
        <f t="shared" ca="1" si="83"/>
        <v>3114</v>
      </c>
      <c r="K409">
        <f t="shared" ca="1" si="84"/>
        <v>14138</v>
      </c>
      <c r="L409">
        <f t="shared" ca="1" si="85"/>
        <v>2980</v>
      </c>
      <c r="M409">
        <f t="shared" ca="1" si="86"/>
        <v>2873844</v>
      </c>
      <c r="N409">
        <f t="shared" ca="1" si="87"/>
        <v>115461</v>
      </c>
      <c r="O409">
        <f t="shared" ca="1" si="88"/>
        <v>28970</v>
      </c>
      <c r="P409">
        <f t="shared" ca="1" si="89"/>
        <v>296450</v>
      </c>
      <c r="Q409" s="15">
        <f t="shared" ca="1" si="90"/>
        <v>0.29644999999999999</v>
      </c>
    </row>
    <row r="410" spans="1:17" x14ac:dyDescent="0.3">
      <c r="A410" t="str">
        <f ca="1">VLOOKUP(RANDBETWEEN(Calc!$A$2,Calc!$A$13),Calc!$A$1:$B$13,2,FALSE)</f>
        <v>Oct</v>
      </c>
      <c r="B410" t="str" cm="1">
        <f t="array" aca="1" ref="B410" ca="1">INDEX(Calc!$C$2:$C$9,RANDBETWEEN(1,3))</f>
        <v>Traumatología</v>
      </c>
      <c r="C410"/>
      <c r="D410">
        <f t="shared" ca="1" si="78"/>
        <v>475207</v>
      </c>
      <c r="E410">
        <f t="shared" ca="1" si="79"/>
        <v>2070715</v>
      </c>
      <c r="F410">
        <f t="shared" ca="1" si="80"/>
        <v>169056</v>
      </c>
      <c r="G410">
        <f t="shared" ca="1" si="81"/>
        <v>104623</v>
      </c>
      <c r="H410">
        <f ca="1">VLOOKUP(RANDBETWEEN(0,100),Calc!$D$2:$E$7,2,1)</f>
        <v>28000</v>
      </c>
      <c r="I410">
        <f t="shared" ca="1" si="82"/>
        <v>11723</v>
      </c>
      <c r="J410">
        <f t="shared" ca="1" si="83"/>
        <v>3642</v>
      </c>
      <c r="K410">
        <f t="shared" ca="1" si="84"/>
        <v>14759</v>
      </c>
      <c r="L410">
        <f t="shared" ca="1" si="85"/>
        <v>2047</v>
      </c>
      <c r="M410">
        <f t="shared" ca="1" si="86"/>
        <v>2602171</v>
      </c>
      <c r="N410">
        <f t="shared" ca="1" si="87"/>
        <v>45730</v>
      </c>
      <c r="O410">
        <f t="shared" ca="1" si="88"/>
        <v>22327</v>
      </c>
      <c r="P410">
        <f t="shared" ca="1" si="89"/>
        <v>130166</v>
      </c>
      <c r="Q410" s="15">
        <f t="shared" ca="1" si="90"/>
        <v>0.130166</v>
      </c>
    </row>
    <row r="411" spans="1:17" x14ac:dyDescent="0.3">
      <c r="A411" t="str">
        <f ca="1">VLOOKUP(RANDBETWEEN(Calc!$A$2,Calc!$A$13),Calc!$A$1:$B$13,2,FALSE)</f>
        <v>Abr</v>
      </c>
      <c r="B411" t="str" cm="1">
        <f t="array" aca="1" ref="B411" ca="1">INDEX(Calc!$C$2:$C$9,RANDBETWEEN(1,3))</f>
        <v>Pediatria</v>
      </c>
      <c r="C411"/>
      <c r="D411">
        <f t="shared" ca="1" si="78"/>
        <v>373678</v>
      </c>
      <c r="E411">
        <f t="shared" ca="1" si="79"/>
        <v>668346</v>
      </c>
      <c r="F411">
        <f t="shared" ca="1" si="80"/>
        <v>95859</v>
      </c>
      <c r="G411">
        <f t="shared" ca="1" si="81"/>
        <v>261786</v>
      </c>
      <c r="H411">
        <f ca="1">VLOOKUP(RANDBETWEEN(0,100),Calc!$D$2:$E$7,2,1)</f>
        <v>32000</v>
      </c>
      <c r="I411">
        <f t="shared" ca="1" si="82"/>
        <v>9701</v>
      </c>
      <c r="J411">
        <f t="shared" ca="1" si="83"/>
        <v>3747</v>
      </c>
      <c r="K411">
        <f t="shared" ca="1" si="84"/>
        <v>10006</v>
      </c>
      <c r="L411">
        <f t="shared" ca="1" si="85"/>
        <v>3662</v>
      </c>
      <c r="M411">
        <f t="shared" ca="1" si="86"/>
        <v>1033735</v>
      </c>
      <c r="N411">
        <f t="shared" ca="1" si="87"/>
        <v>94450</v>
      </c>
      <c r="O411">
        <f t="shared" ca="1" si="88"/>
        <v>50668</v>
      </c>
      <c r="P411">
        <f t="shared" ca="1" si="89"/>
        <v>134382</v>
      </c>
      <c r="Q411" s="15">
        <f t="shared" ca="1" si="90"/>
        <v>0.134382</v>
      </c>
    </row>
    <row r="412" spans="1:17" x14ac:dyDescent="0.3">
      <c r="A412" t="str">
        <f ca="1">VLOOKUP(RANDBETWEEN(Calc!$A$2,Calc!$A$13),Calc!$A$1:$B$13,2,FALSE)</f>
        <v>Dic</v>
      </c>
      <c r="B412" t="str" cm="1">
        <f t="array" aca="1" ref="B412" ca="1">INDEX(Calc!$C$2:$C$9,RANDBETWEEN(1,3))</f>
        <v>Pediatria</v>
      </c>
      <c r="C412"/>
      <c r="D412">
        <f t="shared" ca="1" si="78"/>
        <v>322653</v>
      </c>
      <c r="E412">
        <f t="shared" ca="1" si="79"/>
        <v>2186379</v>
      </c>
      <c r="F412">
        <f t="shared" ca="1" si="80"/>
        <v>167290</v>
      </c>
      <c r="G412">
        <f t="shared" ca="1" si="81"/>
        <v>320216</v>
      </c>
      <c r="H412">
        <f ca="1">VLOOKUP(RANDBETWEEN(0,100),Calc!$D$2:$E$7,2,1)</f>
        <v>32000</v>
      </c>
      <c r="I412">
        <f t="shared" ca="1" si="82"/>
        <v>9511</v>
      </c>
      <c r="J412">
        <f t="shared" ca="1" si="83"/>
        <v>3728</v>
      </c>
      <c r="K412">
        <f t="shared" ca="1" si="84"/>
        <v>12442</v>
      </c>
      <c r="L412">
        <f t="shared" ca="1" si="85"/>
        <v>3134</v>
      </c>
      <c r="M412">
        <f t="shared" ca="1" si="86"/>
        <v>1598988</v>
      </c>
      <c r="N412">
        <f t="shared" ca="1" si="87"/>
        <v>67600</v>
      </c>
      <c r="O412">
        <f t="shared" ca="1" si="88"/>
        <v>28883</v>
      </c>
      <c r="P412">
        <f t="shared" ca="1" si="89"/>
        <v>260340</v>
      </c>
      <c r="Q412" s="15">
        <f t="shared" ca="1" si="90"/>
        <v>0.26034000000000002</v>
      </c>
    </row>
    <row r="413" spans="1:17" x14ac:dyDescent="0.3">
      <c r="A413" t="str">
        <f ca="1">VLOOKUP(RANDBETWEEN(Calc!$A$2,Calc!$A$13),Calc!$A$1:$B$13,2,FALSE)</f>
        <v>Nov</v>
      </c>
      <c r="B413" t="str" cm="1">
        <f t="array" aca="1" ref="B413" ca="1">INDEX(Calc!$C$2:$C$9,RANDBETWEEN(1,3))</f>
        <v>Pediatria</v>
      </c>
      <c r="C413"/>
      <c r="D413">
        <f t="shared" ca="1" si="78"/>
        <v>588531</v>
      </c>
      <c r="E413">
        <f t="shared" ca="1" si="79"/>
        <v>864678</v>
      </c>
      <c r="F413">
        <f t="shared" ca="1" si="80"/>
        <v>204312</v>
      </c>
      <c r="G413">
        <f t="shared" ca="1" si="81"/>
        <v>206784</v>
      </c>
      <c r="H413">
        <f ca="1">VLOOKUP(RANDBETWEEN(0,100),Calc!$D$2:$E$7,2,1)</f>
        <v>20000</v>
      </c>
      <c r="I413">
        <f t="shared" ca="1" si="82"/>
        <v>10127</v>
      </c>
      <c r="J413">
        <f t="shared" ca="1" si="83"/>
        <v>4184</v>
      </c>
      <c r="K413">
        <f t="shared" ca="1" si="84"/>
        <v>12343</v>
      </c>
      <c r="L413">
        <f t="shared" ca="1" si="85"/>
        <v>2423</v>
      </c>
      <c r="M413">
        <f t="shared" ca="1" si="86"/>
        <v>1639918</v>
      </c>
      <c r="N413">
        <f t="shared" ca="1" si="87"/>
        <v>89991</v>
      </c>
      <c r="O413">
        <f t="shared" ca="1" si="88"/>
        <v>42962</v>
      </c>
      <c r="P413">
        <f t="shared" ca="1" si="89"/>
        <v>312522</v>
      </c>
      <c r="Q413" s="15">
        <f t="shared" ca="1" si="90"/>
        <v>0.31252200000000002</v>
      </c>
    </row>
    <row r="414" spans="1:17" x14ac:dyDescent="0.3">
      <c r="A414" t="str">
        <f ca="1">VLOOKUP(RANDBETWEEN(Calc!$A$2,Calc!$A$13),Calc!$A$1:$B$13,2,FALSE)</f>
        <v>Feb</v>
      </c>
      <c r="B414" t="str" cm="1">
        <f t="array" aca="1" ref="B414" ca="1">INDEX(Calc!$C$2:$C$9,RANDBETWEEN(1,3))</f>
        <v>Pediatria</v>
      </c>
      <c r="C414"/>
      <c r="D414">
        <f t="shared" ca="1" si="78"/>
        <v>168258</v>
      </c>
      <c r="E414">
        <f t="shared" ca="1" si="79"/>
        <v>2136803</v>
      </c>
      <c r="F414">
        <f t="shared" ca="1" si="80"/>
        <v>164111</v>
      </c>
      <c r="G414">
        <f t="shared" ca="1" si="81"/>
        <v>213661</v>
      </c>
      <c r="H414">
        <f ca="1">VLOOKUP(RANDBETWEEN(0,100),Calc!$D$2:$E$7,2,1)</f>
        <v>22000</v>
      </c>
      <c r="I414">
        <f t="shared" ca="1" si="82"/>
        <v>12345</v>
      </c>
      <c r="J414">
        <f t="shared" ca="1" si="83"/>
        <v>2861</v>
      </c>
      <c r="K414">
        <f t="shared" ca="1" si="84"/>
        <v>10415</v>
      </c>
      <c r="L414">
        <f t="shared" ca="1" si="85"/>
        <v>4438</v>
      </c>
      <c r="M414">
        <f t="shared" ca="1" si="86"/>
        <v>1952910</v>
      </c>
      <c r="N414">
        <f t="shared" ca="1" si="87"/>
        <v>94859</v>
      </c>
      <c r="O414">
        <f t="shared" ca="1" si="88"/>
        <v>71045</v>
      </c>
      <c r="P414">
        <f t="shared" ca="1" si="89"/>
        <v>246346</v>
      </c>
      <c r="Q414" s="15">
        <f t="shared" ca="1" si="90"/>
        <v>0.24634600000000001</v>
      </c>
    </row>
    <row r="415" spans="1:17" x14ac:dyDescent="0.3">
      <c r="A415" t="str">
        <f ca="1">VLOOKUP(RANDBETWEEN(Calc!$A$2,Calc!$A$13),Calc!$A$1:$B$13,2,FALSE)</f>
        <v>Feb</v>
      </c>
      <c r="B415" t="str" cm="1">
        <f t="array" aca="1" ref="B415" ca="1">INDEX(Calc!$C$2:$C$9,RANDBETWEEN(1,3))</f>
        <v>Pediatria</v>
      </c>
      <c r="C415"/>
      <c r="D415">
        <f t="shared" ca="1" si="78"/>
        <v>457378</v>
      </c>
      <c r="E415">
        <f t="shared" ca="1" si="79"/>
        <v>666898</v>
      </c>
      <c r="F415">
        <f t="shared" ca="1" si="80"/>
        <v>175818</v>
      </c>
      <c r="G415">
        <f t="shared" ca="1" si="81"/>
        <v>228158</v>
      </c>
      <c r="H415">
        <f ca="1">VLOOKUP(RANDBETWEEN(0,100),Calc!$D$2:$E$7,2,1)</f>
        <v>25000</v>
      </c>
      <c r="I415">
        <f t="shared" ca="1" si="82"/>
        <v>9710</v>
      </c>
      <c r="J415">
        <f t="shared" ca="1" si="83"/>
        <v>3235</v>
      </c>
      <c r="K415">
        <f t="shared" ca="1" si="84"/>
        <v>14527</v>
      </c>
      <c r="L415">
        <f t="shared" ca="1" si="85"/>
        <v>2670</v>
      </c>
      <c r="M415">
        <f t="shared" ca="1" si="86"/>
        <v>2462647</v>
      </c>
      <c r="N415">
        <f t="shared" ca="1" si="87"/>
        <v>71977</v>
      </c>
      <c r="O415">
        <f t="shared" ca="1" si="88"/>
        <v>57925</v>
      </c>
      <c r="P415">
        <f t="shared" ca="1" si="89"/>
        <v>304373</v>
      </c>
      <c r="Q415" s="15">
        <f t="shared" ca="1" si="90"/>
        <v>0.304373</v>
      </c>
    </row>
    <row r="416" spans="1:17" x14ac:dyDescent="0.3">
      <c r="A416" t="str">
        <f ca="1">VLOOKUP(RANDBETWEEN(Calc!$A$2,Calc!$A$13),Calc!$A$1:$B$13,2,FALSE)</f>
        <v>Jun</v>
      </c>
      <c r="B416" t="str" cm="1">
        <f t="array" aca="1" ref="B416" ca="1">INDEX(Calc!$C$2:$C$9,RANDBETWEEN(1,3))</f>
        <v>Pediatria</v>
      </c>
      <c r="C416"/>
      <c r="D416">
        <f t="shared" ca="1" si="78"/>
        <v>157558</v>
      </c>
      <c r="E416">
        <f t="shared" ca="1" si="79"/>
        <v>1294252</v>
      </c>
      <c r="F416">
        <f t="shared" ca="1" si="80"/>
        <v>216765</v>
      </c>
      <c r="G416">
        <f t="shared" ca="1" si="81"/>
        <v>193930</v>
      </c>
      <c r="H416">
        <f ca="1">VLOOKUP(RANDBETWEEN(0,100),Calc!$D$2:$E$7,2,1)</f>
        <v>32000</v>
      </c>
      <c r="I416">
        <f t="shared" ca="1" si="82"/>
        <v>12199</v>
      </c>
      <c r="J416">
        <f t="shared" ca="1" si="83"/>
        <v>3244</v>
      </c>
      <c r="K416">
        <f t="shared" ca="1" si="84"/>
        <v>11403</v>
      </c>
      <c r="L416">
        <f t="shared" ca="1" si="85"/>
        <v>3558</v>
      </c>
      <c r="M416">
        <f t="shared" ca="1" si="86"/>
        <v>2020526</v>
      </c>
      <c r="N416">
        <f t="shared" ca="1" si="87"/>
        <v>82976</v>
      </c>
      <c r="O416">
        <f t="shared" ca="1" si="88"/>
        <v>55623</v>
      </c>
      <c r="P416">
        <f t="shared" ca="1" si="89"/>
        <v>223981</v>
      </c>
      <c r="Q416" s="15">
        <f t="shared" ca="1" si="90"/>
        <v>0.22398100000000001</v>
      </c>
    </row>
    <row r="417" spans="1:17" x14ac:dyDescent="0.3">
      <c r="A417" t="str">
        <f ca="1">VLOOKUP(RANDBETWEEN(Calc!$A$2,Calc!$A$13),Calc!$A$1:$B$13,2,FALSE)</f>
        <v>Feb</v>
      </c>
      <c r="B417" t="str" cm="1">
        <f t="array" aca="1" ref="B417" ca="1">INDEX(Calc!$C$2:$C$9,RANDBETWEEN(1,3))</f>
        <v>Pediatria</v>
      </c>
      <c r="C417"/>
      <c r="D417">
        <f t="shared" ca="1" si="78"/>
        <v>310247</v>
      </c>
      <c r="E417">
        <f t="shared" ca="1" si="79"/>
        <v>815544</v>
      </c>
      <c r="F417">
        <f t="shared" ca="1" si="80"/>
        <v>157198</v>
      </c>
      <c r="G417">
        <f t="shared" ca="1" si="81"/>
        <v>246374</v>
      </c>
      <c r="H417">
        <f ca="1">VLOOKUP(RANDBETWEEN(0,100),Calc!$D$2:$E$7,2,1)</f>
        <v>32000</v>
      </c>
      <c r="I417">
        <f t="shared" ca="1" si="82"/>
        <v>9695</v>
      </c>
      <c r="J417">
        <f t="shared" ca="1" si="83"/>
        <v>3098</v>
      </c>
      <c r="K417">
        <f t="shared" ca="1" si="84"/>
        <v>10073</v>
      </c>
      <c r="L417">
        <f t="shared" ca="1" si="85"/>
        <v>4092</v>
      </c>
      <c r="M417">
        <f t="shared" ca="1" si="86"/>
        <v>2472852</v>
      </c>
      <c r="N417">
        <f t="shared" ca="1" si="87"/>
        <v>109053</v>
      </c>
      <c r="O417">
        <f t="shared" ca="1" si="88"/>
        <v>68108</v>
      </c>
      <c r="P417">
        <f t="shared" ca="1" si="89"/>
        <v>128370</v>
      </c>
      <c r="Q417" s="15">
        <f t="shared" ca="1" si="90"/>
        <v>0.12837000000000001</v>
      </c>
    </row>
    <row r="418" spans="1:17" x14ac:dyDescent="0.3">
      <c r="A418" t="str">
        <f ca="1">VLOOKUP(RANDBETWEEN(Calc!$A$2,Calc!$A$13),Calc!$A$1:$B$13,2,FALSE)</f>
        <v>Mar</v>
      </c>
      <c r="B418" t="str" cm="1">
        <f t="array" aca="1" ref="B418" ca="1">INDEX(Calc!$C$2:$C$9,RANDBETWEEN(1,3))</f>
        <v>Traumatología</v>
      </c>
      <c r="C418"/>
      <c r="D418">
        <f t="shared" ca="1" si="78"/>
        <v>410007</v>
      </c>
      <c r="E418">
        <f t="shared" ca="1" si="79"/>
        <v>1796638</v>
      </c>
      <c r="F418">
        <f t="shared" ca="1" si="80"/>
        <v>95010</v>
      </c>
      <c r="G418">
        <f t="shared" ca="1" si="81"/>
        <v>278394</v>
      </c>
      <c r="H418">
        <f ca="1">VLOOKUP(RANDBETWEEN(0,100),Calc!$D$2:$E$7,2,1)</f>
        <v>32000</v>
      </c>
      <c r="I418">
        <f t="shared" ca="1" si="82"/>
        <v>11332</v>
      </c>
      <c r="J418">
        <f t="shared" ca="1" si="83"/>
        <v>3072</v>
      </c>
      <c r="K418">
        <f t="shared" ca="1" si="84"/>
        <v>11254</v>
      </c>
      <c r="L418">
        <f t="shared" ca="1" si="85"/>
        <v>2933</v>
      </c>
      <c r="M418">
        <f t="shared" ca="1" si="86"/>
        <v>2892601</v>
      </c>
      <c r="N418">
        <f t="shared" ca="1" si="87"/>
        <v>69035</v>
      </c>
      <c r="O418">
        <f t="shared" ca="1" si="88"/>
        <v>29410</v>
      </c>
      <c r="P418">
        <f t="shared" ca="1" si="89"/>
        <v>199794</v>
      </c>
      <c r="Q418" s="15">
        <f t="shared" ca="1" si="90"/>
        <v>0.199794</v>
      </c>
    </row>
    <row r="419" spans="1:17" x14ac:dyDescent="0.3">
      <c r="A419" t="str">
        <f ca="1">VLOOKUP(RANDBETWEEN(Calc!$A$2,Calc!$A$13),Calc!$A$1:$B$13,2,FALSE)</f>
        <v>Mar</v>
      </c>
      <c r="B419" t="str" cm="1">
        <f t="array" aca="1" ref="B419" ca="1">INDEX(Calc!$C$2:$C$9,RANDBETWEEN(1,3))</f>
        <v>Cardiologia</v>
      </c>
      <c r="C419"/>
      <c r="D419">
        <f t="shared" ca="1" si="78"/>
        <v>608488</v>
      </c>
      <c r="E419">
        <f t="shared" ca="1" si="79"/>
        <v>1437315</v>
      </c>
      <c r="F419">
        <f t="shared" ca="1" si="80"/>
        <v>134154</v>
      </c>
      <c r="G419">
        <f t="shared" ca="1" si="81"/>
        <v>322999</v>
      </c>
      <c r="H419">
        <f ca="1">VLOOKUP(RANDBETWEEN(0,100),Calc!$D$2:$E$7,2,1)</f>
        <v>25000</v>
      </c>
      <c r="I419">
        <f t="shared" ca="1" si="82"/>
        <v>11077</v>
      </c>
      <c r="J419">
        <f t="shared" ca="1" si="83"/>
        <v>3546</v>
      </c>
      <c r="K419">
        <f t="shared" ca="1" si="84"/>
        <v>11017</v>
      </c>
      <c r="L419">
        <f t="shared" ca="1" si="85"/>
        <v>4179</v>
      </c>
      <c r="M419">
        <f t="shared" ca="1" si="86"/>
        <v>2824892</v>
      </c>
      <c r="N419">
        <f t="shared" ca="1" si="87"/>
        <v>101633</v>
      </c>
      <c r="O419">
        <f t="shared" ca="1" si="88"/>
        <v>57274</v>
      </c>
      <c r="P419">
        <f t="shared" ca="1" si="89"/>
        <v>105525</v>
      </c>
      <c r="Q419" s="15">
        <f t="shared" ca="1" si="90"/>
        <v>0.10552499999999999</v>
      </c>
    </row>
    <row r="420" spans="1:17" x14ac:dyDescent="0.3">
      <c r="A420" t="str">
        <f ca="1">VLOOKUP(RANDBETWEEN(Calc!$A$2,Calc!$A$13),Calc!$A$1:$B$13,2,FALSE)</f>
        <v>Oct</v>
      </c>
      <c r="B420" t="str" cm="1">
        <f t="array" aca="1" ref="B420" ca="1">INDEX(Calc!$C$2:$C$9,RANDBETWEEN(1,3))</f>
        <v>Cardiologia</v>
      </c>
      <c r="C420"/>
      <c r="D420">
        <f t="shared" ca="1" si="78"/>
        <v>291035</v>
      </c>
      <c r="E420">
        <f t="shared" ca="1" si="79"/>
        <v>2022629</v>
      </c>
      <c r="F420">
        <f t="shared" ca="1" si="80"/>
        <v>172380</v>
      </c>
      <c r="G420">
        <f t="shared" ca="1" si="81"/>
        <v>222010</v>
      </c>
      <c r="H420">
        <f ca="1">VLOOKUP(RANDBETWEEN(0,100),Calc!$D$2:$E$7,2,1)</f>
        <v>32000</v>
      </c>
      <c r="I420">
        <f t="shared" ca="1" si="82"/>
        <v>9066</v>
      </c>
      <c r="J420">
        <f t="shared" ca="1" si="83"/>
        <v>3881</v>
      </c>
      <c r="K420">
        <f t="shared" ca="1" si="84"/>
        <v>13430</v>
      </c>
      <c r="L420">
        <f t="shared" ca="1" si="85"/>
        <v>1983</v>
      </c>
      <c r="M420">
        <f t="shared" ca="1" si="86"/>
        <v>1326663</v>
      </c>
      <c r="N420">
        <f t="shared" ca="1" si="87"/>
        <v>59766</v>
      </c>
      <c r="O420">
        <f t="shared" ca="1" si="88"/>
        <v>88063</v>
      </c>
      <c r="P420">
        <f t="shared" ca="1" si="89"/>
        <v>138279</v>
      </c>
      <c r="Q420" s="15">
        <f t="shared" ca="1" si="90"/>
        <v>0.13827900000000001</v>
      </c>
    </row>
    <row r="421" spans="1:17" x14ac:dyDescent="0.3">
      <c r="A421" t="str">
        <f ca="1">VLOOKUP(RANDBETWEEN(Calc!$A$2,Calc!$A$13),Calc!$A$1:$B$13,2,FALSE)</f>
        <v>Abr</v>
      </c>
      <c r="B421" t="str" cm="1">
        <f t="array" aca="1" ref="B421" ca="1">INDEX(Calc!$C$2:$C$9,RANDBETWEEN(1,3))</f>
        <v>Pediatria</v>
      </c>
      <c r="C421"/>
      <c r="D421">
        <f t="shared" ca="1" si="78"/>
        <v>198085</v>
      </c>
      <c r="E421">
        <f t="shared" ca="1" si="79"/>
        <v>2083858</v>
      </c>
      <c r="F421">
        <f t="shared" ca="1" si="80"/>
        <v>189360</v>
      </c>
      <c r="G421">
        <f t="shared" ca="1" si="81"/>
        <v>186265</v>
      </c>
      <c r="H421">
        <f ca="1">VLOOKUP(RANDBETWEEN(0,100),Calc!$D$2:$E$7,2,1)</f>
        <v>28000</v>
      </c>
      <c r="I421">
        <f t="shared" ca="1" si="82"/>
        <v>11665</v>
      </c>
      <c r="J421">
        <f t="shared" ca="1" si="83"/>
        <v>3631</v>
      </c>
      <c r="K421">
        <f t="shared" ca="1" si="84"/>
        <v>11161</v>
      </c>
      <c r="L421">
        <f t="shared" ca="1" si="85"/>
        <v>2812</v>
      </c>
      <c r="M421">
        <f t="shared" ca="1" si="86"/>
        <v>1246597</v>
      </c>
      <c r="N421">
        <f t="shared" ca="1" si="87"/>
        <v>125402</v>
      </c>
      <c r="O421">
        <f t="shared" ca="1" si="88"/>
        <v>21132</v>
      </c>
      <c r="P421">
        <f t="shared" ca="1" si="89"/>
        <v>153837</v>
      </c>
      <c r="Q421" s="15">
        <f t="shared" ca="1" si="90"/>
        <v>0.153837</v>
      </c>
    </row>
    <row r="422" spans="1:17" x14ac:dyDescent="0.3">
      <c r="A422" t="str">
        <f ca="1">VLOOKUP(RANDBETWEEN(Calc!$A$2,Calc!$A$13),Calc!$A$1:$B$13,2,FALSE)</f>
        <v>Ago</v>
      </c>
      <c r="B422" t="str" cm="1">
        <f t="array" aca="1" ref="B422" ca="1">INDEX(Calc!$C$2:$C$9,RANDBETWEEN(1,3))</f>
        <v>Traumatología</v>
      </c>
      <c r="C422"/>
      <c r="D422">
        <f t="shared" ca="1" si="78"/>
        <v>658961</v>
      </c>
      <c r="E422">
        <f t="shared" ca="1" si="79"/>
        <v>1335958</v>
      </c>
      <c r="F422">
        <f t="shared" ca="1" si="80"/>
        <v>213057</v>
      </c>
      <c r="G422">
        <f t="shared" ca="1" si="81"/>
        <v>297301</v>
      </c>
      <c r="H422">
        <f ca="1">VLOOKUP(RANDBETWEEN(0,100),Calc!$D$2:$E$7,2,1)</f>
        <v>25000</v>
      </c>
      <c r="I422">
        <f t="shared" ca="1" si="82"/>
        <v>9763</v>
      </c>
      <c r="J422">
        <f t="shared" ca="1" si="83"/>
        <v>2806</v>
      </c>
      <c r="K422">
        <f t="shared" ca="1" si="84"/>
        <v>10774</v>
      </c>
      <c r="L422">
        <f t="shared" ca="1" si="85"/>
        <v>2929</v>
      </c>
      <c r="M422">
        <f t="shared" ca="1" si="86"/>
        <v>2517053</v>
      </c>
      <c r="N422">
        <f t="shared" ca="1" si="87"/>
        <v>122253</v>
      </c>
      <c r="O422">
        <f t="shared" ca="1" si="88"/>
        <v>71916</v>
      </c>
      <c r="P422">
        <f t="shared" ca="1" si="89"/>
        <v>338943</v>
      </c>
      <c r="Q422" s="15">
        <f t="shared" ca="1" si="90"/>
        <v>0.33894299999999999</v>
      </c>
    </row>
    <row r="423" spans="1:17" x14ac:dyDescent="0.3">
      <c r="A423" t="str">
        <f ca="1">VLOOKUP(RANDBETWEEN(Calc!$A$2,Calc!$A$13),Calc!$A$1:$B$13,2,FALSE)</f>
        <v>Ago</v>
      </c>
      <c r="B423" t="str" cm="1">
        <f t="array" aca="1" ref="B423" ca="1">INDEX(Calc!$C$2:$C$9,RANDBETWEEN(1,3))</f>
        <v>Pediatria</v>
      </c>
      <c r="C423"/>
      <c r="D423">
        <f t="shared" ca="1" si="78"/>
        <v>363281</v>
      </c>
      <c r="E423">
        <f t="shared" ca="1" si="79"/>
        <v>801689</v>
      </c>
      <c r="F423">
        <f t="shared" ca="1" si="80"/>
        <v>167631</v>
      </c>
      <c r="G423">
        <f t="shared" ca="1" si="81"/>
        <v>75688</v>
      </c>
      <c r="H423">
        <f ca="1">VLOOKUP(RANDBETWEEN(0,100),Calc!$D$2:$E$7,2,1)</f>
        <v>32000</v>
      </c>
      <c r="I423">
        <f t="shared" ca="1" si="82"/>
        <v>10814</v>
      </c>
      <c r="J423">
        <f t="shared" ca="1" si="83"/>
        <v>3955</v>
      </c>
      <c r="K423">
        <f t="shared" ca="1" si="84"/>
        <v>11710</v>
      </c>
      <c r="L423">
        <f t="shared" ca="1" si="85"/>
        <v>3955</v>
      </c>
      <c r="M423">
        <f t="shared" ca="1" si="86"/>
        <v>1680218</v>
      </c>
      <c r="N423">
        <f t="shared" ca="1" si="87"/>
        <v>122786</v>
      </c>
      <c r="O423">
        <f t="shared" ca="1" si="88"/>
        <v>74796</v>
      </c>
      <c r="P423">
        <f t="shared" ca="1" si="89"/>
        <v>150406</v>
      </c>
      <c r="Q423" s="15">
        <f t="shared" ca="1" si="90"/>
        <v>0.15040600000000001</v>
      </c>
    </row>
    <row r="424" spans="1:17" x14ac:dyDescent="0.3">
      <c r="A424" t="str">
        <f ca="1">VLOOKUP(RANDBETWEEN(Calc!$A$2,Calc!$A$13),Calc!$A$1:$B$13,2,FALSE)</f>
        <v>Nov</v>
      </c>
      <c r="B424" t="str" cm="1">
        <f t="array" aca="1" ref="B424" ca="1">INDEX(Calc!$C$2:$C$9,RANDBETWEEN(1,3))</f>
        <v>Traumatología</v>
      </c>
      <c r="C424"/>
      <c r="D424">
        <f t="shared" ca="1" si="78"/>
        <v>541004</v>
      </c>
      <c r="E424">
        <f t="shared" ca="1" si="79"/>
        <v>1798590</v>
      </c>
      <c r="F424">
        <f t="shared" ca="1" si="80"/>
        <v>133911</v>
      </c>
      <c r="G424">
        <f t="shared" ca="1" si="81"/>
        <v>142931</v>
      </c>
      <c r="H424">
        <f ca="1">VLOOKUP(RANDBETWEEN(0,100),Calc!$D$2:$E$7,2,1)</f>
        <v>25000</v>
      </c>
      <c r="I424">
        <f t="shared" ca="1" si="82"/>
        <v>12106</v>
      </c>
      <c r="J424">
        <f t="shared" ca="1" si="83"/>
        <v>3075</v>
      </c>
      <c r="K424">
        <f t="shared" ca="1" si="84"/>
        <v>11479</v>
      </c>
      <c r="L424">
        <f t="shared" ca="1" si="85"/>
        <v>3484</v>
      </c>
      <c r="M424">
        <f t="shared" ca="1" si="86"/>
        <v>1835451</v>
      </c>
      <c r="N424">
        <f t="shared" ca="1" si="87"/>
        <v>92474</v>
      </c>
      <c r="O424">
        <f t="shared" ca="1" si="88"/>
        <v>47333</v>
      </c>
      <c r="P424">
        <f t="shared" ca="1" si="89"/>
        <v>252106</v>
      </c>
      <c r="Q424" s="15">
        <f t="shared" ca="1" si="90"/>
        <v>0.252106</v>
      </c>
    </row>
    <row r="425" spans="1:17" x14ac:dyDescent="0.3">
      <c r="A425" t="str">
        <f ca="1">VLOOKUP(RANDBETWEEN(Calc!$A$2,Calc!$A$13),Calc!$A$1:$B$13,2,FALSE)</f>
        <v>May</v>
      </c>
      <c r="B425" t="str" cm="1">
        <f t="array" aca="1" ref="B425" ca="1">INDEX(Calc!$C$2:$C$9,RANDBETWEEN(1,3))</f>
        <v>Pediatria</v>
      </c>
      <c r="C425"/>
      <c r="D425">
        <f t="shared" ca="1" si="78"/>
        <v>206665</v>
      </c>
      <c r="E425">
        <f t="shared" ca="1" si="79"/>
        <v>1314278</v>
      </c>
      <c r="F425">
        <f t="shared" ca="1" si="80"/>
        <v>98835</v>
      </c>
      <c r="G425">
        <f t="shared" ca="1" si="81"/>
        <v>186099</v>
      </c>
      <c r="H425">
        <f ca="1">VLOOKUP(RANDBETWEEN(0,100),Calc!$D$2:$E$7,2,1)</f>
        <v>32000</v>
      </c>
      <c r="I425">
        <f t="shared" ca="1" si="82"/>
        <v>9337</v>
      </c>
      <c r="J425">
        <f t="shared" ca="1" si="83"/>
        <v>3409</v>
      </c>
      <c r="K425">
        <f t="shared" ca="1" si="84"/>
        <v>14348</v>
      </c>
      <c r="L425">
        <f t="shared" ca="1" si="85"/>
        <v>3649</v>
      </c>
      <c r="M425">
        <f t="shared" ca="1" si="86"/>
        <v>2157399</v>
      </c>
      <c r="N425">
        <f t="shared" ca="1" si="87"/>
        <v>63941</v>
      </c>
      <c r="O425">
        <f t="shared" ca="1" si="88"/>
        <v>59076</v>
      </c>
      <c r="P425">
        <f t="shared" ca="1" si="89"/>
        <v>139182</v>
      </c>
      <c r="Q425" s="15">
        <f t="shared" ca="1" si="90"/>
        <v>0.139182</v>
      </c>
    </row>
    <row r="426" spans="1:17" x14ac:dyDescent="0.3">
      <c r="A426" t="str">
        <f ca="1">VLOOKUP(RANDBETWEEN(Calc!$A$2,Calc!$A$13),Calc!$A$1:$B$13,2,FALSE)</f>
        <v>May</v>
      </c>
      <c r="B426" t="str" cm="1">
        <f t="array" aca="1" ref="B426" ca="1">INDEX(Calc!$C$2:$C$9,RANDBETWEEN(1,3))</f>
        <v>Pediatria</v>
      </c>
      <c r="C426"/>
      <c r="D426">
        <f t="shared" ca="1" si="78"/>
        <v>334675</v>
      </c>
      <c r="E426">
        <f t="shared" ca="1" si="79"/>
        <v>2028832</v>
      </c>
      <c r="F426">
        <f t="shared" ca="1" si="80"/>
        <v>185835</v>
      </c>
      <c r="G426">
        <f t="shared" ca="1" si="81"/>
        <v>167586</v>
      </c>
      <c r="H426">
        <f ca="1">VLOOKUP(RANDBETWEEN(0,100),Calc!$D$2:$E$7,2,1)</f>
        <v>32000</v>
      </c>
      <c r="I426">
        <f t="shared" ca="1" si="82"/>
        <v>10654</v>
      </c>
      <c r="J426">
        <f t="shared" ca="1" si="83"/>
        <v>4054</v>
      </c>
      <c r="K426">
        <f t="shared" ca="1" si="84"/>
        <v>12088</v>
      </c>
      <c r="L426">
        <f t="shared" ca="1" si="85"/>
        <v>3360</v>
      </c>
      <c r="M426">
        <f t="shared" ca="1" si="86"/>
        <v>2074751</v>
      </c>
      <c r="N426">
        <f t="shared" ca="1" si="87"/>
        <v>80169</v>
      </c>
      <c r="O426">
        <f t="shared" ca="1" si="88"/>
        <v>69527</v>
      </c>
      <c r="P426">
        <f t="shared" ca="1" si="89"/>
        <v>266491</v>
      </c>
      <c r="Q426" s="15">
        <f t="shared" ca="1" si="90"/>
        <v>0.26649099999999998</v>
      </c>
    </row>
    <row r="427" spans="1:17" x14ac:dyDescent="0.3">
      <c r="A427" t="str">
        <f ca="1">VLOOKUP(RANDBETWEEN(Calc!$A$2,Calc!$A$13),Calc!$A$1:$B$13,2,FALSE)</f>
        <v>Feb</v>
      </c>
      <c r="B427" t="str" cm="1">
        <f t="array" aca="1" ref="B427" ca="1">INDEX(Calc!$C$2:$C$9,RANDBETWEEN(1,3))</f>
        <v>Pediatria</v>
      </c>
      <c r="C427"/>
      <c r="D427">
        <f t="shared" ca="1" si="78"/>
        <v>674503</v>
      </c>
      <c r="E427">
        <f t="shared" ca="1" si="79"/>
        <v>656110</v>
      </c>
      <c r="F427">
        <f t="shared" ca="1" si="80"/>
        <v>140882</v>
      </c>
      <c r="G427">
        <f t="shared" ca="1" si="81"/>
        <v>101120</v>
      </c>
      <c r="H427">
        <f ca="1">VLOOKUP(RANDBETWEEN(0,100),Calc!$D$2:$E$7,2,1)</f>
        <v>20000</v>
      </c>
      <c r="I427">
        <f t="shared" ca="1" si="82"/>
        <v>9314</v>
      </c>
      <c r="J427">
        <f t="shared" ca="1" si="83"/>
        <v>3864</v>
      </c>
      <c r="K427">
        <f t="shared" ca="1" si="84"/>
        <v>10913</v>
      </c>
      <c r="L427">
        <f t="shared" ca="1" si="85"/>
        <v>1562</v>
      </c>
      <c r="M427">
        <f t="shared" ca="1" si="86"/>
        <v>2311938</v>
      </c>
      <c r="N427">
        <f t="shared" ca="1" si="87"/>
        <v>128184</v>
      </c>
      <c r="O427">
        <f t="shared" ca="1" si="88"/>
        <v>52004</v>
      </c>
      <c r="P427">
        <f t="shared" ca="1" si="89"/>
        <v>296283</v>
      </c>
      <c r="Q427" s="15">
        <f t="shared" ca="1" si="90"/>
        <v>0.29628300000000002</v>
      </c>
    </row>
    <row r="428" spans="1:17" x14ac:dyDescent="0.3">
      <c r="A428" t="str">
        <f ca="1">VLOOKUP(RANDBETWEEN(Calc!$A$2,Calc!$A$13),Calc!$A$1:$B$13,2,FALSE)</f>
        <v>Feb</v>
      </c>
      <c r="B428" t="str" cm="1">
        <f t="array" aca="1" ref="B428" ca="1">INDEX(Calc!$C$2:$C$9,RANDBETWEEN(1,3))</f>
        <v>Cardiologia</v>
      </c>
      <c r="C428"/>
      <c r="D428">
        <f t="shared" ca="1" si="78"/>
        <v>433535</v>
      </c>
      <c r="E428">
        <f t="shared" ca="1" si="79"/>
        <v>1066907</v>
      </c>
      <c r="F428">
        <f t="shared" ca="1" si="80"/>
        <v>201345</v>
      </c>
      <c r="G428">
        <f t="shared" ca="1" si="81"/>
        <v>316467</v>
      </c>
      <c r="H428">
        <f ca="1">VLOOKUP(RANDBETWEEN(0,100),Calc!$D$2:$E$7,2,1)</f>
        <v>25000</v>
      </c>
      <c r="I428">
        <f t="shared" ca="1" si="82"/>
        <v>10718</v>
      </c>
      <c r="J428">
        <f t="shared" ca="1" si="83"/>
        <v>4041</v>
      </c>
      <c r="K428">
        <f t="shared" ca="1" si="84"/>
        <v>14770</v>
      </c>
      <c r="L428">
        <f t="shared" ca="1" si="85"/>
        <v>4248</v>
      </c>
      <c r="M428">
        <f t="shared" ca="1" si="86"/>
        <v>2642269</v>
      </c>
      <c r="N428">
        <f t="shared" ca="1" si="87"/>
        <v>62107</v>
      </c>
      <c r="O428">
        <f t="shared" ca="1" si="88"/>
        <v>57208</v>
      </c>
      <c r="P428">
        <f t="shared" ca="1" si="89"/>
        <v>267929</v>
      </c>
      <c r="Q428" s="15">
        <f t="shared" ca="1" si="90"/>
        <v>0.26792899999999997</v>
      </c>
    </row>
    <row r="429" spans="1:17" x14ac:dyDescent="0.3">
      <c r="A429" t="str">
        <f ca="1">VLOOKUP(RANDBETWEEN(Calc!$A$2,Calc!$A$13),Calc!$A$1:$B$13,2,FALSE)</f>
        <v>Oct</v>
      </c>
      <c r="B429" t="str" cm="1">
        <f t="array" aca="1" ref="B429" ca="1">INDEX(Calc!$C$2:$C$9,RANDBETWEEN(1,3))</f>
        <v>Pediatria</v>
      </c>
      <c r="C429"/>
      <c r="D429">
        <f t="shared" ca="1" si="78"/>
        <v>334145</v>
      </c>
      <c r="E429">
        <f t="shared" ca="1" si="79"/>
        <v>1887614</v>
      </c>
      <c r="F429">
        <f t="shared" ca="1" si="80"/>
        <v>132651</v>
      </c>
      <c r="G429">
        <f t="shared" ca="1" si="81"/>
        <v>148199</v>
      </c>
      <c r="H429">
        <f ca="1">VLOOKUP(RANDBETWEEN(0,100),Calc!$D$2:$E$7,2,1)</f>
        <v>32000</v>
      </c>
      <c r="I429">
        <f t="shared" ca="1" si="82"/>
        <v>11837</v>
      </c>
      <c r="J429">
        <f t="shared" ca="1" si="83"/>
        <v>3578</v>
      </c>
      <c r="K429">
        <f t="shared" ca="1" si="84"/>
        <v>12252</v>
      </c>
      <c r="L429">
        <f t="shared" ca="1" si="85"/>
        <v>2868</v>
      </c>
      <c r="M429">
        <f t="shared" ca="1" si="86"/>
        <v>1060724</v>
      </c>
      <c r="N429">
        <f t="shared" ca="1" si="87"/>
        <v>82509</v>
      </c>
      <c r="O429">
        <f t="shared" ca="1" si="88"/>
        <v>56746</v>
      </c>
      <c r="P429">
        <f t="shared" ca="1" si="89"/>
        <v>207356</v>
      </c>
      <c r="Q429" s="15">
        <f t="shared" ca="1" si="90"/>
        <v>0.20735600000000001</v>
      </c>
    </row>
    <row r="430" spans="1:17" x14ac:dyDescent="0.3">
      <c r="A430" t="str">
        <f ca="1">VLOOKUP(RANDBETWEEN(Calc!$A$2,Calc!$A$13),Calc!$A$1:$B$13,2,FALSE)</f>
        <v>Feb</v>
      </c>
      <c r="B430" t="str" cm="1">
        <f t="array" aca="1" ref="B430" ca="1">INDEX(Calc!$C$2:$C$9,RANDBETWEEN(1,3))</f>
        <v>Traumatología</v>
      </c>
      <c r="C430"/>
      <c r="D430">
        <f t="shared" ca="1" si="78"/>
        <v>385706</v>
      </c>
      <c r="E430">
        <f t="shared" ca="1" si="79"/>
        <v>1212778</v>
      </c>
      <c r="F430">
        <f t="shared" ca="1" si="80"/>
        <v>130194</v>
      </c>
      <c r="G430">
        <f t="shared" ca="1" si="81"/>
        <v>123578</v>
      </c>
      <c r="H430">
        <f ca="1">VLOOKUP(RANDBETWEEN(0,100),Calc!$D$2:$E$7,2,1)</f>
        <v>32000</v>
      </c>
      <c r="I430">
        <f t="shared" ca="1" si="82"/>
        <v>11441</v>
      </c>
      <c r="J430">
        <f t="shared" ca="1" si="83"/>
        <v>3498</v>
      </c>
      <c r="K430">
        <f t="shared" ca="1" si="84"/>
        <v>13084</v>
      </c>
      <c r="L430">
        <f t="shared" ca="1" si="85"/>
        <v>3114</v>
      </c>
      <c r="M430">
        <f t="shared" ca="1" si="86"/>
        <v>2544784</v>
      </c>
      <c r="N430">
        <f t="shared" ca="1" si="87"/>
        <v>68696</v>
      </c>
      <c r="O430">
        <f t="shared" ca="1" si="88"/>
        <v>42424</v>
      </c>
      <c r="P430">
        <f t="shared" ca="1" si="89"/>
        <v>39301</v>
      </c>
      <c r="Q430" s="15">
        <f t="shared" ca="1" si="90"/>
        <v>3.9301000000000003E-2</v>
      </c>
    </row>
    <row r="431" spans="1:17" x14ac:dyDescent="0.3">
      <c r="A431" t="str">
        <f ca="1">VLOOKUP(RANDBETWEEN(Calc!$A$2,Calc!$A$13),Calc!$A$1:$B$13,2,FALSE)</f>
        <v>Jun</v>
      </c>
      <c r="B431" t="str" cm="1">
        <f t="array" aca="1" ref="B431" ca="1">INDEX(Calc!$C$2:$C$9,RANDBETWEEN(1,3))</f>
        <v>Traumatología</v>
      </c>
      <c r="C431"/>
      <c r="D431">
        <f t="shared" ca="1" si="78"/>
        <v>119419</v>
      </c>
      <c r="E431">
        <f t="shared" ca="1" si="79"/>
        <v>1564379</v>
      </c>
      <c r="F431">
        <f t="shared" ca="1" si="80"/>
        <v>124749</v>
      </c>
      <c r="G431">
        <f t="shared" ca="1" si="81"/>
        <v>141719</v>
      </c>
      <c r="H431">
        <f ca="1">VLOOKUP(RANDBETWEEN(0,100),Calc!$D$2:$E$7,2,1)</f>
        <v>32000</v>
      </c>
      <c r="I431">
        <f t="shared" ca="1" si="82"/>
        <v>10090</v>
      </c>
      <c r="J431">
        <f t="shared" ca="1" si="83"/>
        <v>4058</v>
      </c>
      <c r="K431">
        <f t="shared" ca="1" si="84"/>
        <v>13579</v>
      </c>
      <c r="L431">
        <f t="shared" ca="1" si="85"/>
        <v>2317</v>
      </c>
      <c r="M431">
        <f t="shared" ca="1" si="86"/>
        <v>2611321</v>
      </c>
      <c r="N431">
        <f t="shared" ca="1" si="87"/>
        <v>125379</v>
      </c>
      <c r="O431">
        <f t="shared" ca="1" si="88"/>
        <v>37728</v>
      </c>
      <c r="P431">
        <f t="shared" ca="1" si="89"/>
        <v>74786</v>
      </c>
      <c r="Q431" s="15">
        <f t="shared" ca="1" si="90"/>
        <v>7.4786000000000005E-2</v>
      </c>
    </row>
    <row r="432" spans="1:17" x14ac:dyDescent="0.3">
      <c r="A432" t="str">
        <f ca="1">VLOOKUP(RANDBETWEEN(Calc!$A$2,Calc!$A$13),Calc!$A$1:$B$13,2,FALSE)</f>
        <v>Feb</v>
      </c>
      <c r="B432" t="str" cm="1">
        <f t="array" aca="1" ref="B432" ca="1">INDEX(Calc!$C$2:$C$9,RANDBETWEEN(1,3))</f>
        <v>Cardiologia</v>
      </c>
      <c r="C432"/>
      <c r="D432">
        <f t="shared" ca="1" si="78"/>
        <v>156999</v>
      </c>
      <c r="E432">
        <f t="shared" ca="1" si="79"/>
        <v>1179189</v>
      </c>
      <c r="F432">
        <f t="shared" ca="1" si="80"/>
        <v>153404</v>
      </c>
      <c r="G432">
        <f t="shared" ca="1" si="81"/>
        <v>194195</v>
      </c>
      <c r="H432">
        <f ca="1">VLOOKUP(RANDBETWEEN(0,100),Calc!$D$2:$E$7,2,1)</f>
        <v>20000</v>
      </c>
      <c r="I432">
        <f t="shared" ca="1" si="82"/>
        <v>10917</v>
      </c>
      <c r="J432">
        <f t="shared" ca="1" si="83"/>
        <v>3937</v>
      </c>
      <c r="K432">
        <f t="shared" ca="1" si="84"/>
        <v>13383</v>
      </c>
      <c r="L432">
        <f t="shared" ca="1" si="85"/>
        <v>2215</v>
      </c>
      <c r="M432">
        <f t="shared" ca="1" si="86"/>
        <v>1897459</v>
      </c>
      <c r="N432">
        <f t="shared" ca="1" si="87"/>
        <v>53012</v>
      </c>
      <c r="O432">
        <f t="shared" ca="1" si="88"/>
        <v>27917</v>
      </c>
      <c r="P432">
        <f t="shared" ca="1" si="89"/>
        <v>103122</v>
      </c>
      <c r="Q432" s="15">
        <f t="shared" ca="1" si="90"/>
        <v>0.10312200000000001</v>
      </c>
    </row>
    <row r="433" spans="1:17" x14ac:dyDescent="0.3">
      <c r="A433" t="str">
        <f ca="1">VLOOKUP(RANDBETWEEN(Calc!$A$2,Calc!$A$13),Calc!$A$1:$B$13,2,FALSE)</f>
        <v>Oct</v>
      </c>
      <c r="B433" t="str" cm="1">
        <f t="array" aca="1" ref="B433" ca="1">INDEX(Calc!$C$2:$C$9,RANDBETWEEN(1,3))</f>
        <v>Pediatria</v>
      </c>
      <c r="C433"/>
      <c r="D433">
        <f t="shared" ca="1" si="78"/>
        <v>457825</v>
      </c>
      <c r="E433">
        <f t="shared" ca="1" si="79"/>
        <v>1263463</v>
      </c>
      <c r="F433">
        <f t="shared" ca="1" si="80"/>
        <v>189191</v>
      </c>
      <c r="G433">
        <f t="shared" ca="1" si="81"/>
        <v>312388</v>
      </c>
      <c r="H433">
        <f ca="1">VLOOKUP(RANDBETWEEN(0,100),Calc!$D$2:$E$7,2,1)</f>
        <v>32000</v>
      </c>
      <c r="I433">
        <f t="shared" ca="1" si="82"/>
        <v>10942</v>
      </c>
      <c r="J433">
        <f t="shared" ca="1" si="83"/>
        <v>3968</v>
      </c>
      <c r="K433">
        <f t="shared" ca="1" si="84"/>
        <v>11696</v>
      </c>
      <c r="L433">
        <f t="shared" ca="1" si="85"/>
        <v>4397</v>
      </c>
      <c r="M433">
        <f t="shared" ca="1" si="86"/>
        <v>2558273</v>
      </c>
      <c r="N433">
        <f t="shared" ca="1" si="87"/>
        <v>98355</v>
      </c>
      <c r="O433">
        <f t="shared" ca="1" si="88"/>
        <v>76767</v>
      </c>
      <c r="P433">
        <f t="shared" ca="1" si="89"/>
        <v>235139</v>
      </c>
      <c r="Q433" s="15">
        <f t="shared" ca="1" si="90"/>
        <v>0.23513899999999999</v>
      </c>
    </row>
    <row r="434" spans="1:17" x14ac:dyDescent="0.3">
      <c r="A434" t="str">
        <f ca="1">VLOOKUP(RANDBETWEEN(Calc!$A$2,Calc!$A$13),Calc!$A$1:$B$13,2,FALSE)</f>
        <v>Dic</v>
      </c>
      <c r="B434" t="str" cm="1">
        <f t="array" aca="1" ref="B434" ca="1">INDEX(Calc!$C$2:$C$9,RANDBETWEEN(1,3))</f>
        <v>Cardiologia</v>
      </c>
      <c r="C434"/>
      <c r="D434">
        <f t="shared" ca="1" si="78"/>
        <v>600231</v>
      </c>
      <c r="E434">
        <f t="shared" ca="1" si="79"/>
        <v>2138301</v>
      </c>
      <c r="F434">
        <f t="shared" ca="1" si="80"/>
        <v>107749</v>
      </c>
      <c r="G434">
        <f t="shared" ca="1" si="81"/>
        <v>187464</v>
      </c>
      <c r="H434">
        <f ca="1">VLOOKUP(RANDBETWEEN(0,100),Calc!$D$2:$E$7,2,1)</f>
        <v>32000</v>
      </c>
      <c r="I434">
        <f t="shared" ca="1" si="82"/>
        <v>9128</v>
      </c>
      <c r="J434">
        <f t="shared" ca="1" si="83"/>
        <v>3579</v>
      </c>
      <c r="K434">
        <f t="shared" ca="1" si="84"/>
        <v>13187</v>
      </c>
      <c r="L434">
        <f t="shared" ca="1" si="85"/>
        <v>1292</v>
      </c>
      <c r="M434">
        <f t="shared" ca="1" si="86"/>
        <v>2642794</v>
      </c>
      <c r="N434">
        <f t="shared" ca="1" si="87"/>
        <v>71477</v>
      </c>
      <c r="O434">
        <f t="shared" ca="1" si="88"/>
        <v>38098</v>
      </c>
      <c r="P434">
        <f t="shared" ca="1" si="89"/>
        <v>223700</v>
      </c>
      <c r="Q434" s="15">
        <f t="shared" ca="1" si="90"/>
        <v>0.22370000000000001</v>
      </c>
    </row>
    <row r="435" spans="1:17" x14ac:dyDescent="0.3">
      <c r="A435" t="str">
        <f ca="1">VLOOKUP(RANDBETWEEN(Calc!$A$2,Calc!$A$13),Calc!$A$1:$B$13,2,FALSE)</f>
        <v>Dic</v>
      </c>
      <c r="B435" t="str" cm="1">
        <f t="array" aca="1" ref="B435" ca="1">INDEX(Calc!$C$2:$C$9,RANDBETWEEN(1,3))</f>
        <v>Traumatología</v>
      </c>
      <c r="C435"/>
      <c r="D435">
        <f t="shared" ca="1" si="78"/>
        <v>576119</v>
      </c>
      <c r="E435">
        <f t="shared" ca="1" si="79"/>
        <v>1887042</v>
      </c>
      <c r="F435">
        <f t="shared" ca="1" si="80"/>
        <v>140518</v>
      </c>
      <c r="G435">
        <f t="shared" ca="1" si="81"/>
        <v>110280</v>
      </c>
      <c r="H435">
        <f ca="1">VLOOKUP(RANDBETWEEN(0,100),Calc!$D$2:$E$7,2,1)</f>
        <v>32000</v>
      </c>
      <c r="I435">
        <f t="shared" ca="1" si="82"/>
        <v>10395</v>
      </c>
      <c r="J435">
        <f t="shared" ca="1" si="83"/>
        <v>3326</v>
      </c>
      <c r="K435">
        <f t="shared" ca="1" si="84"/>
        <v>13026</v>
      </c>
      <c r="L435">
        <f t="shared" ca="1" si="85"/>
        <v>2552</v>
      </c>
      <c r="M435">
        <f t="shared" ca="1" si="86"/>
        <v>2676563</v>
      </c>
      <c r="N435">
        <f t="shared" ca="1" si="87"/>
        <v>49990</v>
      </c>
      <c r="O435">
        <f t="shared" ca="1" si="88"/>
        <v>76452</v>
      </c>
      <c r="P435">
        <f t="shared" ca="1" si="89"/>
        <v>253146</v>
      </c>
      <c r="Q435" s="15">
        <f t="shared" ca="1" si="90"/>
        <v>0.25314599999999998</v>
      </c>
    </row>
    <row r="436" spans="1:17" x14ac:dyDescent="0.3">
      <c r="A436" t="str">
        <f ca="1">VLOOKUP(RANDBETWEEN(Calc!$A$2,Calc!$A$13),Calc!$A$1:$B$13,2,FALSE)</f>
        <v>Oct</v>
      </c>
      <c r="B436" t="str" cm="1">
        <f t="array" aca="1" ref="B436" ca="1">INDEX(Calc!$C$2:$C$9,RANDBETWEEN(1,3))</f>
        <v>Traumatología</v>
      </c>
      <c r="C436"/>
      <c r="D436">
        <f t="shared" ca="1" si="78"/>
        <v>251477</v>
      </c>
      <c r="E436">
        <f t="shared" ca="1" si="79"/>
        <v>1946613</v>
      </c>
      <c r="F436">
        <f t="shared" ca="1" si="80"/>
        <v>126992</v>
      </c>
      <c r="G436">
        <f t="shared" ca="1" si="81"/>
        <v>195826</v>
      </c>
      <c r="H436">
        <f ca="1">VLOOKUP(RANDBETWEEN(0,100),Calc!$D$2:$E$7,2,1)</f>
        <v>32000</v>
      </c>
      <c r="I436">
        <f t="shared" ca="1" si="82"/>
        <v>12629</v>
      </c>
      <c r="J436">
        <f t="shared" ca="1" si="83"/>
        <v>3034</v>
      </c>
      <c r="K436">
        <f t="shared" ca="1" si="84"/>
        <v>11538</v>
      </c>
      <c r="L436">
        <f t="shared" ca="1" si="85"/>
        <v>4468</v>
      </c>
      <c r="M436">
        <f t="shared" ca="1" si="86"/>
        <v>928532</v>
      </c>
      <c r="N436">
        <f t="shared" ca="1" si="87"/>
        <v>76763</v>
      </c>
      <c r="O436">
        <f t="shared" ca="1" si="88"/>
        <v>78717</v>
      </c>
      <c r="P436">
        <f t="shared" ca="1" si="89"/>
        <v>116332</v>
      </c>
      <c r="Q436" s="15">
        <f t="shared" ca="1" si="90"/>
        <v>0.116332</v>
      </c>
    </row>
    <row r="437" spans="1:17" x14ac:dyDescent="0.3">
      <c r="A437" t="str">
        <f ca="1">VLOOKUP(RANDBETWEEN(Calc!$A$2,Calc!$A$13),Calc!$A$1:$B$13,2,FALSE)</f>
        <v>Feb</v>
      </c>
      <c r="B437" t="str" cm="1">
        <f t="array" aca="1" ref="B437" ca="1">INDEX(Calc!$C$2:$C$9,RANDBETWEEN(1,3))</f>
        <v>Traumatología</v>
      </c>
      <c r="C437"/>
      <c r="D437">
        <f t="shared" ca="1" si="78"/>
        <v>402177</v>
      </c>
      <c r="E437">
        <f t="shared" ca="1" si="79"/>
        <v>1144066</v>
      </c>
      <c r="F437">
        <f t="shared" ca="1" si="80"/>
        <v>108146</v>
      </c>
      <c r="G437">
        <f t="shared" ca="1" si="81"/>
        <v>164727</v>
      </c>
      <c r="H437">
        <f ca="1">VLOOKUP(RANDBETWEEN(0,100),Calc!$D$2:$E$7,2,1)</f>
        <v>32000</v>
      </c>
      <c r="I437">
        <f t="shared" ca="1" si="82"/>
        <v>9033</v>
      </c>
      <c r="J437">
        <f t="shared" ca="1" si="83"/>
        <v>3929</v>
      </c>
      <c r="K437">
        <f t="shared" ca="1" si="84"/>
        <v>11219</v>
      </c>
      <c r="L437">
        <f t="shared" ca="1" si="85"/>
        <v>3849</v>
      </c>
      <c r="M437">
        <f t="shared" ca="1" si="86"/>
        <v>1081945</v>
      </c>
      <c r="N437">
        <f t="shared" ca="1" si="87"/>
        <v>73637</v>
      </c>
      <c r="O437">
        <f t="shared" ca="1" si="88"/>
        <v>26964</v>
      </c>
      <c r="P437">
        <f t="shared" ca="1" si="89"/>
        <v>326766</v>
      </c>
      <c r="Q437" s="15">
        <f t="shared" ca="1" si="90"/>
        <v>0.326766</v>
      </c>
    </row>
    <row r="438" spans="1:17" x14ac:dyDescent="0.3">
      <c r="A438" t="str">
        <f ca="1">VLOOKUP(RANDBETWEEN(Calc!$A$2,Calc!$A$13),Calc!$A$1:$B$13,2,FALSE)</f>
        <v>Oct</v>
      </c>
      <c r="B438" t="str" cm="1">
        <f t="array" aca="1" ref="B438" ca="1">INDEX(Calc!$C$2:$C$9,RANDBETWEEN(1,3))</f>
        <v>Traumatología</v>
      </c>
      <c r="C438"/>
      <c r="D438">
        <f t="shared" ca="1" si="78"/>
        <v>120080</v>
      </c>
      <c r="E438">
        <f t="shared" ca="1" si="79"/>
        <v>959409</v>
      </c>
      <c r="F438">
        <f t="shared" ca="1" si="80"/>
        <v>178268</v>
      </c>
      <c r="G438">
        <f t="shared" ca="1" si="81"/>
        <v>247364</v>
      </c>
      <c r="H438">
        <f ca="1">VLOOKUP(RANDBETWEEN(0,100),Calc!$D$2:$E$7,2,1)</f>
        <v>32000</v>
      </c>
      <c r="I438">
        <f t="shared" ca="1" si="82"/>
        <v>12671</v>
      </c>
      <c r="J438">
        <f t="shared" ca="1" si="83"/>
        <v>3695</v>
      </c>
      <c r="K438">
        <f t="shared" ca="1" si="84"/>
        <v>13369</v>
      </c>
      <c r="L438">
        <f t="shared" ca="1" si="85"/>
        <v>4300</v>
      </c>
      <c r="M438">
        <f t="shared" ca="1" si="86"/>
        <v>2232735</v>
      </c>
      <c r="N438">
        <f t="shared" ca="1" si="87"/>
        <v>115421</v>
      </c>
      <c r="O438">
        <f t="shared" ca="1" si="88"/>
        <v>84233</v>
      </c>
      <c r="P438">
        <f t="shared" ca="1" si="89"/>
        <v>260303</v>
      </c>
      <c r="Q438" s="15">
        <f t="shared" ca="1" si="90"/>
        <v>0.26030300000000001</v>
      </c>
    </row>
    <row r="439" spans="1:17" x14ac:dyDescent="0.3">
      <c r="A439" t="str">
        <f ca="1">VLOOKUP(RANDBETWEEN(Calc!$A$2,Calc!$A$13),Calc!$A$1:$B$13,2,FALSE)</f>
        <v>Abr</v>
      </c>
      <c r="B439" t="str" cm="1">
        <f t="array" aca="1" ref="B439" ca="1">INDEX(Calc!$C$2:$C$9,RANDBETWEEN(1,3))</f>
        <v>Cardiologia</v>
      </c>
      <c r="C439"/>
      <c r="D439">
        <f t="shared" ca="1" si="78"/>
        <v>204523</v>
      </c>
      <c r="E439">
        <f t="shared" ca="1" si="79"/>
        <v>2118377</v>
      </c>
      <c r="F439">
        <f t="shared" ca="1" si="80"/>
        <v>218120</v>
      </c>
      <c r="G439">
        <f t="shared" ca="1" si="81"/>
        <v>75869</v>
      </c>
      <c r="H439">
        <f ca="1">VLOOKUP(RANDBETWEEN(0,100),Calc!$D$2:$E$7,2,1)</f>
        <v>32000</v>
      </c>
      <c r="I439">
        <f t="shared" ca="1" si="82"/>
        <v>11491</v>
      </c>
      <c r="J439">
        <f t="shared" ca="1" si="83"/>
        <v>3732</v>
      </c>
      <c r="K439">
        <f t="shared" ca="1" si="84"/>
        <v>10683</v>
      </c>
      <c r="L439">
        <f t="shared" ca="1" si="85"/>
        <v>3995</v>
      </c>
      <c r="M439">
        <f t="shared" ca="1" si="86"/>
        <v>3104676</v>
      </c>
      <c r="N439">
        <f t="shared" ca="1" si="87"/>
        <v>120515</v>
      </c>
      <c r="O439">
        <f t="shared" ca="1" si="88"/>
        <v>83177</v>
      </c>
      <c r="P439">
        <f t="shared" ca="1" si="89"/>
        <v>283601</v>
      </c>
      <c r="Q439" s="15">
        <f t="shared" ca="1" si="90"/>
        <v>0.28360099999999999</v>
      </c>
    </row>
    <row r="440" spans="1:17" x14ac:dyDescent="0.3">
      <c r="A440" t="str">
        <f ca="1">VLOOKUP(RANDBETWEEN(Calc!$A$2,Calc!$A$13),Calc!$A$1:$B$13,2,FALSE)</f>
        <v>Jul</v>
      </c>
      <c r="B440" t="str" cm="1">
        <f t="array" aca="1" ref="B440" ca="1">INDEX(Calc!$C$2:$C$9,RANDBETWEEN(1,3))</f>
        <v>Traumatología</v>
      </c>
      <c r="C440"/>
      <c r="D440">
        <f t="shared" ca="1" si="78"/>
        <v>294620</v>
      </c>
      <c r="E440">
        <f t="shared" ca="1" si="79"/>
        <v>1273126</v>
      </c>
      <c r="F440">
        <f t="shared" ca="1" si="80"/>
        <v>210829</v>
      </c>
      <c r="G440">
        <f t="shared" ca="1" si="81"/>
        <v>183125</v>
      </c>
      <c r="H440">
        <f ca="1">VLOOKUP(RANDBETWEEN(0,100),Calc!$D$2:$E$7,2,1)</f>
        <v>32000</v>
      </c>
      <c r="I440">
        <f t="shared" ca="1" si="82"/>
        <v>10364</v>
      </c>
      <c r="J440">
        <f t="shared" ca="1" si="83"/>
        <v>3047</v>
      </c>
      <c r="K440">
        <f t="shared" ca="1" si="84"/>
        <v>13312</v>
      </c>
      <c r="L440">
        <f t="shared" ca="1" si="85"/>
        <v>4255</v>
      </c>
      <c r="M440">
        <f t="shared" ca="1" si="86"/>
        <v>3043721</v>
      </c>
      <c r="N440">
        <f t="shared" ca="1" si="87"/>
        <v>105091</v>
      </c>
      <c r="O440">
        <f t="shared" ca="1" si="88"/>
        <v>62670</v>
      </c>
      <c r="P440">
        <f t="shared" ca="1" si="89"/>
        <v>50567</v>
      </c>
      <c r="Q440" s="15">
        <f t="shared" ca="1" si="90"/>
        <v>5.0567000000000001E-2</v>
      </c>
    </row>
    <row r="441" spans="1:17" x14ac:dyDescent="0.3">
      <c r="A441" t="str">
        <f ca="1">VLOOKUP(RANDBETWEEN(Calc!$A$2,Calc!$A$13),Calc!$A$1:$B$13,2,FALSE)</f>
        <v>Jul</v>
      </c>
      <c r="B441" t="str" cm="1">
        <f t="array" aca="1" ref="B441" ca="1">INDEX(Calc!$C$2:$C$9,RANDBETWEEN(1,3))</f>
        <v>Traumatología</v>
      </c>
      <c r="C441"/>
      <c r="D441">
        <f t="shared" ca="1" si="78"/>
        <v>567851</v>
      </c>
      <c r="E441">
        <f t="shared" ca="1" si="79"/>
        <v>892399</v>
      </c>
      <c r="F441">
        <f t="shared" ca="1" si="80"/>
        <v>178794</v>
      </c>
      <c r="G441">
        <f t="shared" ca="1" si="81"/>
        <v>235032</v>
      </c>
      <c r="H441">
        <f ca="1">VLOOKUP(RANDBETWEEN(0,100),Calc!$D$2:$E$7,2,1)</f>
        <v>20000</v>
      </c>
      <c r="I441">
        <f t="shared" ca="1" si="82"/>
        <v>9679</v>
      </c>
      <c r="J441">
        <f t="shared" ca="1" si="83"/>
        <v>3170</v>
      </c>
      <c r="K441">
        <f t="shared" ca="1" si="84"/>
        <v>11060</v>
      </c>
      <c r="L441">
        <f t="shared" ca="1" si="85"/>
        <v>2156</v>
      </c>
      <c r="M441">
        <f t="shared" ca="1" si="86"/>
        <v>1243047</v>
      </c>
      <c r="N441">
        <f t="shared" ca="1" si="87"/>
        <v>88787</v>
      </c>
      <c r="O441">
        <f t="shared" ca="1" si="88"/>
        <v>48630</v>
      </c>
      <c r="P441">
        <f t="shared" ca="1" si="89"/>
        <v>88530</v>
      </c>
      <c r="Q441" s="15">
        <f t="shared" ca="1" si="90"/>
        <v>8.8529999999999998E-2</v>
      </c>
    </row>
    <row r="442" spans="1:17" x14ac:dyDescent="0.3">
      <c r="A442" t="str">
        <f ca="1">VLOOKUP(RANDBETWEEN(Calc!$A$2,Calc!$A$13),Calc!$A$1:$B$13,2,FALSE)</f>
        <v>Jun</v>
      </c>
      <c r="B442" t="str" cm="1">
        <f t="array" aca="1" ref="B442" ca="1">INDEX(Calc!$C$2:$C$9,RANDBETWEEN(1,3))</f>
        <v>Pediatria</v>
      </c>
      <c r="C442"/>
      <c r="D442">
        <f t="shared" ca="1" si="78"/>
        <v>637016</v>
      </c>
      <c r="E442">
        <f t="shared" ca="1" si="79"/>
        <v>777033</v>
      </c>
      <c r="F442">
        <f t="shared" ca="1" si="80"/>
        <v>208047</v>
      </c>
      <c r="G442">
        <f t="shared" ca="1" si="81"/>
        <v>219541</v>
      </c>
      <c r="H442">
        <f ca="1">VLOOKUP(RANDBETWEEN(0,100),Calc!$D$2:$E$7,2,1)</f>
        <v>25000</v>
      </c>
      <c r="I442">
        <f t="shared" ca="1" si="82"/>
        <v>12130</v>
      </c>
      <c r="J442">
        <f t="shared" ca="1" si="83"/>
        <v>2886</v>
      </c>
      <c r="K442">
        <f t="shared" ca="1" si="84"/>
        <v>13826</v>
      </c>
      <c r="L442">
        <f t="shared" ca="1" si="85"/>
        <v>3497</v>
      </c>
      <c r="M442">
        <f t="shared" ca="1" si="86"/>
        <v>2146855</v>
      </c>
      <c r="N442">
        <f t="shared" ca="1" si="87"/>
        <v>127892</v>
      </c>
      <c r="O442">
        <f t="shared" ca="1" si="88"/>
        <v>75468</v>
      </c>
      <c r="P442">
        <f t="shared" ca="1" si="89"/>
        <v>104183</v>
      </c>
      <c r="Q442" s="15">
        <f t="shared" ca="1" si="90"/>
        <v>0.104183</v>
      </c>
    </row>
    <row r="443" spans="1:17" x14ac:dyDescent="0.3">
      <c r="A443" t="str">
        <f ca="1">VLOOKUP(RANDBETWEEN(Calc!$A$2,Calc!$A$13),Calc!$A$1:$B$13,2,FALSE)</f>
        <v>Nov</v>
      </c>
      <c r="B443" t="str" cm="1">
        <f t="array" aca="1" ref="B443" ca="1">INDEX(Calc!$C$2:$C$9,RANDBETWEEN(1,3))</f>
        <v>Traumatología</v>
      </c>
      <c r="C443"/>
      <c r="D443">
        <f t="shared" ca="1" si="78"/>
        <v>637373</v>
      </c>
      <c r="E443">
        <f t="shared" ca="1" si="79"/>
        <v>1483198</v>
      </c>
      <c r="F443">
        <f t="shared" ca="1" si="80"/>
        <v>189777</v>
      </c>
      <c r="G443">
        <f t="shared" ca="1" si="81"/>
        <v>85179</v>
      </c>
      <c r="H443">
        <f ca="1">VLOOKUP(RANDBETWEEN(0,100),Calc!$D$2:$E$7,2,1)</f>
        <v>20000</v>
      </c>
      <c r="I443">
        <f t="shared" ca="1" si="82"/>
        <v>9657</v>
      </c>
      <c r="J443">
        <f t="shared" ca="1" si="83"/>
        <v>3331</v>
      </c>
      <c r="K443">
        <f t="shared" ca="1" si="84"/>
        <v>11366</v>
      </c>
      <c r="L443">
        <f t="shared" ca="1" si="85"/>
        <v>1943</v>
      </c>
      <c r="M443">
        <f t="shared" ca="1" si="86"/>
        <v>2371273</v>
      </c>
      <c r="N443">
        <f t="shared" ca="1" si="87"/>
        <v>120187</v>
      </c>
      <c r="O443">
        <f t="shared" ca="1" si="88"/>
        <v>76982</v>
      </c>
      <c r="P443">
        <f t="shared" ca="1" si="89"/>
        <v>118720</v>
      </c>
      <c r="Q443" s="15">
        <f t="shared" ca="1" si="90"/>
        <v>0.11872000000000001</v>
      </c>
    </row>
    <row r="444" spans="1:17" x14ac:dyDescent="0.3">
      <c r="A444" t="str">
        <f ca="1">VLOOKUP(RANDBETWEEN(Calc!$A$2,Calc!$A$13),Calc!$A$1:$B$13,2,FALSE)</f>
        <v>Jul</v>
      </c>
      <c r="B444" t="str" cm="1">
        <f t="array" aca="1" ref="B444" ca="1">INDEX(Calc!$C$2:$C$9,RANDBETWEEN(1,3))</f>
        <v>Pediatria</v>
      </c>
      <c r="C444"/>
      <c r="D444">
        <f t="shared" ca="1" si="78"/>
        <v>547985</v>
      </c>
      <c r="E444">
        <f t="shared" ca="1" si="79"/>
        <v>2097095</v>
      </c>
      <c r="F444">
        <f t="shared" ca="1" si="80"/>
        <v>103976</v>
      </c>
      <c r="G444">
        <f t="shared" ca="1" si="81"/>
        <v>192856</v>
      </c>
      <c r="H444">
        <f ca="1">VLOOKUP(RANDBETWEEN(0,100),Calc!$D$2:$E$7,2,1)</f>
        <v>32000</v>
      </c>
      <c r="I444">
        <f t="shared" ca="1" si="82"/>
        <v>8988</v>
      </c>
      <c r="J444">
        <f t="shared" ca="1" si="83"/>
        <v>4089</v>
      </c>
      <c r="K444">
        <f t="shared" ca="1" si="84"/>
        <v>13796</v>
      </c>
      <c r="L444">
        <f t="shared" ca="1" si="85"/>
        <v>1369</v>
      </c>
      <c r="M444">
        <f t="shared" ca="1" si="86"/>
        <v>1800266</v>
      </c>
      <c r="N444">
        <f t="shared" ca="1" si="87"/>
        <v>77417</v>
      </c>
      <c r="O444">
        <f t="shared" ca="1" si="88"/>
        <v>47492</v>
      </c>
      <c r="P444">
        <f t="shared" ca="1" si="89"/>
        <v>334781</v>
      </c>
      <c r="Q444" s="15">
        <f t="shared" ca="1" si="90"/>
        <v>0.334781</v>
      </c>
    </row>
    <row r="445" spans="1:17" x14ac:dyDescent="0.3">
      <c r="A445" t="str">
        <f ca="1">VLOOKUP(RANDBETWEEN(Calc!$A$2,Calc!$A$13),Calc!$A$1:$B$13,2,FALSE)</f>
        <v>Ene</v>
      </c>
      <c r="B445" t="str" cm="1">
        <f t="array" aca="1" ref="B445" ca="1">INDEX(Calc!$C$2:$C$9,RANDBETWEEN(1,3))</f>
        <v>Cardiologia</v>
      </c>
      <c r="C445"/>
      <c r="D445">
        <f t="shared" ca="1" si="78"/>
        <v>701268</v>
      </c>
      <c r="E445">
        <f t="shared" ca="1" si="79"/>
        <v>959112</v>
      </c>
      <c r="F445">
        <f t="shared" ca="1" si="80"/>
        <v>173511</v>
      </c>
      <c r="G445">
        <f t="shared" ca="1" si="81"/>
        <v>220663</v>
      </c>
      <c r="H445">
        <f ca="1">VLOOKUP(RANDBETWEEN(0,100),Calc!$D$2:$E$7,2,1)</f>
        <v>32000</v>
      </c>
      <c r="I445">
        <f t="shared" ca="1" si="82"/>
        <v>10377</v>
      </c>
      <c r="J445">
        <f t="shared" ca="1" si="83"/>
        <v>3805</v>
      </c>
      <c r="K445">
        <f t="shared" ca="1" si="84"/>
        <v>14393</v>
      </c>
      <c r="L445">
        <f t="shared" ca="1" si="85"/>
        <v>2643</v>
      </c>
      <c r="M445">
        <f t="shared" ca="1" si="86"/>
        <v>2842264</v>
      </c>
      <c r="N445">
        <f t="shared" ca="1" si="87"/>
        <v>46228</v>
      </c>
      <c r="O445">
        <f t="shared" ca="1" si="88"/>
        <v>58489</v>
      </c>
      <c r="P445">
        <f t="shared" ca="1" si="89"/>
        <v>267660</v>
      </c>
      <c r="Q445" s="15">
        <f t="shared" ca="1" si="90"/>
        <v>0.26766000000000001</v>
      </c>
    </row>
    <row r="446" spans="1:17" x14ac:dyDescent="0.3">
      <c r="A446" t="str">
        <f ca="1">VLOOKUP(RANDBETWEEN(Calc!$A$2,Calc!$A$13),Calc!$A$1:$B$13,2,FALSE)</f>
        <v>May</v>
      </c>
      <c r="B446" t="str" cm="1">
        <f t="array" aca="1" ref="B446" ca="1">INDEX(Calc!$C$2:$C$9,RANDBETWEEN(1,3))</f>
        <v>Traumatología</v>
      </c>
      <c r="C446"/>
      <c r="D446">
        <f t="shared" ca="1" si="78"/>
        <v>504397</v>
      </c>
      <c r="E446">
        <f t="shared" ca="1" si="79"/>
        <v>1502004</v>
      </c>
      <c r="F446">
        <f t="shared" ca="1" si="80"/>
        <v>92742</v>
      </c>
      <c r="G446">
        <f t="shared" ca="1" si="81"/>
        <v>261783</v>
      </c>
      <c r="H446">
        <f ca="1">VLOOKUP(RANDBETWEEN(0,100),Calc!$D$2:$E$7,2,1)</f>
        <v>32000</v>
      </c>
      <c r="I446">
        <f t="shared" ca="1" si="82"/>
        <v>10305</v>
      </c>
      <c r="J446">
        <f t="shared" ca="1" si="83"/>
        <v>2801</v>
      </c>
      <c r="K446">
        <f t="shared" ca="1" si="84"/>
        <v>11065</v>
      </c>
      <c r="L446">
        <f t="shared" ca="1" si="85"/>
        <v>2246</v>
      </c>
      <c r="M446">
        <f t="shared" ca="1" si="86"/>
        <v>1955999</v>
      </c>
      <c r="N446">
        <f t="shared" ca="1" si="87"/>
        <v>71368</v>
      </c>
      <c r="O446">
        <f t="shared" ca="1" si="88"/>
        <v>43573</v>
      </c>
      <c r="P446">
        <f t="shared" ca="1" si="89"/>
        <v>323743</v>
      </c>
      <c r="Q446" s="15">
        <f t="shared" ca="1" si="90"/>
        <v>0.323743</v>
      </c>
    </row>
    <row r="447" spans="1:17" x14ac:dyDescent="0.3">
      <c r="A447" t="str">
        <f ca="1">VLOOKUP(RANDBETWEEN(Calc!$A$2,Calc!$A$13),Calc!$A$1:$B$13,2,FALSE)</f>
        <v>Nov</v>
      </c>
      <c r="B447" t="str" cm="1">
        <f t="array" aca="1" ref="B447" ca="1">INDEX(Calc!$C$2:$C$9,RANDBETWEEN(1,3))</f>
        <v>Cardiologia</v>
      </c>
      <c r="C447"/>
      <c r="D447">
        <f t="shared" ca="1" si="78"/>
        <v>513761</v>
      </c>
      <c r="E447">
        <f t="shared" ca="1" si="79"/>
        <v>1687454</v>
      </c>
      <c r="F447">
        <f t="shared" ca="1" si="80"/>
        <v>192968</v>
      </c>
      <c r="G447">
        <f t="shared" ca="1" si="81"/>
        <v>81496</v>
      </c>
      <c r="H447">
        <f ca="1">VLOOKUP(RANDBETWEEN(0,100),Calc!$D$2:$E$7,2,1)</f>
        <v>25000</v>
      </c>
      <c r="I447">
        <f t="shared" ca="1" si="82"/>
        <v>12013</v>
      </c>
      <c r="J447">
        <f t="shared" ca="1" si="83"/>
        <v>3010</v>
      </c>
      <c r="K447">
        <f t="shared" ca="1" si="84"/>
        <v>11617</v>
      </c>
      <c r="L447">
        <f t="shared" ca="1" si="85"/>
        <v>2873</v>
      </c>
      <c r="M447">
        <f t="shared" ca="1" si="86"/>
        <v>2212456</v>
      </c>
      <c r="N447">
        <f t="shared" ca="1" si="87"/>
        <v>106808</v>
      </c>
      <c r="O447">
        <f t="shared" ca="1" si="88"/>
        <v>48988</v>
      </c>
      <c r="P447">
        <f t="shared" ca="1" si="89"/>
        <v>155983</v>
      </c>
      <c r="Q447" s="15">
        <f t="shared" ca="1" si="90"/>
        <v>0.15598300000000001</v>
      </c>
    </row>
    <row r="448" spans="1:17" x14ac:dyDescent="0.3">
      <c r="A448" t="str">
        <f ca="1">VLOOKUP(RANDBETWEEN(Calc!$A$2,Calc!$A$13),Calc!$A$1:$B$13,2,FALSE)</f>
        <v>Abr</v>
      </c>
      <c r="B448" t="str" cm="1">
        <f t="array" aca="1" ref="B448" ca="1">INDEX(Calc!$C$2:$C$9,RANDBETWEEN(1,3))</f>
        <v>Traumatología</v>
      </c>
      <c r="C448"/>
      <c r="D448">
        <f t="shared" ca="1" si="78"/>
        <v>129909</v>
      </c>
      <c r="E448">
        <f t="shared" ca="1" si="79"/>
        <v>2201606</v>
      </c>
      <c r="F448">
        <f t="shared" ca="1" si="80"/>
        <v>146920</v>
      </c>
      <c r="G448">
        <f t="shared" ca="1" si="81"/>
        <v>78226</v>
      </c>
      <c r="H448">
        <f ca="1">VLOOKUP(RANDBETWEEN(0,100),Calc!$D$2:$E$7,2,1)</f>
        <v>25000</v>
      </c>
      <c r="I448">
        <f t="shared" ca="1" si="82"/>
        <v>12477</v>
      </c>
      <c r="J448">
        <f t="shared" ca="1" si="83"/>
        <v>4101</v>
      </c>
      <c r="K448">
        <f t="shared" ca="1" si="84"/>
        <v>10663</v>
      </c>
      <c r="L448">
        <f t="shared" ca="1" si="85"/>
        <v>3446</v>
      </c>
      <c r="M448">
        <f t="shared" ca="1" si="86"/>
        <v>2540964</v>
      </c>
      <c r="N448">
        <f t="shared" ca="1" si="87"/>
        <v>100763</v>
      </c>
      <c r="O448">
        <f t="shared" ca="1" si="88"/>
        <v>65036</v>
      </c>
      <c r="P448">
        <f t="shared" ca="1" si="89"/>
        <v>245794</v>
      </c>
      <c r="Q448" s="15">
        <f t="shared" ca="1" si="90"/>
        <v>0.24579400000000001</v>
      </c>
    </row>
    <row r="449" spans="1:17" x14ac:dyDescent="0.3">
      <c r="A449" t="str">
        <f ca="1">VLOOKUP(RANDBETWEEN(Calc!$A$2,Calc!$A$13),Calc!$A$1:$B$13,2,FALSE)</f>
        <v>Jul</v>
      </c>
      <c r="B449" t="str" cm="1">
        <f t="array" aca="1" ref="B449" ca="1">INDEX(Calc!$C$2:$C$9,RANDBETWEEN(1,3))</f>
        <v>Cardiologia</v>
      </c>
      <c r="C449"/>
      <c r="D449">
        <f t="shared" ca="1" si="78"/>
        <v>195909</v>
      </c>
      <c r="E449">
        <f t="shared" ca="1" si="79"/>
        <v>976574</v>
      </c>
      <c r="F449">
        <f t="shared" ca="1" si="80"/>
        <v>106448</v>
      </c>
      <c r="G449">
        <f t="shared" ca="1" si="81"/>
        <v>74277</v>
      </c>
      <c r="H449">
        <f ca="1">VLOOKUP(RANDBETWEEN(0,100),Calc!$D$2:$E$7,2,1)</f>
        <v>32000</v>
      </c>
      <c r="I449">
        <f t="shared" ca="1" si="82"/>
        <v>9692</v>
      </c>
      <c r="J449">
        <f t="shared" ca="1" si="83"/>
        <v>3520</v>
      </c>
      <c r="K449">
        <f t="shared" ca="1" si="84"/>
        <v>12058</v>
      </c>
      <c r="L449">
        <f t="shared" ca="1" si="85"/>
        <v>3108</v>
      </c>
      <c r="M449">
        <f t="shared" ca="1" si="86"/>
        <v>1680470</v>
      </c>
      <c r="N449">
        <f t="shared" ca="1" si="87"/>
        <v>86178</v>
      </c>
      <c r="O449">
        <f t="shared" ca="1" si="88"/>
        <v>84511</v>
      </c>
      <c r="P449">
        <f t="shared" ca="1" si="89"/>
        <v>132322</v>
      </c>
      <c r="Q449" s="15">
        <f t="shared" ca="1" si="90"/>
        <v>0.132322</v>
      </c>
    </row>
    <row r="450" spans="1:17" x14ac:dyDescent="0.3">
      <c r="A450" t="str">
        <f ca="1">VLOOKUP(RANDBETWEEN(Calc!$A$2,Calc!$A$13),Calc!$A$1:$B$13,2,FALSE)</f>
        <v>Ene</v>
      </c>
      <c r="B450" t="str" cm="1">
        <f t="array" aca="1" ref="B450" ca="1">INDEX(Calc!$C$2:$C$9,RANDBETWEEN(1,3))</f>
        <v>Pediatria</v>
      </c>
      <c r="C450"/>
      <c r="D450">
        <f t="shared" ca="1" si="78"/>
        <v>355150</v>
      </c>
      <c r="E450">
        <f t="shared" ca="1" si="79"/>
        <v>1090676</v>
      </c>
      <c r="F450">
        <f t="shared" ca="1" si="80"/>
        <v>203576</v>
      </c>
      <c r="G450">
        <f t="shared" ca="1" si="81"/>
        <v>259986</v>
      </c>
      <c r="H450">
        <f ca="1">VLOOKUP(RANDBETWEEN(0,100),Calc!$D$2:$E$7,2,1)</f>
        <v>32000</v>
      </c>
      <c r="I450">
        <f t="shared" ca="1" si="82"/>
        <v>9173</v>
      </c>
      <c r="J450">
        <f t="shared" ca="1" si="83"/>
        <v>3185</v>
      </c>
      <c r="K450">
        <f t="shared" ca="1" si="84"/>
        <v>11688</v>
      </c>
      <c r="L450">
        <f t="shared" ca="1" si="85"/>
        <v>2254</v>
      </c>
      <c r="M450">
        <f t="shared" ca="1" si="86"/>
        <v>912066</v>
      </c>
      <c r="N450">
        <f t="shared" ca="1" si="87"/>
        <v>102007</v>
      </c>
      <c r="O450">
        <f t="shared" ca="1" si="88"/>
        <v>23519</v>
      </c>
      <c r="P450">
        <f t="shared" ca="1" si="89"/>
        <v>90598</v>
      </c>
      <c r="Q450" s="15">
        <f t="shared" ca="1" si="90"/>
        <v>9.0597999999999998E-2</v>
      </c>
    </row>
    <row r="451" spans="1:17" x14ac:dyDescent="0.3">
      <c r="A451" t="str">
        <f ca="1">VLOOKUP(RANDBETWEEN(Calc!$A$2,Calc!$A$13),Calc!$A$1:$B$13,2,FALSE)</f>
        <v>Ene</v>
      </c>
      <c r="B451" t="str" cm="1">
        <f t="array" aca="1" ref="B451" ca="1">INDEX(Calc!$C$2:$C$9,RANDBETWEEN(1,3))</f>
        <v>Traumatología</v>
      </c>
      <c r="C451"/>
      <c r="D451">
        <f t="shared" ref="D451:D514" ca="1" si="91">RANDBETWEEN(118000,746439)</f>
        <v>237283</v>
      </c>
      <c r="E451">
        <f t="shared" ref="E451:E514" ca="1" si="92">RANDBETWEEN(654318,2372921)</f>
        <v>2157758</v>
      </c>
      <c r="F451">
        <f t="shared" ref="F451:F514" ca="1" si="93">RANDBETWEEN(92146,218476)</f>
        <v>147170</v>
      </c>
      <c r="G451">
        <f t="shared" ref="G451:G514" ca="1" si="94">RANDBETWEEN(72432,327955)</f>
        <v>216567</v>
      </c>
      <c r="H451">
        <f ca="1">VLOOKUP(RANDBETWEEN(0,100),Calc!$D$2:$E$7,2,1)</f>
        <v>32000</v>
      </c>
      <c r="I451">
        <f t="shared" ref="I451:I514" ca="1" si="95">RANDBETWEEN(8900,12700)</f>
        <v>10026</v>
      </c>
      <c r="J451">
        <f t="shared" ref="J451:J514" ca="1" si="96">RANDBETWEEN(2800,4200)</f>
        <v>3831</v>
      </c>
      <c r="K451">
        <f t="shared" ref="K451:K514" ca="1" si="97">RANDBETWEEN(10000,15000)</f>
        <v>14714</v>
      </c>
      <c r="L451">
        <f t="shared" ref="L451:L514" ca="1" si="98">RANDBETWEEN(1200,4500)</f>
        <v>4016</v>
      </c>
      <c r="M451">
        <f t="shared" ref="M451:M514" ca="1" si="99">RANDBETWEEN(820000,3117045)</f>
        <v>1064648</v>
      </c>
      <c r="N451">
        <f t="shared" ref="N451:N514" ca="1" si="100">RANDBETWEEN(43000,129000)</f>
        <v>120552</v>
      </c>
      <c r="O451">
        <f t="shared" ref="O451:O514" ca="1" si="101">RANDBETWEEN(21000,90000)</f>
        <v>56287</v>
      </c>
      <c r="P451">
        <f t="shared" ref="P451:P514" ca="1" si="102">RANDBETWEEN(38000,345000)</f>
        <v>342235</v>
      </c>
      <c r="Q451" s="15">
        <f t="shared" ref="Q451:Q514" ca="1" si="103">P451/1000000</f>
        <v>0.34223500000000001</v>
      </c>
    </row>
    <row r="452" spans="1:17" x14ac:dyDescent="0.3">
      <c r="A452" t="str">
        <f ca="1">VLOOKUP(RANDBETWEEN(Calc!$A$2,Calc!$A$13),Calc!$A$1:$B$13,2,FALSE)</f>
        <v>Mar</v>
      </c>
      <c r="B452" t="str" cm="1">
        <f t="array" aca="1" ref="B452" ca="1">INDEX(Calc!$C$2:$C$9,RANDBETWEEN(1,3))</f>
        <v>Pediatria</v>
      </c>
      <c r="C452"/>
      <c r="D452">
        <f t="shared" ca="1" si="91"/>
        <v>552460</v>
      </c>
      <c r="E452">
        <f t="shared" ca="1" si="92"/>
        <v>1868445</v>
      </c>
      <c r="F452">
        <f t="shared" ca="1" si="93"/>
        <v>126124</v>
      </c>
      <c r="G452">
        <f t="shared" ca="1" si="94"/>
        <v>128565</v>
      </c>
      <c r="H452">
        <f ca="1">VLOOKUP(RANDBETWEEN(0,100),Calc!$D$2:$E$7,2,1)</f>
        <v>32000</v>
      </c>
      <c r="I452">
        <f t="shared" ca="1" si="95"/>
        <v>10310</v>
      </c>
      <c r="J452">
        <f t="shared" ca="1" si="96"/>
        <v>3146</v>
      </c>
      <c r="K452">
        <f t="shared" ca="1" si="97"/>
        <v>14731</v>
      </c>
      <c r="L452">
        <f t="shared" ca="1" si="98"/>
        <v>4355</v>
      </c>
      <c r="M452">
        <f t="shared" ca="1" si="99"/>
        <v>1139652</v>
      </c>
      <c r="N452">
        <f t="shared" ca="1" si="100"/>
        <v>86411</v>
      </c>
      <c r="O452">
        <f t="shared" ca="1" si="101"/>
        <v>59856</v>
      </c>
      <c r="P452">
        <f t="shared" ca="1" si="102"/>
        <v>223291</v>
      </c>
      <c r="Q452" s="15">
        <f t="shared" ca="1" si="103"/>
        <v>0.22329099999999999</v>
      </c>
    </row>
    <row r="453" spans="1:17" x14ac:dyDescent="0.3">
      <c r="A453" t="str">
        <f ca="1">VLOOKUP(RANDBETWEEN(Calc!$A$2,Calc!$A$13),Calc!$A$1:$B$13,2,FALSE)</f>
        <v>Jul</v>
      </c>
      <c r="B453" t="str" cm="1">
        <f t="array" aca="1" ref="B453" ca="1">INDEX(Calc!$C$2:$C$9,RANDBETWEEN(1,3))</f>
        <v>Pediatria</v>
      </c>
      <c r="C453"/>
      <c r="D453">
        <f t="shared" ca="1" si="91"/>
        <v>176634</v>
      </c>
      <c r="E453">
        <f t="shared" ca="1" si="92"/>
        <v>1066461</v>
      </c>
      <c r="F453">
        <f t="shared" ca="1" si="93"/>
        <v>113720</v>
      </c>
      <c r="G453">
        <f t="shared" ca="1" si="94"/>
        <v>131268</v>
      </c>
      <c r="H453">
        <f ca="1">VLOOKUP(RANDBETWEEN(0,100),Calc!$D$2:$E$7,2,1)</f>
        <v>20000</v>
      </c>
      <c r="I453">
        <f t="shared" ca="1" si="95"/>
        <v>12407</v>
      </c>
      <c r="J453">
        <f t="shared" ca="1" si="96"/>
        <v>4010</v>
      </c>
      <c r="K453">
        <f t="shared" ca="1" si="97"/>
        <v>10514</v>
      </c>
      <c r="L453">
        <f t="shared" ca="1" si="98"/>
        <v>3180</v>
      </c>
      <c r="M453">
        <f t="shared" ca="1" si="99"/>
        <v>1135526</v>
      </c>
      <c r="N453">
        <f t="shared" ca="1" si="100"/>
        <v>111521</v>
      </c>
      <c r="O453">
        <f t="shared" ca="1" si="101"/>
        <v>83489</v>
      </c>
      <c r="P453">
        <f t="shared" ca="1" si="102"/>
        <v>292932</v>
      </c>
      <c r="Q453" s="15">
        <f t="shared" ca="1" si="103"/>
        <v>0.29293200000000003</v>
      </c>
    </row>
    <row r="454" spans="1:17" x14ac:dyDescent="0.3">
      <c r="A454" t="str">
        <f ca="1">VLOOKUP(RANDBETWEEN(Calc!$A$2,Calc!$A$13),Calc!$A$1:$B$13,2,FALSE)</f>
        <v>Abr</v>
      </c>
      <c r="B454" t="str" cm="1">
        <f t="array" aca="1" ref="B454" ca="1">INDEX(Calc!$C$2:$C$9,RANDBETWEEN(1,3))</f>
        <v>Pediatria</v>
      </c>
      <c r="C454"/>
      <c r="D454">
        <f t="shared" ca="1" si="91"/>
        <v>409593</v>
      </c>
      <c r="E454">
        <f t="shared" ca="1" si="92"/>
        <v>1249354</v>
      </c>
      <c r="F454">
        <f t="shared" ca="1" si="93"/>
        <v>205588</v>
      </c>
      <c r="G454">
        <f t="shared" ca="1" si="94"/>
        <v>160938</v>
      </c>
      <c r="H454">
        <f ca="1">VLOOKUP(RANDBETWEEN(0,100),Calc!$D$2:$E$7,2,1)</f>
        <v>20000</v>
      </c>
      <c r="I454">
        <f t="shared" ca="1" si="95"/>
        <v>12381</v>
      </c>
      <c r="J454">
        <f t="shared" ca="1" si="96"/>
        <v>2897</v>
      </c>
      <c r="K454">
        <f t="shared" ca="1" si="97"/>
        <v>14718</v>
      </c>
      <c r="L454">
        <f t="shared" ca="1" si="98"/>
        <v>3825</v>
      </c>
      <c r="M454">
        <f t="shared" ca="1" si="99"/>
        <v>1000527</v>
      </c>
      <c r="N454">
        <f t="shared" ca="1" si="100"/>
        <v>46566</v>
      </c>
      <c r="O454">
        <f t="shared" ca="1" si="101"/>
        <v>27588</v>
      </c>
      <c r="P454">
        <f t="shared" ca="1" si="102"/>
        <v>62552</v>
      </c>
      <c r="Q454" s="15">
        <f t="shared" ca="1" si="103"/>
        <v>6.2551999999999996E-2</v>
      </c>
    </row>
    <row r="455" spans="1:17" x14ac:dyDescent="0.3">
      <c r="A455" t="str">
        <f ca="1">VLOOKUP(RANDBETWEEN(Calc!$A$2,Calc!$A$13),Calc!$A$1:$B$13,2,FALSE)</f>
        <v>Dic</v>
      </c>
      <c r="B455" t="str" cm="1">
        <f t="array" aca="1" ref="B455" ca="1">INDEX(Calc!$C$2:$C$9,RANDBETWEEN(1,3))</f>
        <v>Pediatria</v>
      </c>
      <c r="C455"/>
      <c r="D455">
        <f t="shared" ca="1" si="91"/>
        <v>153096</v>
      </c>
      <c r="E455">
        <f t="shared" ca="1" si="92"/>
        <v>1616415</v>
      </c>
      <c r="F455">
        <f t="shared" ca="1" si="93"/>
        <v>124817</v>
      </c>
      <c r="G455">
        <f t="shared" ca="1" si="94"/>
        <v>245762</v>
      </c>
      <c r="H455">
        <f ca="1">VLOOKUP(RANDBETWEEN(0,100),Calc!$D$2:$E$7,2,1)</f>
        <v>32000</v>
      </c>
      <c r="I455">
        <f t="shared" ca="1" si="95"/>
        <v>9094</v>
      </c>
      <c r="J455">
        <f t="shared" ca="1" si="96"/>
        <v>3145</v>
      </c>
      <c r="K455">
        <f t="shared" ca="1" si="97"/>
        <v>10625</v>
      </c>
      <c r="L455">
        <f t="shared" ca="1" si="98"/>
        <v>4450</v>
      </c>
      <c r="M455">
        <f t="shared" ca="1" si="99"/>
        <v>2363771</v>
      </c>
      <c r="N455">
        <f t="shared" ca="1" si="100"/>
        <v>68846</v>
      </c>
      <c r="O455">
        <f t="shared" ca="1" si="101"/>
        <v>26391</v>
      </c>
      <c r="P455">
        <f t="shared" ca="1" si="102"/>
        <v>247713</v>
      </c>
      <c r="Q455" s="15">
        <f t="shared" ca="1" si="103"/>
        <v>0.24771299999999999</v>
      </c>
    </row>
    <row r="456" spans="1:17" x14ac:dyDescent="0.3">
      <c r="A456" t="str">
        <f ca="1">VLOOKUP(RANDBETWEEN(Calc!$A$2,Calc!$A$13),Calc!$A$1:$B$13,2,FALSE)</f>
        <v>Oct</v>
      </c>
      <c r="B456" t="str" cm="1">
        <f t="array" aca="1" ref="B456" ca="1">INDEX(Calc!$C$2:$C$9,RANDBETWEEN(1,3))</f>
        <v>Cardiologia</v>
      </c>
      <c r="C456"/>
      <c r="D456">
        <f t="shared" ca="1" si="91"/>
        <v>723887</v>
      </c>
      <c r="E456">
        <f t="shared" ca="1" si="92"/>
        <v>712738</v>
      </c>
      <c r="F456">
        <f t="shared" ca="1" si="93"/>
        <v>152579</v>
      </c>
      <c r="G456">
        <f t="shared" ca="1" si="94"/>
        <v>312978</v>
      </c>
      <c r="H456">
        <f ca="1">VLOOKUP(RANDBETWEEN(0,100),Calc!$D$2:$E$7,2,1)</f>
        <v>25000</v>
      </c>
      <c r="I456">
        <f t="shared" ca="1" si="95"/>
        <v>11380</v>
      </c>
      <c r="J456">
        <f t="shared" ca="1" si="96"/>
        <v>3070</v>
      </c>
      <c r="K456">
        <f t="shared" ca="1" si="97"/>
        <v>10777</v>
      </c>
      <c r="L456">
        <f t="shared" ca="1" si="98"/>
        <v>2408</v>
      </c>
      <c r="M456">
        <f t="shared" ca="1" si="99"/>
        <v>1922529</v>
      </c>
      <c r="N456">
        <f t="shared" ca="1" si="100"/>
        <v>64842</v>
      </c>
      <c r="O456">
        <f t="shared" ca="1" si="101"/>
        <v>54314</v>
      </c>
      <c r="P456">
        <f t="shared" ca="1" si="102"/>
        <v>167889</v>
      </c>
      <c r="Q456" s="15">
        <f t="shared" ca="1" si="103"/>
        <v>0.16788900000000001</v>
      </c>
    </row>
    <row r="457" spans="1:17" x14ac:dyDescent="0.3">
      <c r="A457" t="str">
        <f ca="1">VLOOKUP(RANDBETWEEN(Calc!$A$2,Calc!$A$13),Calc!$A$1:$B$13,2,FALSE)</f>
        <v>Nov</v>
      </c>
      <c r="B457" t="str" cm="1">
        <f t="array" aca="1" ref="B457" ca="1">INDEX(Calc!$C$2:$C$9,RANDBETWEEN(1,3))</f>
        <v>Pediatria</v>
      </c>
      <c r="C457"/>
      <c r="D457">
        <f t="shared" ca="1" si="91"/>
        <v>368056</v>
      </c>
      <c r="E457">
        <f t="shared" ca="1" si="92"/>
        <v>1009646</v>
      </c>
      <c r="F457">
        <f t="shared" ca="1" si="93"/>
        <v>210028</v>
      </c>
      <c r="G457">
        <f t="shared" ca="1" si="94"/>
        <v>78192</v>
      </c>
      <c r="H457">
        <f ca="1">VLOOKUP(RANDBETWEEN(0,100),Calc!$D$2:$E$7,2,1)</f>
        <v>32000</v>
      </c>
      <c r="I457">
        <f t="shared" ca="1" si="95"/>
        <v>10652</v>
      </c>
      <c r="J457">
        <f t="shared" ca="1" si="96"/>
        <v>3868</v>
      </c>
      <c r="K457">
        <f t="shared" ca="1" si="97"/>
        <v>13484</v>
      </c>
      <c r="L457">
        <f t="shared" ca="1" si="98"/>
        <v>2077</v>
      </c>
      <c r="M457">
        <f t="shared" ca="1" si="99"/>
        <v>1861288</v>
      </c>
      <c r="N457">
        <f t="shared" ca="1" si="100"/>
        <v>124925</v>
      </c>
      <c r="O457">
        <f t="shared" ca="1" si="101"/>
        <v>27204</v>
      </c>
      <c r="P457">
        <f t="shared" ca="1" si="102"/>
        <v>259660</v>
      </c>
      <c r="Q457" s="15">
        <f t="shared" ca="1" si="103"/>
        <v>0.25966</v>
      </c>
    </row>
    <row r="458" spans="1:17" x14ac:dyDescent="0.3">
      <c r="A458" t="str">
        <f ca="1">VLOOKUP(RANDBETWEEN(Calc!$A$2,Calc!$A$13),Calc!$A$1:$B$13,2,FALSE)</f>
        <v>Jul</v>
      </c>
      <c r="B458" t="str" cm="1">
        <f t="array" aca="1" ref="B458" ca="1">INDEX(Calc!$C$2:$C$9,RANDBETWEEN(1,3))</f>
        <v>Cardiologia</v>
      </c>
      <c r="C458"/>
      <c r="D458">
        <f t="shared" ca="1" si="91"/>
        <v>287194</v>
      </c>
      <c r="E458">
        <f t="shared" ca="1" si="92"/>
        <v>1982477</v>
      </c>
      <c r="F458">
        <f t="shared" ca="1" si="93"/>
        <v>118300</v>
      </c>
      <c r="G458">
        <f t="shared" ca="1" si="94"/>
        <v>173433</v>
      </c>
      <c r="H458">
        <f ca="1">VLOOKUP(RANDBETWEEN(0,100),Calc!$D$2:$E$7,2,1)</f>
        <v>20000</v>
      </c>
      <c r="I458">
        <f t="shared" ca="1" si="95"/>
        <v>12574</v>
      </c>
      <c r="J458">
        <f t="shared" ca="1" si="96"/>
        <v>3867</v>
      </c>
      <c r="K458">
        <f t="shared" ca="1" si="97"/>
        <v>11703</v>
      </c>
      <c r="L458">
        <f t="shared" ca="1" si="98"/>
        <v>2904</v>
      </c>
      <c r="M458">
        <f t="shared" ca="1" si="99"/>
        <v>2132402</v>
      </c>
      <c r="N458">
        <f t="shared" ca="1" si="100"/>
        <v>64457</v>
      </c>
      <c r="O458">
        <f t="shared" ca="1" si="101"/>
        <v>45959</v>
      </c>
      <c r="P458">
        <f t="shared" ca="1" si="102"/>
        <v>118470</v>
      </c>
      <c r="Q458" s="15">
        <f t="shared" ca="1" si="103"/>
        <v>0.11847000000000001</v>
      </c>
    </row>
    <row r="459" spans="1:17" x14ac:dyDescent="0.3">
      <c r="A459" t="str">
        <f ca="1">VLOOKUP(RANDBETWEEN(Calc!$A$2,Calc!$A$13),Calc!$A$1:$B$13,2,FALSE)</f>
        <v>Jun</v>
      </c>
      <c r="B459" t="str" cm="1">
        <f t="array" aca="1" ref="B459" ca="1">INDEX(Calc!$C$2:$C$9,RANDBETWEEN(1,3))</f>
        <v>Cardiologia</v>
      </c>
      <c r="C459"/>
      <c r="D459">
        <f t="shared" ca="1" si="91"/>
        <v>237397</v>
      </c>
      <c r="E459">
        <f t="shared" ca="1" si="92"/>
        <v>1232156</v>
      </c>
      <c r="F459">
        <f t="shared" ca="1" si="93"/>
        <v>192253</v>
      </c>
      <c r="G459">
        <f t="shared" ca="1" si="94"/>
        <v>317070</v>
      </c>
      <c r="H459">
        <f ca="1">VLOOKUP(RANDBETWEEN(0,100),Calc!$D$2:$E$7,2,1)</f>
        <v>32000</v>
      </c>
      <c r="I459">
        <f t="shared" ca="1" si="95"/>
        <v>10431</v>
      </c>
      <c r="J459">
        <f t="shared" ca="1" si="96"/>
        <v>2874</v>
      </c>
      <c r="K459">
        <f t="shared" ca="1" si="97"/>
        <v>10837</v>
      </c>
      <c r="L459">
        <f t="shared" ca="1" si="98"/>
        <v>2390</v>
      </c>
      <c r="M459">
        <f t="shared" ca="1" si="99"/>
        <v>1874952</v>
      </c>
      <c r="N459">
        <f t="shared" ca="1" si="100"/>
        <v>53904</v>
      </c>
      <c r="O459">
        <f t="shared" ca="1" si="101"/>
        <v>37400</v>
      </c>
      <c r="P459">
        <f t="shared" ca="1" si="102"/>
        <v>149716</v>
      </c>
      <c r="Q459" s="15">
        <f t="shared" ca="1" si="103"/>
        <v>0.14971599999999999</v>
      </c>
    </row>
    <row r="460" spans="1:17" x14ac:dyDescent="0.3">
      <c r="A460" t="str">
        <f ca="1">VLOOKUP(RANDBETWEEN(Calc!$A$2,Calc!$A$13),Calc!$A$1:$B$13,2,FALSE)</f>
        <v>Ene</v>
      </c>
      <c r="B460" t="str" cm="1">
        <f t="array" aca="1" ref="B460" ca="1">INDEX(Calc!$C$2:$C$9,RANDBETWEEN(1,3))</f>
        <v>Pediatria</v>
      </c>
      <c r="C460"/>
      <c r="D460">
        <f t="shared" ca="1" si="91"/>
        <v>726047</v>
      </c>
      <c r="E460">
        <f t="shared" ca="1" si="92"/>
        <v>1739590</v>
      </c>
      <c r="F460">
        <f t="shared" ca="1" si="93"/>
        <v>196757</v>
      </c>
      <c r="G460">
        <f t="shared" ca="1" si="94"/>
        <v>112972</v>
      </c>
      <c r="H460">
        <f ca="1">VLOOKUP(RANDBETWEEN(0,100),Calc!$D$2:$E$7,2,1)</f>
        <v>20000</v>
      </c>
      <c r="I460">
        <f t="shared" ca="1" si="95"/>
        <v>12292</v>
      </c>
      <c r="J460">
        <f t="shared" ca="1" si="96"/>
        <v>3332</v>
      </c>
      <c r="K460">
        <f t="shared" ca="1" si="97"/>
        <v>11400</v>
      </c>
      <c r="L460">
        <f t="shared" ca="1" si="98"/>
        <v>1676</v>
      </c>
      <c r="M460">
        <f t="shared" ca="1" si="99"/>
        <v>2352083</v>
      </c>
      <c r="N460">
        <f t="shared" ca="1" si="100"/>
        <v>126814</v>
      </c>
      <c r="O460">
        <f t="shared" ca="1" si="101"/>
        <v>48544</v>
      </c>
      <c r="P460">
        <f t="shared" ca="1" si="102"/>
        <v>41552</v>
      </c>
      <c r="Q460" s="15">
        <f t="shared" ca="1" si="103"/>
        <v>4.1551999999999999E-2</v>
      </c>
    </row>
    <row r="461" spans="1:17" x14ac:dyDescent="0.3">
      <c r="A461" t="str">
        <f ca="1">VLOOKUP(RANDBETWEEN(Calc!$A$2,Calc!$A$13),Calc!$A$1:$B$13,2,FALSE)</f>
        <v>May</v>
      </c>
      <c r="B461" t="str" cm="1">
        <f t="array" aca="1" ref="B461" ca="1">INDEX(Calc!$C$2:$C$9,RANDBETWEEN(1,3))</f>
        <v>Cardiologia</v>
      </c>
      <c r="C461"/>
      <c r="D461">
        <f t="shared" ca="1" si="91"/>
        <v>138294</v>
      </c>
      <c r="E461">
        <f t="shared" ca="1" si="92"/>
        <v>1248806</v>
      </c>
      <c r="F461">
        <f t="shared" ca="1" si="93"/>
        <v>112815</v>
      </c>
      <c r="G461">
        <f t="shared" ca="1" si="94"/>
        <v>265676</v>
      </c>
      <c r="H461">
        <f ca="1">VLOOKUP(RANDBETWEEN(0,100),Calc!$D$2:$E$7,2,1)</f>
        <v>32000</v>
      </c>
      <c r="I461">
        <f t="shared" ca="1" si="95"/>
        <v>9142</v>
      </c>
      <c r="J461">
        <f t="shared" ca="1" si="96"/>
        <v>4010</v>
      </c>
      <c r="K461">
        <f t="shared" ca="1" si="97"/>
        <v>10783</v>
      </c>
      <c r="L461">
        <f t="shared" ca="1" si="98"/>
        <v>3361</v>
      </c>
      <c r="M461">
        <f t="shared" ca="1" si="99"/>
        <v>1502577</v>
      </c>
      <c r="N461">
        <f t="shared" ca="1" si="100"/>
        <v>51340</v>
      </c>
      <c r="O461">
        <f t="shared" ca="1" si="101"/>
        <v>54128</v>
      </c>
      <c r="P461">
        <f t="shared" ca="1" si="102"/>
        <v>72019</v>
      </c>
      <c r="Q461" s="15">
        <f t="shared" ca="1" si="103"/>
        <v>7.2019E-2</v>
      </c>
    </row>
    <row r="462" spans="1:17" x14ac:dyDescent="0.3">
      <c r="A462" t="str">
        <f ca="1">VLOOKUP(RANDBETWEEN(Calc!$A$2,Calc!$A$13),Calc!$A$1:$B$13,2,FALSE)</f>
        <v>Jun</v>
      </c>
      <c r="B462" t="str" cm="1">
        <f t="array" aca="1" ref="B462" ca="1">INDEX(Calc!$C$2:$C$9,RANDBETWEEN(1,3))</f>
        <v>Cardiologia</v>
      </c>
      <c r="C462"/>
      <c r="D462">
        <f t="shared" ca="1" si="91"/>
        <v>267586</v>
      </c>
      <c r="E462">
        <f t="shared" ca="1" si="92"/>
        <v>1305785</v>
      </c>
      <c r="F462">
        <f t="shared" ca="1" si="93"/>
        <v>121070</v>
      </c>
      <c r="G462">
        <f t="shared" ca="1" si="94"/>
        <v>242566</v>
      </c>
      <c r="H462">
        <f ca="1">VLOOKUP(RANDBETWEEN(0,100),Calc!$D$2:$E$7,2,1)</f>
        <v>32000</v>
      </c>
      <c r="I462">
        <f t="shared" ca="1" si="95"/>
        <v>12154</v>
      </c>
      <c r="J462">
        <f t="shared" ca="1" si="96"/>
        <v>3184</v>
      </c>
      <c r="K462">
        <f t="shared" ca="1" si="97"/>
        <v>11886</v>
      </c>
      <c r="L462">
        <f t="shared" ca="1" si="98"/>
        <v>1243</v>
      </c>
      <c r="M462">
        <f t="shared" ca="1" si="99"/>
        <v>2554643</v>
      </c>
      <c r="N462">
        <f t="shared" ca="1" si="100"/>
        <v>107689</v>
      </c>
      <c r="O462">
        <f t="shared" ca="1" si="101"/>
        <v>50189</v>
      </c>
      <c r="P462">
        <f t="shared" ca="1" si="102"/>
        <v>110125</v>
      </c>
      <c r="Q462" s="15">
        <f t="shared" ca="1" si="103"/>
        <v>0.110125</v>
      </c>
    </row>
    <row r="463" spans="1:17" x14ac:dyDescent="0.3">
      <c r="A463" t="str">
        <f ca="1">VLOOKUP(RANDBETWEEN(Calc!$A$2,Calc!$A$13),Calc!$A$1:$B$13,2,FALSE)</f>
        <v>Ago</v>
      </c>
      <c r="B463" t="str" cm="1">
        <f t="array" aca="1" ref="B463" ca="1">INDEX(Calc!$C$2:$C$9,RANDBETWEEN(1,3))</f>
        <v>Cardiologia</v>
      </c>
      <c r="C463"/>
      <c r="D463">
        <f t="shared" ca="1" si="91"/>
        <v>673642</v>
      </c>
      <c r="E463">
        <f t="shared" ca="1" si="92"/>
        <v>858524</v>
      </c>
      <c r="F463">
        <f t="shared" ca="1" si="93"/>
        <v>103904</v>
      </c>
      <c r="G463">
        <f t="shared" ca="1" si="94"/>
        <v>258927</v>
      </c>
      <c r="H463">
        <f ca="1">VLOOKUP(RANDBETWEEN(0,100),Calc!$D$2:$E$7,2,1)</f>
        <v>32000</v>
      </c>
      <c r="I463">
        <f t="shared" ca="1" si="95"/>
        <v>12049</v>
      </c>
      <c r="J463">
        <f t="shared" ca="1" si="96"/>
        <v>2911</v>
      </c>
      <c r="K463">
        <f t="shared" ca="1" si="97"/>
        <v>13055</v>
      </c>
      <c r="L463">
        <f t="shared" ca="1" si="98"/>
        <v>1467</v>
      </c>
      <c r="M463">
        <f t="shared" ca="1" si="99"/>
        <v>1466899</v>
      </c>
      <c r="N463">
        <f t="shared" ca="1" si="100"/>
        <v>68204</v>
      </c>
      <c r="O463">
        <f t="shared" ca="1" si="101"/>
        <v>58062</v>
      </c>
      <c r="P463">
        <f t="shared" ca="1" si="102"/>
        <v>231573</v>
      </c>
      <c r="Q463" s="15">
        <f t="shared" ca="1" si="103"/>
        <v>0.231573</v>
      </c>
    </row>
    <row r="464" spans="1:17" x14ac:dyDescent="0.3">
      <c r="A464" t="str">
        <f ca="1">VLOOKUP(RANDBETWEEN(Calc!$A$2,Calc!$A$13),Calc!$A$1:$B$13,2,FALSE)</f>
        <v>Abr</v>
      </c>
      <c r="B464" t="str" cm="1">
        <f t="array" aca="1" ref="B464" ca="1">INDEX(Calc!$C$2:$C$9,RANDBETWEEN(1,3))</f>
        <v>Cardiologia</v>
      </c>
      <c r="C464"/>
      <c r="D464">
        <f t="shared" ca="1" si="91"/>
        <v>317523</v>
      </c>
      <c r="E464">
        <f t="shared" ca="1" si="92"/>
        <v>882457</v>
      </c>
      <c r="F464">
        <f t="shared" ca="1" si="93"/>
        <v>170779</v>
      </c>
      <c r="G464">
        <f t="shared" ca="1" si="94"/>
        <v>243666</v>
      </c>
      <c r="H464">
        <f ca="1">VLOOKUP(RANDBETWEEN(0,100),Calc!$D$2:$E$7,2,1)</f>
        <v>32000</v>
      </c>
      <c r="I464">
        <f t="shared" ca="1" si="95"/>
        <v>12244</v>
      </c>
      <c r="J464">
        <f t="shared" ca="1" si="96"/>
        <v>3409</v>
      </c>
      <c r="K464">
        <f t="shared" ca="1" si="97"/>
        <v>13180</v>
      </c>
      <c r="L464">
        <f t="shared" ca="1" si="98"/>
        <v>2915</v>
      </c>
      <c r="M464">
        <f t="shared" ca="1" si="99"/>
        <v>3006954</v>
      </c>
      <c r="N464">
        <f t="shared" ca="1" si="100"/>
        <v>125758</v>
      </c>
      <c r="O464">
        <f t="shared" ca="1" si="101"/>
        <v>88476</v>
      </c>
      <c r="P464">
        <f t="shared" ca="1" si="102"/>
        <v>194854</v>
      </c>
      <c r="Q464" s="15">
        <f t="shared" ca="1" si="103"/>
        <v>0.194854</v>
      </c>
    </row>
    <row r="465" spans="1:17" x14ac:dyDescent="0.3">
      <c r="A465" t="str">
        <f ca="1">VLOOKUP(RANDBETWEEN(Calc!$A$2,Calc!$A$13),Calc!$A$1:$B$13,2,FALSE)</f>
        <v>Jun</v>
      </c>
      <c r="B465" t="str" cm="1">
        <f t="array" aca="1" ref="B465" ca="1">INDEX(Calc!$C$2:$C$9,RANDBETWEEN(1,3))</f>
        <v>Pediatria</v>
      </c>
      <c r="C465"/>
      <c r="D465">
        <f t="shared" ca="1" si="91"/>
        <v>537481</v>
      </c>
      <c r="E465">
        <f t="shared" ca="1" si="92"/>
        <v>1011502</v>
      </c>
      <c r="F465">
        <f t="shared" ca="1" si="93"/>
        <v>186662</v>
      </c>
      <c r="G465">
        <f t="shared" ca="1" si="94"/>
        <v>283869</v>
      </c>
      <c r="H465">
        <f ca="1">VLOOKUP(RANDBETWEEN(0,100),Calc!$D$2:$E$7,2,1)</f>
        <v>20000</v>
      </c>
      <c r="I465">
        <f t="shared" ca="1" si="95"/>
        <v>10605</v>
      </c>
      <c r="J465">
        <f t="shared" ca="1" si="96"/>
        <v>2983</v>
      </c>
      <c r="K465">
        <f t="shared" ca="1" si="97"/>
        <v>14426</v>
      </c>
      <c r="L465">
        <f t="shared" ca="1" si="98"/>
        <v>2425</v>
      </c>
      <c r="M465">
        <f t="shared" ca="1" si="99"/>
        <v>1524015</v>
      </c>
      <c r="N465">
        <f t="shared" ca="1" si="100"/>
        <v>86058</v>
      </c>
      <c r="O465">
        <f t="shared" ca="1" si="101"/>
        <v>51740</v>
      </c>
      <c r="P465">
        <f t="shared" ca="1" si="102"/>
        <v>188262</v>
      </c>
      <c r="Q465" s="15">
        <f t="shared" ca="1" si="103"/>
        <v>0.18826200000000001</v>
      </c>
    </row>
    <row r="466" spans="1:17" x14ac:dyDescent="0.3">
      <c r="A466" t="str">
        <f ca="1">VLOOKUP(RANDBETWEEN(Calc!$A$2,Calc!$A$13),Calc!$A$1:$B$13,2,FALSE)</f>
        <v>Feb</v>
      </c>
      <c r="B466" t="str" cm="1">
        <f t="array" aca="1" ref="B466" ca="1">INDEX(Calc!$C$2:$C$9,RANDBETWEEN(1,3))</f>
        <v>Traumatología</v>
      </c>
      <c r="C466"/>
      <c r="D466">
        <f t="shared" ca="1" si="91"/>
        <v>194625</v>
      </c>
      <c r="E466">
        <f t="shared" ca="1" si="92"/>
        <v>1428322</v>
      </c>
      <c r="F466">
        <f t="shared" ca="1" si="93"/>
        <v>121092</v>
      </c>
      <c r="G466">
        <f t="shared" ca="1" si="94"/>
        <v>294622</v>
      </c>
      <c r="H466">
        <f ca="1">VLOOKUP(RANDBETWEEN(0,100),Calc!$D$2:$E$7,2,1)</f>
        <v>20000</v>
      </c>
      <c r="I466">
        <f t="shared" ca="1" si="95"/>
        <v>10839</v>
      </c>
      <c r="J466">
        <f t="shared" ca="1" si="96"/>
        <v>3086</v>
      </c>
      <c r="K466">
        <f t="shared" ca="1" si="97"/>
        <v>13637</v>
      </c>
      <c r="L466">
        <f t="shared" ca="1" si="98"/>
        <v>4241</v>
      </c>
      <c r="M466">
        <f t="shared" ca="1" si="99"/>
        <v>1201281</v>
      </c>
      <c r="N466">
        <f t="shared" ca="1" si="100"/>
        <v>113762</v>
      </c>
      <c r="O466">
        <f t="shared" ca="1" si="101"/>
        <v>79396</v>
      </c>
      <c r="P466">
        <f t="shared" ca="1" si="102"/>
        <v>138190</v>
      </c>
      <c r="Q466" s="15">
        <f t="shared" ca="1" si="103"/>
        <v>0.13819000000000001</v>
      </c>
    </row>
    <row r="467" spans="1:17" x14ac:dyDescent="0.3">
      <c r="A467" t="str">
        <f ca="1">VLOOKUP(RANDBETWEEN(Calc!$A$2,Calc!$A$13),Calc!$A$1:$B$13,2,FALSE)</f>
        <v>Dic</v>
      </c>
      <c r="B467" t="str" cm="1">
        <f t="array" aca="1" ref="B467" ca="1">INDEX(Calc!$C$2:$C$9,RANDBETWEEN(1,3))</f>
        <v>Traumatología</v>
      </c>
      <c r="C467"/>
      <c r="D467">
        <f t="shared" ca="1" si="91"/>
        <v>550958</v>
      </c>
      <c r="E467">
        <f t="shared" ca="1" si="92"/>
        <v>659565</v>
      </c>
      <c r="F467">
        <f t="shared" ca="1" si="93"/>
        <v>107278</v>
      </c>
      <c r="G467">
        <f t="shared" ca="1" si="94"/>
        <v>257848</v>
      </c>
      <c r="H467">
        <f ca="1">VLOOKUP(RANDBETWEEN(0,100),Calc!$D$2:$E$7,2,1)</f>
        <v>32000</v>
      </c>
      <c r="I467">
        <f t="shared" ca="1" si="95"/>
        <v>10015</v>
      </c>
      <c r="J467">
        <f t="shared" ca="1" si="96"/>
        <v>3679</v>
      </c>
      <c r="K467">
        <f t="shared" ca="1" si="97"/>
        <v>10640</v>
      </c>
      <c r="L467">
        <f t="shared" ca="1" si="98"/>
        <v>1571</v>
      </c>
      <c r="M467">
        <f t="shared" ca="1" si="99"/>
        <v>2638316</v>
      </c>
      <c r="N467">
        <f t="shared" ca="1" si="100"/>
        <v>95473</v>
      </c>
      <c r="O467">
        <f t="shared" ca="1" si="101"/>
        <v>27631</v>
      </c>
      <c r="P467">
        <f t="shared" ca="1" si="102"/>
        <v>83727</v>
      </c>
      <c r="Q467" s="15">
        <f t="shared" ca="1" si="103"/>
        <v>8.3726999999999996E-2</v>
      </c>
    </row>
    <row r="468" spans="1:17" x14ac:dyDescent="0.3">
      <c r="A468" t="str">
        <f ca="1">VLOOKUP(RANDBETWEEN(Calc!$A$2,Calc!$A$13),Calc!$A$1:$B$13,2,FALSE)</f>
        <v>Feb</v>
      </c>
      <c r="B468" t="str" cm="1">
        <f t="array" aca="1" ref="B468" ca="1">INDEX(Calc!$C$2:$C$9,RANDBETWEEN(1,3))</f>
        <v>Pediatria</v>
      </c>
      <c r="C468"/>
      <c r="D468">
        <f t="shared" ca="1" si="91"/>
        <v>617901</v>
      </c>
      <c r="E468">
        <f t="shared" ca="1" si="92"/>
        <v>2200924</v>
      </c>
      <c r="F468">
        <f t="shared" ca="1" si="93"/>
        <v>117526</v>
      </c>
      <c r="G468">
        <f t="shared" ca="1" si="94"/>
        <v>253662</v>
      </c>
      <c r="H468">
        <f ca="1">VLOOKUP(RANDBETWEEN(0,100),Calc!$D$2:$E$7,2,1)</f>
        <v>32000</v>
      </c>
      <c r="I468">
        <f t="shared" ca="1" si="95"/>
        <v>11149</v>
      </c>
      <c r="J468">
        <f t="shared" ca="1" si="96"/>
        <v>3040</v>
      </c>
      <c r="K468">
        <f t="shared" ca="1" si="97"/>
        <v>14433</v>
      </c>
      <c r="L468">
        <f t="shared" ca="1" si="98"/>
        <v>2327</v>
      </c>
      <c r="M468">
        <f t="shared" ca="1" si="99"/>
        <v>3100274</v>
      </c>
      <c r="N468">
        <f t="shared" ca="1" si="100"/>
        <v>73297</v>
      </c>
      <c r="O468">
        <f t="shared" ca="1" si="101"/>
        <v>62333</v>
      </c>
      <c r="P468">
        <f t="shared" ca="1" si="102"/>
        <v>99690</v>
      </c>
      <c r="Q468" s="15">
        <f t="shared" ca="1" si="103"/>
        <v>9.9690000000000001E-2</v>
      </c>
    </row>
    <row r="469" spans="1:17" x14ac:dyDescent="0.3">
      <c r="A469" t="str">
        <f ca="1">VLOOKUP(RANDBETWEEN(Calc!$A$2,Calc!$A$13),Calc!$A$1:$B$13,2,FALSE)</f>
        <v>Ago</v>
      </c>
      <c r="B469" t="str" cm="1">
        <f t="array" aca="1" ref="B469" ca="1">INDEX(Calc!$C$2:$C$9,RANDBETWEEN(1,3))</f>
        <v>Pediatria</v>
      </c>
      <c r="C469"/>
      <c r="D469">
        <f t="shared" ca="1" si="91"/>
        <v>316155</v>
      </c>
      <c r="E469">
        <f t="shared" ca="1" si="92"/>
        <v>1726075</v>
      </c>
      <c r="F469">
        <f t="shared" ca="1" si="93"/>
        <v>177654</v>
      </c>
      <c r="G469">
        <f t="shared" ca="1" si="94"/>
        <v>322483</v>
      </c>
      <c r="H469">
        <f ca="1">VLOOKUP(RANDBETWEEN(0,100),Calc!$D$2:$E$7,2,1)</f>
        <v>32000</v>
      </c>
      <c r="I469">
        <f t="shared" ca="1" si="95"/>
        <v>10483</v>
      </c>
      <c r="J469">
        <f t="shared" ca="1" si="96"/>
        <v>3070</v>
      </c>
      <c r="K469">
        <f t="shared" ca="1" si="97"/>
        <v>14565</v>
      </c>
      <c r="L469">
        <f t="shared" ca="1" si="98"/>
        <v>2004</v>
      </c>
      <c r="M469">
        <f t="shared" ca="1" si="99"/>
        <v>1266585</v>
      </c>
      <c r="N469">
        <f t="shared" ca="1" si="100"/>
        <v>46327</v>
      </c>
      <c r="O469">
        <f t="shared" ca="1" si="101"/>
        <v>57945</v>
      </c>
      <c r="P469">
        <f t="shared" ca="1" si="102"/>
        <v>180930</v>
      </c>
      <c r="Q469" s="15">
        <f t="shared" ca="1" si="103"/>
        <v>0.18093000000000001</v>
      </c>
    </row>
    <row r="470" spans="1:17" x14ac:dyDescent="0.3">
      <c r="A470" t="str">
        <f ca="1">VLOOKUP(RANDBETWEEN(Calc!$A$2,Calc!$A$13),Calc!$A$1:$B$13,2,FALSE)</f>
        <v>Ago</v>
      </c>
      <c r="B470" t="str" cm="1">
        <f t="array" aca="1" ref="B470" ca="1">INDEX(Calc!$C$2:$C$9,RANDBETWEEN(1,3))</f>
        <v>Traumatología</v>
      </c>
      <c r="C470"/>
      <c r="D470">
        <f t="shared" ca="1" si="91"/>
        <v>712783</v>
      </c>
      <c r="E470">
        <f t="shared" ca="1" si="92"/>
        <v>1759335</v>
      </c>
      <c r="F470">
        <f t="shared" ca="1" si="93"/>
        <v>109092</v>
      </c>
      <c r="G470">
        <f t="shared" ca="1" si="94"/>
        <v>91270</v>
      </c>
      <c r="H470">
        <f ca="1">VLOOKUP(RANDBETWEEN(0,100),Calc!$D$2:$E$7,2,1)</f>
        <v>28000</v>
      </c>
      <c r="I470">
        <f t="shared" ca="1" si="95"/>
        <v>12547</v>
      </c>
      <c r="J470">
        <f t="shared" ca="1" si="96"/>
        <v>3985</v>
      </c>
      <c r="K470">
        <f t="shared" ca="1" si="97"/>
        <v>14658</v>
      </c>
      <c r="L470">
        <f t="shared" ca="1" si="98"/>
        <v>3082</v>
      </c>
      <c r="M470">
        <f t="shared" ca="1" si="99"/>
        <v>1028655</v>
      </c>
      <c r="N470">
        <f t="shared" ca="1" si="100"/>
        <v>84467</v>
      </c>
      <c r="O470">
        <f t="shared" ca="1" si="101"/>
        <v>44873</v>
      </c>
      <c r="P470">
        <f t="shared" ca="1" si="102"/>
        <v>278337</v>
      </c>
      <c r="Q470" s="15">
        <f t="shared" ca="1" si="103"/>
        <v>0.278337</v>
      </c>
    </row>
    <row r="471" spans="1:17" x14ac:dyDescent="0.3">
      <c r="A471" t="str">
        <f ca="1">VLOOKUP(RANDBETWEEN(Calc!$A$2,Calc!$A$13),Calc!$A$1:$B$13,2,FALSE)</f>
        <v>Ene</v>
      </c>
      <c r="B471" t="str" cm="1">
        <f t="array" aca="1" ref="B471" ca="1">INDEX(Calc!$C$2:$C$9,RANDBETWEEN(1,3))</f>
        <v>Cardiologia</v>
      </c>
      <c r="C471"/>
      <c r="D471">
        <f t="shared" ca="1" si="91"/>
        <v>571137</v>
      </c>
      <c r="E471">
        <f t="shared" ca="1" si="92"/>
        <v>1413037</v>
      </c>
      <c r="F471">
        <f t="shared" ca="1" si="93"/>
        <v>185380</v>
      </c>
      <c r="G471">
        <f t="shared" ca="1" si="94"/>
        <v>241486</v>
      </c>
      <c r="H471">
        <f ca="1">VLOOKUP(RANDBETWEEN(0,100),Calc!$D$2:$E$7,2,1)</f>
        <v>25000</v>
      </c>
      <c r="I471">
        <f t="shared" ca="1" si="95"/>
        <v>11567</v>
      </c>
      <c r="J471">
        <f t="shared" ca="1" si="96"/>
        <v>3017</v>
      </c>
      <c r="K471">
        <f t="shared" ca="1" si="97"/>
        <v>12851</v>
      </c>
      <c r="L471">
        <f t="shared" ca="1" si="98"/>
        <v>3517</v>
      </c>
      <c r="M471">
        <f t="shared" ca="1" si="99"/>
        <v>2463695</v>
      </c>
      <c r="N471">
        <f t="shared" ca="1" si="100"/>
        <v>128267</v>
      </c>
      <c r="O471">
        <f t="shared" ca="1" si="101"/>
        <v>85573</v>
      </c>
      <c r="P471">
        <f t="shared" ca="1" si="102"/>
        <v>83568</v>
      </c>
      <c r="Q471" s="15">
        <f t="shared" ca="1" si="103"/>
        <v>8.3568000000000003E-2</v>
      </c>
    </row>
    <row r="472" spans="1:17" x14ac:dyDescent="0.3">
      <c r="A472" t="str">
        <f ca="1">VLOOKUP(RANDBETWEEN(Calc!$A$2,Calc!$A$13),Calc!$A$1:$B$13,2,FALSE)</f>
        <v>Sep</v>
      </c>
      <c r="B472" t="str" cm="1">
        <f t="array" aca="1" ref="B472" ca="1">INDEX(Calc!$C$2:$C$9,RANDBETWEEN(1,3))</f>
        <v>Pediatria</v>
      </c>
      <c r="C472"/>
      <c r="D472">
        <f t="shared" ca="1" si="91"/>
        <v>599321</v>
      </c>
      <c r="E472">
        <f t="shared" ca="1" si="92"/>
        <v>1238912</v>
      </c>
      <c r="F472">
        <f t="shared" ca="1" si="93"/>
        <v>155861</v>
      </c>
      <c r="G472">
        <f t="shared" ca="1" si="94"/>
        <v>323297</v>
      </c>
      <c r="H472">
        <f ca="1">VLOOKUP(RANDBETWEEN(0,100),Calc!$D$2:$E$7,2,1)</f>
        <v>32000</v>
      </c>
      <c r="I472">
        <f t="shared" ca="1" si="95"/>
        <v>9788</v>
      </c>
      <c r="J472">
        <f t="shared" ca="1" si="96"/>
        <v>4147</v>
      </c>
      <c r="K472">
        <f t="shared" ca="1" si="97"/>
        <v>11900</v>
      </c>
      <c r="L472">
        <f t="shared" ca="1" si="98"/>
        <v>1477</v>
      </c>
      <c r="M472">
        <f t="shared" ca="1" si="99"/>
        <v>1599034</v>
      </c>
      <c r="N472">
        <f t="shared" ca="1" si="100"/>
        <v>91265</v>
      </c>
      <c r="O472">
        <f t="shared" ca="1" si="101"/>
        <v>22495</v>
      </c>
      <c r="P472">
        <f t="shared" ca="1" si="102"/>
        <v>170906</v>
      </c>
      <c r="Q472" s="15">
        <f t="shared" ca="1" si="103"/>
        <v>0.170906</v>
      </c>
    </row>
    <row r="473" spans="1:17" x14ac:dyDescent="0.3">
      <c r="A473" t="str">
        <f ca="1">VLOOKUP(RANDBETWEEN(Calc!$A$2,Calc!$A$13),Calc!$A$1:$B$13,2,FALSE)</f>
        <v>Sep</v>
      </c>
      <c r="B473" t="str" cm="1">
        <f t="array" aca="1" ref="B473" ca="1">INDEX(Calc!$C$2:$C$9,RANDBETWEEN(1,3))</f>
        <v>Cardiologia</v>
      </c>
      <c r="C473"/>
      <c r="D473">
        <f t="shared" ca="1" si="91"/>
        <v>515441</v>
      </c>
      <c r="E473">
        <f t="shared" ca="1" si="92"/>
        <v>2146990</v>
      </c>
      <c r="F473">
        <f t="shared" ca="1" si="93"/>
        <v>122799</v>
      </c>
      <c r="G473">
        <f t="shared" ca="1" si="94"/>
        <v>212221</v>
      </c>
      <c r="H473">
        <f ca="1">VLOOKUP(RANDBETWEEN(0,100),Calc!$D$2:$E$7,2,1)</f>
        <v>20000</v>
      </c>
      <c r="I473">
        <f t="shared" ca="1" si="95"/>
        <v>11762</v>
      </c>
      <c r="J473">
        <f t="shared" ca="1" si="96"/>
        <v>3936</v>
      </c>
      <c r="K473">
        <f t="shared" ca="1" si="97"/>
        <v>13454</v>
      </c>
      <c r="L473">
        <f t="shared" ca="1" si="98"/>
        <v>2271</v>
      </c>
      <c r="M473">
        <f t="shared" ca="1" si="99"/>
        <v>1708864</v>
      </c>
      <c r="N473">
        <f t="shared" ca="1" si="100"/>
        <v>99944</v>
      </c>
      <c r="O473">
        <f t="shared" ca="1" si="101"/>
        <v>85940</v>
      </c>
      <c r="P473">
        <f t="shared" ca="1" si="102"/>
        <v>342107</v>
      </c>
      <c r="Q473" s="15">
        <f t="shared" ca="1" si="103"/>
        <v>0.34210699999999999</v>
      </c>
    </row>
    <row r="474" spans="1:17" x14ac:dyDescent="0.3">
      <c r="A474" t="str">
        <f ca="1">VLOOKUP(RANDBETWEEN(Calc!$A$2,Calc!$A$13),Calc!$A$1:$B$13,2,FALSE)</f>
        <v>Feb</v>
      </c>
      <c r="B474" t="str" cm="1">
        <f t="array" aca="1" ref="B474" ca="1">INDEX(Calc!$C$2:$C$9,RANDBETWEEN(1,3))</f>
        <v>Cardiologia</v>
      </c>
      <c r="C474"/>
      <c r="D474">
        <f t="shared" ca="1" si="91"/>
        <v>442132</v>
      </c>
      <c r="E474">
        <f t="shared" ca="1" si="92"/>
        <v>1699189</v>
      </c>
      <c r="F474">
        <f t="shared" ca="1" si="93"/>
        <v>189837</v>
      </c>
      <c r="G474">
        <f t="shared" ca="1" si="94"/>
        <v>250062</v>
      </c>
      <c r="H474">
        <f ca="1">VLOOKUP(RANDBETWEEN(0,100),Calc!$D$2:$E$7,2,1)</f>
        <v>32000</v>
      </c>
      <c r="I474">
        <f t="shared" ca="1" si="95"/>
        <v>9043</v>
      </c>
      <c r="J474">
        <f t="shared" ca="1" si="96"/>
        <v>3581</v>
      </c>
      <c r="K474">
        <f t="shared" ca="1" si="97"/>
        <v>10779</v>
      </c>
      <c r="L474">
        <f t="shared" ca="1" si="98"/>
        <v>4310</v>
      </c>
      <c r="M474">
        <f t="shared" ca="1" si="99"/>
        <v>2004115</v>
      </c>
      <c r="N474">
        <f t="shared" ca="1" si="100"/>
        <v>53586</v>
      </c>
      <c r="O474">
        <f t="shared" ca="1" si="101"/>
        <v>45191</v>
      </c>
      <c r="P474">
        <f t="shared" ca="1" si="102"/>
        <v>60787</v>
      </c>
      <c r="Q474" s="15">
        <f t="shared" ca="1" si="103"/>
        <v>6.0787000000000001E-2</v>
      </c>
    </row>
    <row r="475" spans="1:17" x14ac:dyDescent="0.3">
      <c r="A475" t="str">
        <f ca="1">VLOOKUP(RANDBETWEEN(Calc!$A$2,Calc!$A$13),Calc!$A$1:$B$13,2,FALSE)</f>
        <v>Dic</v>
      </c>
      <c r="B475" t="str" cm="1">
        <f t="array" aca="1" ref="B475" ca="1">INDEX(Calc!$C$2:$C$9,RANDBETWEEN(1,3))</f>
        <v>Cardiologia</v>
      </c>
      <c r="C475"/>
      <c r="D475">
        <f t="shared" ca="1" si="91"/>
        <v>227634</v>
      </c>
      <c r="E475">
        <f t="shared" ca="1" si="92"/>
        <v>1688254</v>
      </c>
      <c r="F475">
        <f t="shared" ca="1" si="93"/>
        <v>157481</v>
      </c>
      <c r="G475">
        <f t="shared" ca="1" si="94"/>
        <v>241857</v>
      </c>
      <c r="H475">
        <f ca="1">VLOOKUP(RANDBETWEEN(0,100),Calc!$D$2:$E$7,2,1)</f>
        <v>32000</v>
      </c>
      <c r="I475">
        <f t="shared" ca="1" si="95"/>
        <v>9404</v>
      </c>
      <c r="J475">
        <f t="shared" ca="1" si="96"/>
        <v>3912</v>
      </c>
      <c r="K475">
        <f t="shared" ca="1" si="97"/>
        <v>13283</v>
      </c>
      <c r="L475">
        <f t="shared" ca="1" si="98"/>
        <v>3532</v>
      </c>
      <c r="M475">
        <f t="shared" ca="1" si="99"/>
        <v>3065871</v>
      </c>
      <c r="N475">
        <f t="shared" ca="1" si="100"/>
        <v>56897</v>
      </c>
      <c r="O475">
        <f t="shared" ca="1" si="101"/>
        <v>31102</v>
      </c>
      <c r="P475">
        <f t="shared" ca="1" si="102"/>
        <v>133594</v>
      </c>
      <c r="Q475" s="15">
        <f t="shared" ca="1" si="103"/>
        <v>0.13359399999999999</v>
      </c>
    </row>
    <row r="476" spans="1:17" x14ac:dyDescent="0.3">
      <c r="A476" t="str">
        <f ca="1">VLOOKUP(RANDBETWEEN(Calc!$A$2,Calc!$A$13),Calc!$A$1:$B$13,2,FALSE)</f>
        <v>Mar</v>
      </c>
      <c r="B476" t="str" cm="1">
        <f t="array" aca="1" ref="B476" ca="1">INDEX(Calc!$C$2:$C$9,RANDBETWEEN(1,3))</f>
        <v>Traumatología</v>
      </c>
      <c r="C476"/>
      <c r="D476">
        <f t="shared" ca="1" si="91"/>
        <v>142434</v>
      </c>
      <c r="E476">
        <f t="shared" ca="1" si="92"/>
        <v>1312741</v>
      </c>
      <c r="F476">
        <f t="shared" ca="1" si="93"/>
        <v>122878</v>
      </c>
      <c r="G476">
        <f t="shared" ca="1" si="94"/>
        <v>185508</v>
      </c>
      <c r="H476">
        <f ca="1">VLOOKUP(RANDBETWEEN(0,100),Calc!$D$2:$E$7,2,1)</f>
        <v>20000</v>
      </c>
      <c r="I476">
        <f t="shared" ca="1" si="95"/>
        <v>9962</v>
      </c>
      <c r="J476">
        <f t="shared" ca="1" si="96"/>
        <v>2885</v>
      </c>
      <c r="K476">
        <f t="shared" ca="1" si="97"/>
        <v>13966</v>
      </c>
      <c r="L476">
        <f t="shared" ca="1" si="98"/>
        <v>4006</v>
      </c>
      <c r="M476">
        <f t="shared" ca="1" si="99"/>
        <v>1438227</v>
      </c>
      <c r="N476">
        <f t="shared" ca="1" si="100"/>
        <v>63525</v>
      </c>
      <c r="O476">
        <f t="shared" ca="1" si="101"/>
        <v>85696</v>
      </c>
      <c r="P476">
        <f t="shared" ca="1" si="102"/>
        <v>205103</v>
      </c>
      <c r="Q476" s="15">
        <f t="shared" ca="1" si="103"/>
        <v>0.20510300000000001</v>
      </c>
    </row>
    <row r="477" spans="1:17" x14ac:dyDescent="0.3">
      <c r="A477" t="str">
        <f ca="1">VLOOKUP(RANDBETWEEN(Calc!$A$2,Calc!$A$13),Calc!$A$1:$B$13,2,FALSE)</f>
        <v>Jun</v>
      </c>
      <c r="B477" t="str" cm="1">
        <f t="array" aca="1" ref="B477" ca="1">INDEX(Calc!$C$2:$C$9,RANDBETWEEN(1,3))</f>
        <v>Pediatria</v>
      </c>
      <c r="C477"/>
      <c r="D477">
        <f t="shared" ca="1" si="91"/>
        <v>212156</v>
      </c>
      <c r="E477">
        <f t="shared" ca="1" si="92"/>
        <v>1202223</v>
      </c>
      <c r="F477">
        <f t="shared" ca="1" si="93"/>
        <v>184662</v>
      </c>
      <c r="G477">
        <f t="shared" ca="1" si="94"/>
        <v>299895</v>
      </c>
      <c r="H477">
        <f ca="1">VLOOKUP(RANDBETWEEN(0,100),Calc!$D$2:$E$7,2,1)</f>
        <v>32000</v>
      </c>
      <c r="I477">
        <f t="shared" ca="1" si="95"/>
        <v>12311</v>
      </c>
      <c r="J477">
        <f t="shared" ca="1" si="96"/>
        <v>3969</v>
      </c>
      <c r="K477">
        <f t="shared" ca="1" si="97"/>
        <v>10113</v>
      </c>
      <c r="L477">
        <f t="shared" ca="1" si="98"/>
        <v>1407</v>
      </c>
      <c r="M477">
        <f t="shared" ca="1" si="99"/>
        <v>1830361</v>
      </c>
      <c r="N477">
        <f t="shared" ca="1" si="100"/>
        <v>95658</v>
      </c>
      <c r="O477">
        <f t="shared" ca="1" si="101"/>
        <v>68817</v>
      </c>
      <c r="P477">
        <f t="shared" ca="1" si="102"/>
        <v>45218</v>
      </c>
      <c r="Q477" s="15">
        <f t="shared" ca="1" si="103"/>
        <v>4.5218000000000001E-2</v>
      </c>
    </row>
    <row r="478" spans="1:17" x14ac:dyDescent="0.3">
      <c r="A478" t="str">
        <f ca="1">VLOOKUP(RANDBETWEEN(Calc!$A$2,Calc!$A$13),Calc!$A$1:$B$13,2,FALSE)</f>
        <v>Abr</v>
      </c>
      <c r="B478" t="str" cm="1">
        <f t="array" aca="1" ref="B478" ca="1">INDEX(Calc!$C$2:$C$9,RANDBETWEEN(1,3))</f>
        <v>Cardiologia</v>
      </c>
      <c r="C478"/>
      <c r="D478">
        <f t="shared" ca="1" si="91"/>
        <v>343260</v>
      </c>
      <c r="E478">
        <f t="shared" ca="1" si="92"/>
        <v>2325102</v>
      </c>
      <c r="F478">
        <f t="shared" ca="1" si="93"/>
        <v>102972</v>
      </c>
      <c r="G478">
        <f t="shared" ca="1" si="94"/>
        <v>321796</v>
      </c>
      <c r="H478">
        <f ca="1">VLOOKUP(RANDBETWEEN(0,100),Calc!$D$2:$E$7,2,1)</f>
        <v>20000</v>
      </c>
      <c r="I478">
        <f t="shared" ca="1" si="95"/>
        <v>9666</v>
      </c>
      <c r="J478">
        <f t="shared" ca="1" si="96"/>
        <v>3974</v>
      </c>
      <c r="K478">
        <f t="shared" ca="1" si="97"/>
        <v>10844</v>
      </c>
      <c r="L478">
        <f t="shared" ca="1" si="98"/>
        <v>3357</v>
      </c>
      <c r="M478">
        <f t="shared" ca="1" si="99"/>
        <v>932448</v>
      </c>
      <c r="N478">
        <f t="shared" ca="1" si="100"/>
        <v>100711</v>
      </c>
      <c r="O478">
        <f t="shared" ca="1" si="101"/>
        <v>70137</v>
      </c>
      <c r="P478">
        <f t="shared" ca="1" si="102"/>
        <v>67178</v>
      </c>
      <c r="Q478" s="15">
        <f t="shared" ca="1" si="103"/>
        <v>6.7178000000000002E-2</v>
      </c>
    </row>
    <row r="479" spans="1:17" x14ac:dyDescent="0.3">
      <c r="A479" t="str">
        <f ca="1">VLOOKUP(RANDBETWEEN(Calc!$A$2,Calc!$A$13),Calc!$A$1:$B$13,2,FALSE)</f>
        <v>Abr</v>
      </c>
      <c r="B479" t="str" cm="1">
        <f t="array" aca="1" ref="B479" ca="1">INDEX(Calc!$C$2:$C$9,RANDBETWEEN(1,3))</f>
        <v>Traumatología</v>
      </c>
      <c r="C479"/>
      <c r="D479">
        <f t="shared" ca="1" si="91"/>
        <v>723670</v>
      </c>
      <c r="E479">
        <f t="shared" ca="1" si="92"/>
        <v>2127293</v>
      </c>
      <c r="F479">
        <f t="shared" ca="1" si="93"/>
        <v>181935</v>
      </c>
      <c r="G479">
        <f t="shared" ca="1" si="94"/>
        <v>226147</v>
      </c>
      <c r="H479">
        <f ca="1">VLOOKUP(RANDBETWEEN(0,100),Calc!$D$2:$E$7,2,1)</f>
        <v>32000</v>
      </c>
      <c r="I479">
        <f t="shared" ca="1" si="95"/>
        <v>12321</v>
      </c>
      <c r="J479">
        <f t="shared" ca="1" si="96"/>
        <v>2963</v>
      </c>
      <c r="K479">
        <f t="shared" ca="1" si="97"/>
        <v>13731</v>
      </c>
      <c r="L479">
        <f t="shared" ca="1" si="98"/>
        <v>1340</v>
      </c>
      <c r="M479">
        <f t="shared" ca="1" si="99"/>
        <v>1300531</v>
      </c>
      <c r="N479">
        <f t="shared" ca="1" si="100"/>
        <v>115390</v>
      </c>
      <c r="O479">
        <f t="shared" ca="1" si="101"/>
        <v>52801</v>
      </c>
      <c r="P479">
        <f t="shared" ca="1" si="102"/>
        <v>165694</v>
      </c>
      <c r="Q479" s="15">
        <f t="shared" ca="1" si="103"/>
        <v>0.16569400000000001</v>
      </c>
    </row>
    <row r="480" spans="1:17" x14ac:dyDescent="0.3">
      <c r="A480" t="str">
        <f ca="1">VLOOKUP(RANDBETWEEN(Calc!$A$2,Calc!$A$13),Calc!$A$1:$B$13,2,FALSE)</f>
        <v>Ago</v>
      </c>
      <c r="B480" t="str" cm="1">
        <f t="array" aca="1" ref="B480" ca="1">INDEX(Calc!$C$2:$C$9,RANDBETWEEN(1,3))</f>
        <v>Pediatria</v>
      </c>
      <c r="C480"/>
      <c r="D480">
        <f t="shared" ca="1" si="91"/>
        <v>559380</v>
      </c>
      <c r="E480">
        <f t="shared" ca="1" si="92"/>
        <v>1210180</v>
      </c>
      <c r="F480">
        <f t="shared" ca="1" si="93"/>
        <v>166756</v>
      </c>
      <c r="G480">
        <f t="shared" ca="1" si="94"/>
        <v>146414</v>
      </c>
      <c r="H480">
        <f ca="1">VLOOKUP(RANDBETWEEN(0,100),Calc!$D$2:$E$7,2,1)</f>
        <v>32000</v>
      </c>
      <c r="I480">
        <f t="shared" ca="1" si="95"/>
        <v>10184</v>
      </c>
      <c r="J480">
        <f t="shared" ca="1" si="96"/>
        <v>3303</v>
      </c>
      <c r="K480">
        <f t="shared" ca="1" si="97"/>
        <v>13396</v>
      </c>
      <c r="L480">
        <f t="shared" ca="1" si="98"/>
        <v>1420</v>
      </c>
      <c r="M480">
        <f t="shared" ca="1" si="99"/>
        <v>2087794</v>
      </c>
      <c r="N480">
        <f t="shared" ca="1" si="100"/>
        <v>78059</v>
      </c>
      <c r="O480">
        <f t="shared" ca="1" si="101"/>
        <v>74564</v>
      </c>
      <c r="P480">
        <f t="shared" ca="1" si="102"/>
        <v>73168</v>
      </c>
      <c r="Q480" s="15">
        <f t="shared" ca="1" si="103"/>
        <v>7.3167999999999997E-2</v>
      </c>
    </row>
    <row r="481" spans="1:17" x14ac:dyDescent="0.3">
      <c r="A481" t="str">
        <f ca="1">VLOOKUP(RANDBETWEEN(Calc!$A$2,Calc!$A$13),Calc!$A$1:$B$13,2,FALSE)</f>
        <v>Oct</v>
      </c>
      <c r="B481" t="str" cm="1">
        <f t="array" aca="1" ref="B481" ca="1">INDEX(Calc!$C$2:$C$9,RANDBETWEEN(1,3))</f>
        <v>Cardiologia</v>
      </c>
      <c r="C481"/>
      <c r="D481">
        <f t="shared" ca="1" si="91"/>
        <v>371165</v>
      </c>
      <c r="E481">
        <f t="shared" ca="1" si="92"/>
        <v>699193</v>
      </c>
      <c r="F481">
        <f t="shared" ca="1" si="93"/>
        <v>197703</v>
      </c>
      <c r="G481">
        <f t="shared" ca="1" si="94"/>
        <v>154821</v>
      </c>
      <c r="H481">
        <f ca="1">VLOOKUP(RANDBETWEEN(0,100),Calc!$D$2:$E$7,2,1)</f>
        <v>25000</v>
      </c>
      <c r="I481">
        <f t="shared" ca="1" si="95"/>
        <v>10263</v>
      </c>
      <c r="J481">
        <f t="shared" ca="1" si="96"/>
        <v>2910</v>
      </c>
      <c r="K481">
        <f t="shared" ca="1" si="97"/>
        <v>12733</v>
      </c>
      <c r="L481">
        <f t="shared" ca="1" si="98"/>
        <v>4237</v>
      </c>
      <c r="M481">
        <f t="shared" ca="1" si="99"/>
        <v>1426708</v>
      </c>
      <c r="N481">
        <f t="shared" ca="1" si="100"/>
        <v>77509</v>
      </c>
      <c r="O481">
        <f t="shared" ca="1" si="101"/>
        <v>26336</v>
      </c>
      <c r="P481">
        <f t="shared" ca="1" si="102"/>
        <v>125179</v>
      </c>
      <c r="Q481" s="15">
        <f t="shared" ca="1" si="103"/>
        <v>0.12517900000000001</v>
      </c>
    </row>
    <row r="482" spans="1:17" x14ac:dyDescent="0.3">
      <c r="A482" t="str">
        <f ca="1">VLOOKUP(RANDBETWEEN(Calc!$A$2,Calc!$A$13),Calc!$A$1:$B$13,2,FALSE)</f>
        <v>May</v>
      </c>
      <c r="B482" t="str" cm="1">
        <f t="array" aca="1" ref="B482" ca="1">INDEX(Calc!$C$2:$C$9,RANDBETWEEN(1,3))</f>
        <v>Pediatria</v>
      </c>
      <c r="C482"/>
      <c r="D482">
        <f t="shared" ca="1" si="91"/>
        <v>594619</v>
      </c>
      <c r="E482">
        <f t="shared" ca="1" si="92"/>
        <v>1036661</v>
      </c>
      <c r="F482">
        <f t="shared" ca="1" si="93"/>
        <v>166257</v>
      </c>
      <c r="G482">
        <f t="shared" ca="1" si="94"/>
        <v>93277</v>
      </c>
      <c r="H482">
        <f ca="1">VLOOKUP(RANDBETWEEN(0,100),Calc!$D$2:$E$7,2,1)</f>
        <v>20000</v>
      </c>
      <c r="I482">
        <f t="shared" ca="1" si="95"/>
        <v>12598</v>
      </c>
      <c r="J482">
        <f t="shared" ca="1" si="96"/>
        <v>3737</v>
      </c>
      <c r="K482">
        <f t="shared" ca="1" si="97"/>
        <v>10778</v>
      </c>
      <c r="L482">
        <f t="shared" ca="1" si="98"/>
        <v>1983</v>
      </c>
      <c r="M482">
        <f t="shared" ca="1" si="99"/>
        <v>2420924</v>
      </c>
      <c r="N482">
        <f t="shared" ca="1" si="100"/>
        <v>43648</v>
      </c>
      <c r="O482">
        <f t="shared" ca="1" si="101"/>
        <v>79915</v>
      </c>
      <c r="P482">
        <f t="shared" ca="1" si="102"/>
        <v>273790</v>
      </c>
      <c r="Q482" s="15">
        <f t="shared" ca="1" si="103"/>
        <v>0.27378999999999998</v>
      </c>
    </row>
    <row r="483" spans="1:17" x14ac:dyDescent="0.3">
      <c r="A483" t="str">
        <f ca="1">VLOOKUP(RANDBETWEEN(Calc!$A$2,Calc!$A$13),Calc!$A$1:$B$13,2,FALSE)</f>
        <v>Oct</v>
      </c>
      <c r="B483" t="str" cm="1">
        <f t="array" aca="1" ref="B483" ca="1">INDEX(Calc!$C$2:$C$9,RANDBETWEEN(1,3))</f>
        <v>Traumatología</v>
      </c>
      <c r="C483"/>
      <c r="D483">
        <f t="shared" ca="1" si="91"/>
        <v>721582</v>
      </c>
      <c r="E483">
        <f t="shared" ca="1" si="92"/>
        <v>1213735</v>
      </c>
      <c r="F483">
        <f t="shared" ca="1" si="93"/>
        <v>182066</v>
      </c>
      <c r="G483">
        <f t="shared" ca="1" si="94"/>
        <v>244048</v>
      </c>
      <c r="H483">
        <f ca="1">VLOOKUP(RANDBETWEEN(0,100),Calc!$D$2:$E$7,2,1)</f>
        <v>32000</v>
      </c>
      <c r="I483">
        <f t="shared" ca="1" si="95"/>
        <v>11348</v>
      </c>
      <c r="J483">
        <f t="shared" ca="1" si="96"/>
        <v>3995</v>
      </c>
      <c r="K483">
        <f t="shared" ca="1" si="97"/>
        <v>14145</v>
      </c>
      <c r="L483">
        <f t="shared" ca="1" si="98"/>
        <v>3861</v>
      </c>
      <c r="M483">
        <f t="shared" ca="1" si="99"/>
        <v>2122704</v>
      </c>
      <c r="N483">
        <f t="shared" ca="1" si="100"/>
        <v>84301</v>
      </c>
      <c r="O483">
        <f t="shared" ca="1" si="101"/>
        <v>55766</v>
      </c>
      <c r="P483">
        <f t="shared" ca="1" si="102"/>
        <v>301651</v>
      </c>
      <c r="Q483" s="15">
        <f t="shared" ca="1" si="103"/>
        <v>0.301651</v>
      </c>
    </row>
    <row r="484" spans="1:17" x14ac:dyDescent="0.3">
      <c r="A484" t="str">
        <f ca="1">VLOOKUP(RANDBETWEEN(Calc!$A$2,Calc!$A$13),Calc!$A$1:$B$13,2,FALSE)</f>
        <v>Sep</v>
      </c>
      <c r="B484" t="str" cm="1">
        <f t="array" aca="1" ref="B484" ca="1">INDEX(Calc!$C$2:$C$9,RANDBETWEEN(1,3))</f>
        <v>Traumatología</v>
      </c>
      <c r="C484"/>
      <c r="D484">
        <f t="shared" ca="1" si="91"/>
        <v>364949</v>
      </c>
      <c r="E484">
        <f t="shared" ca="1" si="92"/>
        <v>856476</v>
      </c>
      <c r="F484">
        <f t="shared" ca="1" si="93"/>
        <v>133990</v>
      </c>
      <c r="G484">
        <f t="shared" ca="1" si="94"/>
        <v>242624</v>
      </c>
      <c r="H484">
        <f ca="1">VLOOKUP(RANDBETWEEN(0,100),Calc!$D$2:$E$7,2,1)</f>
        <v>32000</v>
      </c>
      <c r="I484">
        <f t="shared" ca="1" si="95"/>
        <v>9967</v>
      </c>
      <c r="J484">
        <f t="shared" ca="1" si="96"/>
        <v>3511</v>
      </c>
      <c r="K484">
        <f t="shared" ca="1" si="97"/>
        <v>12808</v>
      </c>
      <c r="L484">
        <f t="shared" ca="1" si="98"/>
        <v>2594</v>
      </c>
      <c r="M484">
        <f t="shared" ca="1" si="99"/>
        <v>1142594</v>
      </c>
      <c r="N484">
        <f t="shared" ca="1" si="100"/>
        <v>44857</v>
      </c>
      <c r="O484">
        <f t="shared" ca="1" si="101"/>
        <v>76527</v>
      </c>
      <c r="P484">
        <f t="shared" ca="1" si="102"/>
        <v>140741</v>
      </c>
      <c r="Q484" s="15">
        <f t="shared" ca="1" si="103"/>
        <v>0.140741</v>
      </c>
    </row>
    <row r="485" spans="1:17" x14ac:dyDescent="0.3">
      <c r="A485" t="str">
        <f ca="1">VLOOKUP(RANDBETWEEN(Calc!$A$2,Calc!$A$13),Calc!$A$1:$B$13,2,FALSE)</f>
        <v>Ene</v>
      </c>
      <c r="B485" t="str" cm="1">
        <f t="array" aca="1" ref="B485" ca="1">INDEX(Calc!$C$2:$C$9,RANDBETWEEN(1,3))</f>
        <v>Traumatología</v>
      </c>
      <c r="C485"/>
      <c r="D485">
        <f t="shared" ca="1" si="91"/>
        <v>547998</v>
      </c>
      <c r="E485">
        <f t="shared" ca="1" si="92"/>
        <v>1103160</v>
      </c>
      <c r="F485">
        <f t="shared" ca="1" si="93"/>
        <v>151921</v>
      </c>
      <c r="G485">
        <f t="shared" ca="1" si="94"/>
        <v>182525</v>
      </c>
      <c r="H485">
        <f ca="1">VLOOKUP(RANDBETWEEN(0,100),Calc!$D$2:$E$7,2,1)</f>
        <v>32000</v>
      </c>
      <c r="I485">
        <f t="shared" ca="1" si="95"/>
        <v>12277</v>
      </c>
      <c r="J485">
        <f t="shared" ca="1" si="96"/>
        <v>4150</v>
      </c>
      <c r="K485">
        <f t="shared" ca="1" si="97"/>
        <v>12823</v>
      </c>
      <c r="L485">
        <f t="shared" ca="1" si="98"/>
        <v>3694</v>
      </c>
      <c r="M485">
        <f t="shared" ca="1" si="99"/>
        <v>2187187</v>
      </c>
      <c r="N485">
        <f t="shared" ca="1" si="100"/>
        <v>56019</v>
      </c>
      <c r="O485">
        <f t="shared" ca="1" si="101"/>
        <v>28114</v>
      </c>
      <c r="P485">
        <f t="shared" ca="1" si="102"/>
        <v>246076</v>
      </c>
      <c r="Q485" s="15">
        <f t="shared" ca="1" si="103"/>
        <v>0.24607599999999999</v>
      </c>
    </row>
    <row r="486" spans="1:17" x14ac:dyDescent="0.3">
      <c r="A486" t="str">
        <f ca="1">VLOOKUP(RANDBETWEEN(Calc!$A$2,Calc!$A$13),Calc!$A$1:$B$13,2,FALSE)</f>
        <v>Mar</v>
      </c>
      <c r="B486" t="str" cm="1">
        <f t="array" aca="1" ref="B486" ca="1">INDEX(Calc!$C$2:$C$9,RANDBETWEEN(1,3))</f>
        <v>Cardiologia</v>
      </c>
      <c r="C486"/>
      <c r="D486">
        <f t="shared" ca="1" si="91"/>
        <v>225581</v>
      </c>
      <c r="E486">
        <f t="shared" ca="1" si="92"/>
        <v>1544425</v>
      </c>
      <c r="F486">
        <f t="shared" ca="1" si="93"/>
        <v>178627</v>
      </c>
      <c r="G486">
        <f t="shared" ca="1" si="94"/>
        <v>122034</v>
      </c>
      <c r="H486">
        <f ca="1">VLOOKUP(RANDBETWEEN(0,100),Calc!$D$2:$E$7,2,1)</f>
        <v>32000</v>
      </c>
      <c r="I486">
        <f t="shared" ca="1" si="95"/>
        <v>9179</v>
      </c>
      <c r="J486">
        <f t="shared" ca="1" si="96"/>
        <v>3265</v>
      </c>
      <c r="K486">
        <f t="shared" ca="1" si="97"/>
        <v>13880</v>
      </c>
      <c r="L486">
        <f t="shared" ca="1" si="98"/>
        <v>3087</v>
      </c>
      <c r="M486">
        <f t="shared" ca="1" si="99"/>
        <v>1894082</v>
      </c>
      <c r="N486">
        <f t="shared" ca="1" si="100"/>
        <v>122467</v>
      </c>
      <c r="O486">
        <f t="shared" ca="1" si="101"/>
        <v>81789</v>
      </c>
      <c r="P486">
        <f t="shared" ca="1" si="102"/>
        <v>249572</v>
      </c>
      <c r="Q486" s="15">
        <f t="shared" ca="1" si="103"/>
        <v>0.24957199999999999</v>
      </c>
    </row>
    <row r="487" spans="1:17" x14ac:dyDescent="0.3">
      <c r="A487" t="str">
        <f ca="1">VLOOKUP(RANDBETWEEN(Calc!$A$2,Calc!$A$13),Calc!$A$1:$B$13,2,FALSE)</f>
        <v>Ago</v>
      </c>
      <c r="B487" t="str" cm="1">
        <f t="array" aca="1" ref="B487" ca="1">INDEX(Calc!$C$2:$C$9,RANDBETWEEN(1,3))</f>
        <v>Traumatología</v>
      </c>
      <c r="C487"/>
      <c r="D487">
        <f t="shared" ca="1" si="91"/>
        <v>273531</v>
      </c>
      <c r="E487">
        <f t="shared" ca="1" si="92"/>
        <v>2258473</v>
      </c>
      <c r="F487">
        <f t="shared" ca="1" si="93"/>
        <v>93584</v>
      </c>
      <c r="G487">
        <f t="shared" ca="1" si="94"/>
        <v>276688</v>
      </c>
      <c r="H487">
        <f ca="1">VLOOKUP(RANDBETWEEN(0,100),Calc!$D$2:$E$7,2,1)</f>
        <v>32000</v>
      </c>
      <c r="I487">
        <f t="shared" ca="1" si="95"/>
        <v>12035</v>
      </c>
      <c r="J487">
        <f t="shared" ca="1" si="96"/>
        <v>3758</v>
      </c>
      <c r="K487">
        <f t="shared" ca="1" si="97"/>
        <v>11993</v>
      </c>
      <c r="L487">
        <f t="shared" ca="1" si="98"/>
        <v>2987</v>
      </c>
      <c r="M487">
        <f t="shared" ca="1" si="99"/>
        <v>1079469</v>
      </c>
      <c r="N487">
        <f t="shared" ca="1" si="100"/>
        <v>76326</v>
      </c>
      <c r="O487">
        <f t="shared" ca="1" si="101"/>
        <v>60934</v>
      </c>
      <c r="P487">
        <f t="shared" ca="1" si="102"/>
        <v>331458</v>
      </c>
      <c r="Q487" s="15">
        <f t="shared" ca="1" si="103"/>
        <v>0.33145799999999997</v>
      </c>
    </row>
    <row r="488" spans="1:17" x14ac:dyDescent="0.3">
      <c r="A488" t="str">
        <f ca="1">VLOOKUP(RANDBETWEEN(Calc!$A$2,Calc!$A$13),Calc!$A$1:$B$13,2,FALSE)</f>
        <v>Nov</v>
      </c>
      <c r="B488" t="str" cm="1">
        <f t="array" aca="1" ref="B488" ca="1">INDEX(Calc!$C$2:$C$9,RANDBETWEEN(1,3))</f>
        <v>Pediatria</v>
      </c>
      <c r="C488"/>
      <c r="D488">
        <f t="shared" ca="1" si="91"/>
        <v>624741</v>
      </c>
      <c r="E488">
        <f t="shared" ca="1" si="92"/>
        <v>900583</v>
      </c>
      <c r="F488">
        <f t="shared" ca="1" si="93"/>
        <v>155109</v>
      </c>
      <c r="G488">
        <f t="shared" ca="1" si="94"/>
        <v>80737</v>
      </c>
      <c r="H488">
        <f ca="1">VLOOKUP(RANDBETWEEN(0,100),Calc!$D$2:$E$7,2,1)</f>
        <v>32000</v>
      </c>
      <c r="I488">
        <f t="shared" ca="1" si="95"/>
        <v>11935</v>
      </c>
      <c r="J488">
        <f t="shared" ca="1" si="96"/>
        <v>3317</v>
      </c>
      <c r="K488">
        <f t="shared" ca="1" si="97"/>
        <v>13184</v>
      </c>
      <c r="L488">
        <f t="shared" ca="1" si="98"/>
        <v>2910</v>
      </c>
      <c r="M488">
        <f t="shared" ca="1" si="99"/>
        <v>1488035</v>
      </c>
      <c r="N488">
        <f t="shared" ca="1" si="100"/>
        <v>81045</v>
      </c>
      <c r="O488">
        <f t="shared" ca="1" si="101"/>
        <v>61386</v>
      </c>
      <c r="P488">
        <f t="shared" ca="1" si="102"/>
        <v>141990</v>
      </c>
      <c r="Q488" s="15">
        <f t="shared" ca="1" si="103"/>
        <v>0.14199000000000001</v>
      </c>
    </row>
    <row r="489" spans="1:17" x14ac:dyDescent="0.3">
      <c r="A489" t="str">
        <f ca="1">VLOOKUP(RANDBETWEEN(Calc!$A$2,Calc!$A$13),Calc!$A$1:$B$13,2,FALSE)</f>
        <v>Mar</v>
      </c>
      <c r="B489" t="str" cm="1">
        <f t="array" aca="1" ref="B489" ca="1">INDEX(Calc!$C$2:$C$9,RANDBETWEEN(1,3))</f>
        <v>Cardiologia</v>
      </c>
      <c r="C489"/>
      <c r="D489">
        <f t="shared" ca="1" si="91"/>
        <v>594616</v>
      </c>
      <c r="E489">
        <f t="shared" ca="1" si="92"/>
        <v>880429</v>
      </c>
      <c r="F489">
        <f t="shared" ca="1" si="93"/>
        <v>121363</v>
      </c>
      <c r="G489">
        <f t="shared" ca="1" si="94"/>
        <v>75456</v>
      </c>
      <c r="H489">
        <f ca="1">VLOOKUP(RANDBETWEEN(0,100),Calc!$D$2:$E$7,2,1)</f>
        <v>32000</v>
      </c>
      <c r="I489">
        <f t="shared" ca="1" si="95"/>
        <v>11089</v>
      </c>
      <c r="J489">
        <f t="shared" ca="1" si="96"/>
        <v>3901</v>
      </c>
      <c r="K489">
        <f t="shared" ca="1" si="97"/>
        <v>13058</v>
      </c>
      <c r="L489">
        <f t="shared" ca="1" si="98"/>
        <v>4252</v>
      </c>
      <c r="M489">
        <f t="shared" ca="1" si="99"/>
        <v>1803553</v>
      </c>
      <c r="N489">
        <f t="shared" ca="1" si="100"/>
        <v>107515</v>
      </c>
      <c r="O489">
        <f t="shared" ca="1" si="101"/>
        <v>78904</v>
      </c>
      <c r="P489">
        <f t="shared" ca="1" si="102"/>
        <v>87722</v>
      </c>
      <c r="Q489" s="15">
        <f t="shared" ca="1" si="103"/>
        <v>8.7721999999999994E-2</v>
      </c>
    </row>
    <row r="490" spans="1:17" x14ac:dyDescent="0.3">
      <c r="A490" t="str">
        <f ca="1">VLOOKUP(RANDBETWEEN(Calc!$A$2,Calc!$A$13),Calc!$A$1:$B$13,2,FALSE)</f>
        <v>Mar</v>
      </c>
      <c r="B490" t="str" cm="1">
        <f t="array" aca="1" ref="B490" ca="1">INDEX(Calc!$C$2:$C$9,RANDBETWEEN(1,3))</f>
        <v>Cardiologia</v>
      </c>
      <c r="C490"/>
      <c r="D490">
        <f t="shared" ca="1" si="91"/>
        <v>429116</v>
      </c>
      <c r="E490">
        <f t="shared" ca="1" si="92"/>
        <v>2056043</v>
      </c>
      <c r="F490">
        <f t="shared" ca="1" si="93"/>
        <v>137035</v>
      </c>
      <c r="G490">
        <f t="shared" ca="1" si="94"/>
        <v>87110</v>
      </c>
      <c r="H490">
        <f ca="1">VLOOKUP(RANDBETWEEN(0,100),Calc!$D$2:$E$7,2,1)</f>
        <v>20000</v>
      </c>
      <c r="I490">
        <f t="shared" ca="1" si="95"/>
        <v>11534</v>
      </c>
      <c r="J490">
        <f t="shared" ca="1" si="96"/>
        <v>2997</v>
      </c>
      <c r="K490">
        <f t="shared" ca="1" si="97"/>
        <v>14198</v>
      </c>
      <c r="L490">
        <f t="shared" ca="1" si="98"/>
        <v>4323</v>
      </c>
      <c r="M490">
        <f t="shared" ca="1" si="99"/>
        <v>2070874</v>
      </c>
      <c r="N490">
        <f t="shared" ca="1" si="100"/>
        <v>63798</v>
      </c>
      <c r="O490">
        <f t="shared" ca="1" si="101"/>
        <v>78697</v>
      </c>
      <c r="P490">
        <f t="shared" ca="1" si="102"/>
        <v>146522</v>
      </c>
      <c r="Q490" s="15">
        <f t="shared" ca="1" si="103"/>
        <v>0.14652200000000001</v>
      </c>
    </row>
    <row r="491" spans="1:17" x14ac:dyDescent="0.3">
      <c r="A491" t="str">
        <f ca="1">VLOOKUP(RANDBETWEEN(Calc!$A$2,Calc!$A$13),Calc!$A$1:$B$13,2,FALSE)</f>
        <v>Abr</v>
      </c>
      <c r="B491" t="str" cm="1">
        <f t="array" aca="1" ref="B491" ca="1">INDEX(Calc!$C$2:$C$9,RANDBETWEEN(1,3))</f>
        <v>Traumatología</v>
      </c>
      <c r="C491"/>
      <c r="D491">
        <f t="shared" ca="1" si="91"/>
        <v>383314</v>
      </c>
      <c r="E491">
        <f t="shared" ca="1" si="92"/>
        <v>1091847</v>
      </c>
      <c r="F491">
        <f t="shared" ca="1" si="93"/>
        <v>154184</v>
      </c>
      <c r="G491">
        <f t="shared" ca="1" si="94"/>
        <v>181635</v>
      </c>
      <c r="H491">
        <f ca="1">VLOOKUP(RANDBETWEEN(0,100),Calc!$D$2:$E$7,2,1)</f>
        <v>32000</v>
      </c>
      <c r="I491">
        <f t="shared" ca="1" si="95"/>
        <v>9312</v>
      </c>
      <c r="J491">
        <f t="shared" ca="1" si="96"/>
        <v>2881</v>
      </c>
      <c r="K491">
        <f t="shared" ca="1" si="97"/>
        <v>11170</v>
      </c>
      <c r="L491">
        <f t="shared" ca="1" si="98"/>
        <v>3774</v>
      </c>
      <c r="M491">
        <f t="shared" ca="1" si="99"/>
        <v>1954355</v>
      </c>
      <c r="N491">
        <f t="shared" ca="1" si="100"/>
        <v>97591</v>
      </c>
      <c r="O491">
        <f t="shared" ca="1" si="101"/>
        <v>34616</v>
      </c>
      <c r="P491">
        <f t="shared" ca="1" si="102"/>
        <v>297384</v>
      </c>
      <c r="Q491" s="15">
        <f t="shared" ca="1" si="103"/>
        <v>0.29738399999999998</v>
      </c>
    </row>
    <row r="492" spans="1:17" x14ac:dyDescent="0.3">
      <c r="A492" t="str">
        <f ca="1">VLOOKUP(RANDBETWEEN(Calc!$A$2,Calc!$A$13),Calc!$A$1:$B$13,2,FALSE)</f>
        <v>Abr</v>
      </c>
      <c r="B492" t="str" cm="1">
        <f t="array" aca="1" ref="B492" ca="1">INDEX(Calc!$C$2:$C$9,RANDBETWEEN(1,3))</f>
        <v>Traumatología</v>
      </c>
      <c r="C492"/>
      <c r="D492">
        <f t="shared" ca="1" si="91"/>
        <v>260115</v>
      </c>
      <c r="E492">
        <f t="shared" ca="1" si="92"/>
        <v>1414465</v>
      </c>
      <c r="F492">
        <f t="shared" ca="1" si="93"/>
        <v>169982</v>
      </c>
      <c r="G492">
        <f t="shared" ca="1" si="94"/>
        <v>171746</v>
      </c>
      <c r="H492">
        <f ca="1">VLOOKUP(RANDBETWEEN(0,100),Calc!$D$2:$E$7,2,1)</f>
        <v>32000</v>
      </c>
      <c r="I492">
        <f t="shared" ca="1" si="95"/>
        <v>10560</v>
      </c>
      <c r="J492">
        <f t="shared" ca="1" si="96"/>
        <v>3822</v>
      </c>
      <c r="K492">
        <f t="shared" ca="1" si="97"/>
        <v>13701</v>
      </c>
      <c r="L492">
        <f t="shared" ca="1" si="98"/>
        <v>4095</v>
      </c>
      <c r="M492">
        <f t="shared" ca="1" si="99"/>
        <v>1951511</v>
      </c>
      <c r="N492">
        <f t="shared" ca="1" si="100"/>
        <v>120006</v>
      </c>
      <c r="O492">
        <f t="shared" ca="1" si="101"/>
        <v>54255</v>
      </c>
      <c r="P492">
        <f t="shared" ca="1" si="102"/>
        <v>244411</v>
      </c>
      <c r="Q492" s="15">
        <f t="shared" ca="1" si="103"/>
        <v>0.24441099999999999</v>
      </c>
    </row>
    <row r="493" spans="1:17" x14ac:dyDescent="0.3">
      <c r="A493" t="str">
        <f ca="1">VLOOKUP(RANDBETWEEN(Calc!$A$2,Calc!$A$13),Calc!$A$1:$B$13,2,FALSE)</f>
        <v>Nov</v>
      </c>
      <c r="B493" t="str" cm="1">
        <f t="array" aca="1" ref="B493" ca="1">INDEX(Calc!$C$2:$C$9,RANDBETWEEN(1,3))</f>
        <v>Cardiologia</v>
      </c>
      <c r="C493"/>
      <c r="D493">
        <f t="shared" ca="1" si="91"/>
        <v>319438</v>
      </c>
      <c r="E493">
        <f t="shared" ca="1" si="92"/>
        <v>1706551</v>
      </c>
      <c r="F493">
        <f t="shared" ca="1" si="93"/>
        <v>201646</v>
      </c>
      <c r="G493">
        <f t="shared" ca="1" si="94"/>
        <v>79034</v>
      </c>
      <c r="H493">
        <f ca="1">VLOOKUP(RANDBETWEEN(0,100),Calc!$D$2:$E$7,2,1)</f>
        <v>25000</v>
      </c>
      <c r="I493">
        <f t="shared" ca="1" si="95"/>
        <v>12446</v>
      </c>
      <c r="J493">
        <f t="shared" ca="1" si="96"/>
        <v>2828</v>
      </c>
      <c r="K493">
        <f t="shared" ca="1" si="97"/>
        <v>12254</v>
      </c>
      <c r="L493">
        <f t="shared" ca="1" si="98"/>
        <v>1653</v>
      </c>
      <c r="M493">
        <f t="shared" ca="1" si="99"/>
        <v>2517362</v>
      </c>
      <c r="N493">
        <f t="shared" ca="1" si="100"/>
        <v>46294</v>
      </c>
      <c r="O493">
        <f t="shared" ca="1" si="101"/>
        <v>72502</v>
      </c>
      <c r="P493">
        <f t="shared" ca="1" si="102"/>
        <v>210676</v>
      </c>
      <c r="Q493" s="15">
        <f t="shared" ca="1" si="103"/>
        <v>0.210676</v>
      </c>
    </row>
    <row r="494" spans="1:17" x14ac:dyDescent="0.3">
      <c r="A494" t="str">
        <f ca="1">VLOOKUP(RANDBETWEEN(Calc!$A$2,Calc!$A$13),Calc!$A$1:$B$13,2,FALSE)</f>
        <v>Jun</v>
      </c>
      <c r="B494" t="str" cm="1">
        <f t="array" aca="1" ref="B494" ca="1">INDEX(Calc!$C$2:$C$9,RANDBETWEEN(1,3))</f>
        <v>Traumatología</v>
      </c>
      <c r="C494"/>
      <c r="D494">
        <f t="shared" ca="1" si="91"/>
        <v>367395</v>
      </c>
      <c r="E494">
        <f t="shared" ca="1" si="92"/>
        <v>1179029</v>
      </c>
      <c r="F494">
        <f t="shared" ca="1" si="93"/>
        <v>99884</v>
      </c>
      <c r="G494">
        <f t="shared" ca="1" si="94"/>
        <v>139414</v>
      </c>
      <c r="H494">
        <f ca="1">VLOOKUP(RANDBETWEEN(0,100),Calc!$D$2:$E$7,2,1)</f>
        <v>25000</v>
      </c>
      <c r="I494">
        <f t="shared" ca="1" si="95"/>
        <v>10183</v>
      </c>
      <c r="J494">
        <f t="shared" ca="1" si="96"/>
        <v>4139</v>
      </c>
      <c r="K494">
        <f t="shared" ca="1" si="97"/>
        <v>14281</v>
      </c>
      <c r="L494">
        <f t="shared" ca="1" si="98"/>
        <v>2560</v>
      </c>
      <c r="M494">
        <f t="shared" ca="1" si="99"/>
        <v>1251087</v>
      </c>
      <c r="N494">
        <f t="shared" ca="1" si="100"/>
        <v>89025</v>
      </c>
      <c r="O494">
        <f t="shared" ca="1" si="101"/>
        <v>45285</v>
      </c>
      <c r="P494">
        <f t="shared" ca="1" si="102"/>
        <v>251035</v>
      </c>
      <c r="Q494" s="15">
        <f t="shared" ca="1" si="103"/>
        <v>0.25103500000000001</v>
      </c>
    </row>
    <row r="495" spans="1:17" x14ac:dyDescent="0.3">
      <c r="A495" t="str">
        <f ca="1">VLOOKUP(RANDBETWEEN(Calc!$A$2,Calc!$A$13),Calc!$A$1:$B$13,2,FALSE)</f>
        <v>Ago</v>
      </c>
      <c r="B495" t="str" cm="1">
        <f t="array" aca="1" ref="B495" ca="1">INDEX(Calc!$C$2:$C$9,RANDBETWEEN(1,3))</f>
        <v>Pediatria</v>
      </c>
      <c r="C495"/>
      <c r="D495">
        <f t="shared" ca="1" si="91"/>
        <v>463649</v>
      </c>
      <c r="E495">
        <f t="shared" ca="1" si="92"/>
        <v>1328824</v>
      </c>
      <c r="F495">
        <f t="shared" ca="1" si="93"/>
        <v>127401</v>
      </c>
      <c r="G495">
        <f t="shared" ca="1" si="94"/>
        <v>238464</v>
      </c>
      <c r="H495">
        <f ca="1">VLOOKUP(RANDBETWEEN(0,100),Calc!$D$2:$E$7,2,1)</f>
        <v>20000</v>
      </c>
      <c r="I495">
        <f t="shared" ca="1" si="95"/>
        <v>11290</v>
      </c>
      <c r="J495">
        <f t="shared" ca="1" si="96"/>
        <v>3996</v>
      </c>
      <c r="K495">
        <f t="shared" ca="1" si="97"/>
        <v>12485</v>
      </c>
      <c r="L495">
        <f t="shared" ca="1" si="98"/>
        <v>1479</v>
      </c>
      <c r="M495">
        <f t="shared" ca="1" si="99"/>
        <v>1660535</v>
      </c>
      <c r="N495">
        <f t="shared" ca="1" si="100"/>
        <v>101929</v>
      </c>
      <c r="O495">
        <f t="shared" ca="1" si="101"/>
        <v>22508</v>
      </c>
      <c r="P495">
        <f t="shared" ca="1" si="102"/>
        <v>342545</v>
      </c>
      <c r="Q495" s="15">
        <f t="shared" ca="1" si="103"/>
        <v>0.34254499999999999</v>
      </c>
    </row>
    <row r="496" spans="1:17" x14ac:dyDescent="0.3">
      <c r="A496" t="str">
        <f ca="1">VLOOKUP(RANDBETWEEN(Calc!$A$2,Calc!$A$13),Calc!$A$1:$B$13,2,FALSE)</f>
        <v>May</v>
      </c>
      <c r="B496" t="str" cm="1">
        <f t="array" aca="1" ref="B496" ca="1">INDEX(Calc!$C$2:$C$9,RANDBETWEEN(1,3))</f>
        <v>Cardiologia</v>
      </c>
      <c r="C496"/>
      <c r="D496">
        <f t="shared" ca="1" si="91"/>
        <v>145219</v>
      </c>
      <c r="E496">
        <f t="shared" ca="1" si="92"/>
        <v>2137412</v>
      </c>
      <c r="F496">
        <f t="shared" ca="1" si="93"/>
        <v>107843</v>
      </c>
      <c r="G496">
        <f t="shared" ca="1" si="94"/>
        <v>236070</v>
      </c>
      <c r="H496">
        <f ca="1">VLOOKUP(RANDBETWEEN(0,100),Calc!$D$2:$E$7,2,1)</f>
        <v>25000</v>
      </c>
      <c r="I496">
        <f t="shared" ca="1" si="95"/>
        <v>9488</v>
      </c>
      <c r="J496">
        <f t="shared" ca="1" si="96"/>
        <v>3325</v>
      </c>
      <c r="K496">
        <f t="shared" ca="1" si="97"/>
        <v>14572</v>
      </c>
      <c r="L496">
        <f t="shared" ca="1" si="98"/>
        <v>1759</v>
      </c>
      <c r="M496">
        <f t="shared" ca="1" si="99"/>
        <v>2436355</v>
      </c>
      <c r="N496">
        <f t="shared" ca="1" si="100"/>
        <v>115996</v>
      </c>
      <c r="O496">
        <f t="shared" ca="1" si="101"/>
        <v>71594</v>
      </c>
      <c r="P496">
        <f t="shared" ca="1" si="102"/>
        <v>287841</v>
      </c>
      <c r="Q496" s="15">
        <f t="shared" ca="1" si="103"/>
        <v>0.28784100000000001</v>
      </c>
    </row>
    <row r="497" spans="1:17" x14ac:dyDescent="0.3">
      <c r="A497" t="str">
        <f ca="1">VLOOKUP(RANDBETWEEN(Calc!$A$2,Calc!$A$13),Calc!$A$1:$B$13,2,FALSE)</f>
        <v>Ene</v>
      </c>
      <c r="B497" t="str" cm="1">
        <f t="array" aca="1" ref="B497" ca="1">INDEX(Calc!$C$2:$C$9,RANDBETWEEN(1,3))</f>
        <v>Cardiologia</v>
      </c>
      <c r="C497"/>
      <c r="D497">
        <f t="shared" ca="1" si="91"/>
        <v>287490</v>
      </c>
      <c r="E497">
        <f t="shared" ca="1" si="92"/>
        <v>2114123</v>
      </c>
      <c r="F497">
        <f t="shared" ca="1" si="93"/>
        <v>107913</v>
      </c>
      <c r="G497">
        <f t="shared" ca="1" si="94"/>
        <v>171630</v>
      </c>
      <c r="H497">
        <f ca="1">VLOOKUP(RANDBETWEEN(0,100),Calc!$D$2:$E$7,2,1)</f>
        <v>32000</v>
      </c>
      <c r="I497">
        <f t="shared" ca="1" si="95"/>
        <v>9698</v>
      </c>
      <c r="J497">
        <f t="shared" ca="1" si="96"/>
        <v>3186</v>
      </c>
      <c r="K497">
        <f t="shared" ca="1" si="97"/>
        <v>14950</v>
      </c>
      <c r="L497">
        <f t="shared" ca="1" si="98"/>
        <v>2919</v>
      </c>
      <c r="M497">
        <f t="shared" ca="1" si="99"/>
        <v>2282162</v>
      </c>
      <c r="N497">
        <f t="shared" ca="1" si="100"/>
        <v>107117</v>
      </c>
      <c r="O497">
        <f t="shared" ca="1" si="101"/>
        <v>25250</v>
      </c>
      <c r="P497">
        <f t="shared" ca="1" si="102"/>
        <v>85928</v>
      </c>
      <c r="Q497" s="15">
        <f t="shared" ca="1" si="103"/>
        <v>8.5928000000000004E-2</v>
      </c>
    </row>
    <row r="498" spans="1:17" x14ac:dyDescent="0.3">
      <c r="A498" t="str">
        <f ca="1">VLOOKUP(RANDBETWEEN(Calc!$A$2,Calc!$A$13),Calc!$A$1:$B$13,2,FALSE)</f>
        <v>May</v>
      </c>
      <c r="B498" t="str" cm="1">
        <f t="array" aca="1" ref="B498" ca="1">INDEX(Calc!$C$2:$C$9,RANDBETWEEN(1,3))</f>
        <v>Traumatología</v>
      </c>
      <c r="C498"/>
      <c r="D498">
        <f t="shared" ca="1" si="91"/>
        <v>706240</v>
      </c>
      <c r="E498">
        <f t="shared" ca="1" si="92"/>
        <v>2173518</v>
      </c>
      <c r="F498">
        <f t="shared" ca="1" si="93"/>
        <v>188812</v>
      </c>
      <c r="G498">
        <f t="shared" ca="1" si="94"/>
        <v>105777</v>
      </c>
      <c r="H498">
        <f ca="1">VLOOKUP(RANDBETWEEN(0,100),Calc!$D$2:$E$7,2,1)</f>
        <v>32000</v>
      </c>
      <c r="I498">
        <f t="shared" ca="1" si="95"/>
        <v>10613</v>
      </c>
      <c r="J498">
        <f t="shared" ca="1" si="96"/>
        <v>3990</v>
      </c>
      <c r="K498">
        <f t="shared" ca="1" si="97"/>
        <v>12662</v>
      </c>
      <c r="L498">
        <f t="shared" ca="1" si="98"/>
        <v>2353</v>
      </c>
      <c r="M498">
        <f t="shared" ca="1" si="99"/>
        <v>1513172</v>
      </c>
      <c r="N498">
        <f t="shared" ca="1" si="100"/>
        <v>49659</v>
      </c>
      <c r="O498">
        <f t="shared" ca="1" si="101"/>
        <v>53603</v>
      </c>
      <c r="P498">
        <f t="shared" ca="1" si="102"/>
        <v>177752</v>
      </c>
      <c r="Q498" s="15">
        <f t="shared" ca="1" si="103"/>
        <v>0.17775199999999999</v>
      </c>
    </row>
    <row r="499" spans="1:17" x14ac:dyDescent="0.3">
      <c r="A499" t="str">
        <f ca="1">VLOOKUP(RANDBETWEEN(Calc!$A$2,Calc!$A$13),Calc!$A$1:$B$13,2,FALSE)</f>
        <v>Sep</v>
      </c>
      <c r="B499" t="str" cm="1">
        <f t="array" aca="1" ref="B499" ca="1">INDEX(Calc!$C$2:$C$9,RANDBETWEEN(1,3))</f>
        <v>Pediatria</v>
      </c>
      <c r="C499"/>
      <c r="D499">
        <f t="shared" ca="1" si="91"/>
        <v>600360</v>
      </c>
      <c r="E499">
        <f t="shared" ca="1" si="92"/>
        <v>1803596</v>
      </c>
      <c r="F499">
        <f t="shared" ca="1" si="93"/>
        <v>131745</v>
      </c>
      <c r="G499">
        <f t="shared" ca="1" si="94"/>
        <v>279337</v>
      </c>
      <c r="H499">
        <f ca="1">VLOOKUP(RANDBETWEEN(0,100),Calc!$D$2:$E$7,2,1)</f>
        <v>32000</v>
      </c>
      <c r="I499">
        <f t="shared" ca="1" si="95"/>
        <v>11674</v>
      </c>
      <c r="J499">
        <f t="shared" ca="1" si="96"/>
        <v>4097</v>
      </c>
      <c r="K499">
        <f t="shared" ca="1" si="97"/>
        <v>12828</v>
      </c>
      <c r="L499">
        <f t="shared" ca="1" si="98"/>
        <v>1248</v>
      </c>
      <c r="M499">
        <f t="shared" ca="1" si="99"/>
        <v>1146106</v>
      </c>
      <c r="N499">
        <f t="shared" ca="1" si="100"/>
        <v>104674</v>
      </c>
      <c r="O499">
        <f t="shared" ca="1" si="101"/>
        <v>48914</v>
      </c>
      <c r="P499">
        <f t="shared" ca="1" si="102"/>
        <v>289509</v>
      </c>
      <c r="Q499" s="15">
        <f t="shared" ca="1" si="103"/>
        <v>0.28950900000000002</v>
      </c>
    </row>
    <row r="500" spans="1:17" x14ac:dyDescent="0.3">
      <c r="A500" t="str">
        <f ca="1">VLOOKUP(RANDBETWEEN(Calc!$A$2,Calc!$A$13),Calc!$A$1:$B$13,2,FALSE)</f>
        <v>May</v>
      </c>
      <c r="B500" t="str" cm="1">
        <f t="array" aca="1" ref="B500" ca="1">INDEX(Calc!$C$2:$C$9,RANDBETWEEN(1,3))</f>
        <v>Cardiologia</v>
      </c>
      <c r="C500"/>
      <c r="D500">
        <f t="shared" ca="1" si="91"/>
        <v>143800</v>
      </c>
      <c r="E500">
        <f t="shared" ca="1" si="92"/>
        <v>1287441</v>
      </c>
      <c r="F500">
        <f t="shared" ca="1" si="93"/>
        <v>144365</v>
      </c>
      <c r="G500">
        <f t="shared" ca="1" si="94"/>
        <v>238030</v>
      </c>
      <c r="H500">
        <f ca="1">VLOOKUP(RANDBETWEEN(0,100),Calc!$D$2:$E$7,2,1)</f>
        <v>32000</v>
      </c>
      <c r="I500">
        <f t="shared" ca="1" si="95"/>
        <v>9340</v>
      </c>
      <c r="J500">
        <f t="shared" ca="1" si="96"/>
        <v>3313</v>
      </c>
      <c r="K500">
        <f t="shared" ca="1" si="97"/>
        <v>13775</v>
      </c>
      <c r="L500">
        <f t="shared" ca="1" si="98"/>
        <v>3725</v>
      </c>
      <c r="M500">
        <f t="shared" ca="1" si="99"/>
        <v>896869</v>
      </c>
      <c r="N500">
        <f t="shared" ca="1" si="100"/>
        <v>60477</v>
      </c>
      <c r="O500">
        <f t="shared" ca="1" si="101"/>
        <v>84267</v>
      </c>
      <c r="P500">
        <f t="shared" ca="1" si="102"/>
        <v>151465</v>
      </c>
      <c r="Q500" s="15">
        <f t="shared" ca="1" si="103"/>
        <v>0.15146499999999999</v>
      </c>
    </row>
    <row r="501" spans="1:17" x14ac:dyDescent="0.3">
      <c r="A501" t="str">
        <f ca="1">VLOOKUP(RANDBETWEEN(Calc!$A$2,Calc!$A$13),Calc!$A$1:$B$13,2,FALSE)</f>
        <v>Ago</v>
      </c>
      <c r="B501" t="str" cm="1">
        <f t="array" aca="1" ref="B501" ca="1">INDEX(Calc!$C$2:$C$9,RANDBETWEEN(1,3))</f>
        <v>Traumatología</v>
      </c>
      <c r="C501"/>
      <c r="D501">
        <f t="shared" ca="1" si="91"/>
        <v>358910</v>
      </c>
      <c r="E501">
        <f t="shared" ca="1" si="92"/>
        <v>1336493</v>
      </c>
      <c r="F501">
        <f t="shared" ca="1" si="93"/>
        <v>132482</v>
      </c>
      <c r="G501">
        <f t="shared" ca="1" si="94"/>
        <v>243880</v>
      </c>
      <c r="H501">
        <f ca="1">VLOOKUP(RANDBETWEEN(0,100),Calc!$D$2:$E$7,2,1)</f>
        <v>32000</v>
      </c>
      <c r="I501">
        <f t="shared" ca="1" si="95"/>
        <v>10294</v>
      </c>
      <c r="J501">
        <f t="shared" ca="1" si="96"/>
        <v>3001</v>
      </c>
      <c r="K501">
        <f t="shared" ca="1" si="97"/>
        <v>11045</v>
      </c>
      <c r="L501">
        <f t="shared" ca="1" si="98"/>
        <v>2160</v>
      </c>
      <c r="M501">
        <f t="shared" ca="1" si="99"/>
        <v>2716046</v>
      </c>
      <c r="N501">
        <f t="shared" ca="1" si="100"/>
        <v>117766</v>
      </c>
      <c r="O501">
        <f t="shared" ca="1" si="101"/>
        <v>43686</v>
      </c>
      <c r="P501">
        <f t="shared" ca="1" si="102"/>
        <v>216643</v>
      </c>
      <c r="Q501" s="15">
        <f t="shared" ca="1" si="103"/>
        <v>0.216643</v>
      </c>
    </row>
    <row r="502" spans="1:17" x14ac:dyDescent="0.3">
      <c r="A502" t="str">
        <f ca="1">VLOOKUP(RANDBETWEEN(Calc!$A$2,Calc!$A$13),Calc!$A$1:$B$13,2,FALSE)</f>
        <v>Sep</v>
      </c>
      <c r="B502" t="str" cm="1">
        <f t="array" aca="1" ref="B502" ca="1">INDEX(Calc!$C$2:$C$9,RANDBETWEEN(1,3))</f>
        <v>Traumatología</v>
      </c>
      <c r="C502"/>
      <c r="D502">
        <f t="shared" ca="1" si="91"/>
        <v>398458</v>
      </c>
      <c r="E502">
        <f t="shared" ca="1" si="92"/>
        <v>1292466</v>
      </c>
      <c r="F502">
        <f t="shared" ca="1" si="93"/>
        <v>169381</v>
      </c>
      <c r="G502">
        <f t="shared" ca="1" si="94"/>
        <v>127319</v>
      </c>
      <c r="H502">
        <f ca="1">VLOOKUP(RANDBETWEEN(0,100),Calc!$D$2:$E$7,2,1)</f>
        <v>32000</v>
      </c>
      <c r="I502">
        <f t="shared" ca="1" si="95"/>
        <v>9178</v>
      </c>
      <c r="J502">
        <f t="shared" ca="1" si="96"/>
        <v>2911</v>
      </c>
      <c r="K502">
        <f t="shared" ca="1" si="97"/>
        <v>10643</v>
      </c>
      <c r="L502">
        <f t="shared" ca="1" si="98"/>
        <v>1263</v>
      </c>
      <c r="M502">
        <f t="shared" ca="1" si="99"/>
        <v>960008</v>
      </c>
      <c r="N502">
        <f t="shared" ca="1" si="100"/>
        <v>116343</v>
      </c>
      <c r="O502">
        <f t="shared" ca="1" si="101"/>
        <v>77622</v>
      </c>
      <c r="P502">
        <f t="shared" ca="1" si="102"/>
        <v>319314</v>
      </c>
      <c r="Q502" s="15">
        <f t="shared" ca="1" si="103"/>
        <v>0.31931399999999999</v>
      </c>
    </row>
    <row r="503" spans="1:17" x14ac:dyDescent="0.3">
      <c r="A503" t="str">
        <f ca="1">VLOOKUP(RANDBETWEEN(Calc!$A$2,Calc!$A$13),Calc!$A$1:$B$13,2,FALSE)</f>
        <v>Jun</v>
      </c>
      <c r="B503" t="str" cm="1">
        <f t="array" aca="1" ref="B503" ca="1">INDEX(Calc!$C$2:$C$9,RANDBETWEEN(1,3))</f>
        <v>Traumatología</v>
      </c>
      <c r="C503"/>
      <c r="D503">
        <f t="shared" ca="1" si="91"/>
        <v>221519</v>
      </c>
      <c r="E503">
        <f t="shared" ca="1" si="92"/>
        <v>760431</v>
      </c>
      <c r="F503">
        <f t="shared" ca="1" si="93"/>
        <v>200100</v>
      </c>
      <c r="G503">
        <f t="shared" ca="1" si="94"/>
        <v>230374</v>
      </c>
      <c r="H503">
        <f ca="1">VLOOKUP(RANDBETWEEN(0,100),Calc!$D$2:$E$7,2,1)</f>
        <v>20000</v>
      </c>
      <c r="I503">
        <f t="shared" ca="1" si="95"/>
        <v>9120</v>
      </c>
      <c r="J503">
        <f t="shared" ca="1" si="96"/>
        <v>3406</v>
      </c>
      <c r="K503">
        <f t="shared" ca="1" si="97"/>
        <v>12283</v>
      </c>
      <c r="L503">
        <f t="shared" ca="1" si="98"/>
        <v>1619</v>
      </c>
      <c r="M503">
        <f t="shared" ca="1" si="99"/>
        <v>1689978</v>
      </c>
      <c r="N503">
        <f t="shared" ca="1" si="100"/>
        <v>95985</v>
      </c>
      <c r="O503">
        <f t="shared" ca="1" si="101"/>
        <v>46171</v>
      </c>
      <c r="P503">
        <f t="shared" ca="1" si="102"/>
        <v>311808</v>
      </c>
      <c r="Q503" s="15">
        <f t="shared" ca="1" si="103"/>
        <v>0.31180799999999997</v>
      </c>
    </row>
    <row r="504" spans="1:17" x14ac:dyDescent="0.3">
      <c r="A504" t="str">
        <f ca="1">VLOOKUP(RANDBETWEEN(Calc!$A$2,Calc!$A$13),Calc!$A$1:$B$13,2,FALSE)</f>
        <v>Ago</v>
      </c>
      <c r="B504" t="str" cm="1">
        <f t="array" aca="1" ref="B504" ca="1">INDEX(Calc!$C$2:$C$9,RANDBETWEEN(1,3))</f>
        <v>Pediatria</v>
      </c>
      <c r="C504"/>
      <c r="D504">
        <f t="shared" ca="1" si="91"/>
        <v>539670</v>
      </c>
      <c r="E504">
        <f t="shared" ca="1" si="92"/>
        <v>1975944</v>
      </c>
      <c r="F504">
        <f t="shared" ca="1" si="93"/>
        <v>94007</v>
      </c>
      <c r="G504">
        <f t="shared" ca="1" si="94"/>
        <v>100409</v>
      </c>
      <c r="H504">
        <f ca="1">VLOOKUP(RANDBETWEEN(0,100),Calc!$D$2:$E$7,2,1)</f>
        <v>32000</v>
      </c>
      <c r="I504">
        <f t="shared" ca="1" si="95"/>
        <v>10205</v>
      </c>
      <c r="J504">
        <f t="shared" ca="1" si="96"/>
        <v>4066</v>
      </c>
      <c r="K504">
        <f t="shared" ca="1" si="97"/>
        <v>12009</v>
      </c>
      <c r="L504">
        <f t="shared" ca="1" si="98"/>
        <v>3754</v>
      </c>
      <c r="M504">
        <f t="shared" ca="1" si="99"/>
        <v>837894</v>
      </c>
      <c r="N504">
        <f t="shared" ca="1" si="100"/>
        <v>52070</v>
      </c>
      <c r="O504">
        <f t="shared" ca="1" si="101"/>
        <v>59539</v>
      </c>
      <c r="P504">
        <f t="shared" ca="1" si="102"/>
        <v>288168</v>
      </c>
      <c r="Q504" s="15">
        <f t="shared" ca="1" si="103"/>
        <v>0.28816799999999998</v>
      </c>
    </row>
    <row r="505" spans="1:17" x14ac:dyDescent="0.3">
      <c r="A505" t="str">
        <f ca="1">VLOOKUP(RANDBETWEEN(Calc!$A$2,Calc!$A$13),Calc!$A$1:$B$13,2,FALSE)</f>
        <v>Mar</v>
      </c>
      <c r="B505" t="str" cm="1">
        <f t="array" aca="1" ref="B505" ca="1">INDEX(Calc!$C$2:$C$9,RANDBETWEEN(1,3))</f>
        <v>Traumatología</v>
      </c>
      <c r="C505"/>
      <c r="D505">
        <f t="shared" ca="1" si="91"/>
        <v>409889</v>
      </c>
      <c r="E505">
        <f t="shared" ca="1" si="92"/>
        <v>2367100</v>
      </c>
      <c r="F505">
        <f t="shared" ca="1" si="93"/>
        <v>124822</v>
      </c>
      <c r="G505">
        <f t="shared" ca="1" si="94"/>
        <v>269844</v>
      </c>
      <c r="H505">
        <f ca="1">VLOOKUP(RANDBETWEEN(0,100),Calc!$D$2:$E$7,2,1)</f>
        <v>32000</v>
      </c>
      <c r="I505">
        <f t="shared" ca="1" si="95"/>
        <v>9285</v>
      </c>
      <c r="J505">
        <f t="shared" ca="1" si="96"/>
        <v>3208</v>
      </c>
      <c r="K505">
        <f t="shared" ca="1" si="97"/>
        <v>12493</v>
      </c>
      <c r="L505">
        <f t="shared" ca="1" si="98"/>
        <v>3013</v>
      </c>
      <c r="M505">
        <f t="shared" ca="1" si="99"/>
        <v>2251825</v>
      </c>
      <c r="N505">
        <f t="shared" ca="1" si="100"/>
        <v>83667</v>
      </c>
      <c r="O505">
        <f t="shared" ca="1" si="101"/>
        <v>76333</v>
      </c>
      <c r="P505">
        <f t="shared" ca="1" si="102"/>
        <v>70683</v>
      </c>
      <c r="Q505" s="15">
        <f t="shared" ca="1" si="103"/>
        <v>7.0682999999999996E-2</v>
      </c>
    </row>
    <row r="506" spans="1:17" x14ac:dyDescent="0.3">
      <c r="A506" t="str">
        <f ca="1">VLOOKUP(RANDBETWEEN(Calc!$A$2,Calc!$A$13),Calc!$A$1:$B$13,2,FALSE)</f>
        <v>Dic</v>
      </c>
      <c r="B506" t="str" cm="1">
        <f t="array" aca="1" ref="B506" ca="1">INDEX(Calc!$C$2:$C$9,RANDBETWEEN(1,3))</f>
        <v>Pediatria</v>
      </c>
      <c r="C506"/>
      <c r="D506">
        <f t="shared" ca="1" si="91"/>
        <v>278599</v>
      </c>
      <c r="E506">
        <f t="shared" ca="1" si="92"/>
        <v>1067523</v>
      </c>
      <c r="F506">
        <f t="shared" ca="1" si="93"/>
        <v>176774</v>
      </c>
      <c r="G506">
        <f t="shared" ca="1" si="94"/>
        <v>77895</v>
      </c>
      <c r="H506">
        <f ca="1">VLOOKUP(RANDBETWEEN(0,100),Calc!$D$2:$E$7,2,1)</f>
        <v>20000</v>
      </c>
      <c r="I506">
        <f t="shared" ca="1" si="95"/>
        <v>10348</v>
      </c>
      <c r="J506">
        <f t="shared" ca="1" si="96"/>
        <v>3828</v>
      </c>
      <c r="K506">
        <f t="shared" ca="1" si="97"/>
        <v>10973</v>
      </c>
      <c r="L506">
        <f t="shared" ca="1" si="98"/>
        <v>4083</v>
      </c>
      <c r="M506">
        <f t="shared" ca="1" si="99"/>
        <v>2945504</v>
      </c>
      <c r="N506">
        <f t="shared" ca="1" si="100"/>
        <v>113838</v>
      </c>
      <c r="O506">
        <f t="shared" ca="1" si="101"/>
        <v>63120</v>
      </c>
      <c r="P506">
        <f t="shared" ca="1" si="102"/>
        <v>215872</v>
      </c>
      <c r="Q506" s="15">
        <f t="shared" ca="1" si="103"/>
        <v>0.21587200000000001</v>
      </c>
    </row>
    <row r="507" spans="1:17" x14ac:dyDescent="0.3">
      <c r="A507" t="str">
        <f ca="1">VLOOKUP(RANDBETWEEN(Calc!$A$2,Calc!$A$13),Calc!$A$1:$B$13,2,FALSE)</f>
        <v>Dic</v>
      </c>
      <c r="B507" t="str" cm="1">
        <f t="array" aca="1" ref="B507" ca="1">INDEX(Calc!$C$2:$C$9,RANDBETWEEN(1,3))</f>
        <v>Cardiologia</v>
      </c>
      <c r="C507"/>
      <c r="D507">
        <f t="shared" ca="1" si="91"/>
        <v>419066</v>
      </c>
      <c r="E507">
        <f t="shared" ca="1" si="92"/>
        <v>1632439</v>
      </c>
      <c r="F507">
        <f t="shared" ca="1" si="93"/>
        <v>154769</v>
      </c>
      <c r="G507">
        <f t="shared" ca="1" si="94"/>
        <v>296659</v>
      </c>
      <c r="H507">
        <f ca="1">VLOOKUP(RANDBETWEEN(0,100),Calc!$D$2:$E$7,2,1)</f>
        <v>32000</v>
      </c>
      <c r="I507">
        <f t="shared" ca="1" si="95"/>
        <v>9630</v>
      </c>
      <c r="J507">
        <f t="shared" ca="1" si="96"/>
        <v>3291</v>
      </c>
      <c r="K507">
        <f t="shared" ca="1" si="97"/>
        <v>12249</v>
      </c>
      <c r="L507">
        <f t="shared" ca="1" si="98"/>
        <v>2910</v>
      </c>
      <c r="M507">
        <f t="shared" ca="1" si="99"/>
        <v>1273582</v>
      </c>
      <c r="N507">
        <f t="shared" ca="1" si="100"/>
        <v>69446</v>
      </c>
      <c r="O507">
        <f t="shared" ca="1" si="101"/>
        <v>56602</v>
      </c>
      <c r="P507">
        <f t="shared" ca="1" si="102"/>
        <v>103757</v>
      </c>
      <c r="Q507" s="15">
        <f t="shared" ca="1" si="103"/>
        <v>0.103757</v>
      </c>
    </row>
    <row r="508" spans="1:17" x14ac:dyDescent="0.3">
      <c r="A508" t="str">
        <f ca="1">VLOOKUP(RANDBETWEEN(Calc!$A$2,Calc!$A$13),Calc!$A$1:$B$13,2,FALSE)</f>
        <v>Nov</v>
      </c>
      <c r="B508" t="str" cm="1">
        <f t="array" aca="1" ref="B508" ca="1">INDEX(Calc!$C$2:$C$9,RANDBETWEEN(1,3))</f>
        <v>Cardiologia</v>
      </c>
      <c r="C508"/>
      <c r="D508">
        <f t="shared" ca="1" si="91"/>
        <v>421489</v>
      </c>
      <c r="E508">
        <f t="shared" ca="1" si="92"/>
        <v>1050519</v>
      </c>
      <c r="F508">
        <f t="shared" ca="1" si="93"/>
        <v>125251</v>
      </c>
      <c r="G508">
        <f t="shared" ca="1" si="94"/>
        <v>142118</v>
      </c>
      <c r="H508">
        <f ca="1">VLOOKUP(RANDBETWEEN(0,100),Calc!$D$2:$E$7,2,1)</f>
        <v>32000</v>
      </c>
      <c r="I508">
        <f t="shared" ca="1" si="95"/>
        <v>12152</v>
      </c>
      <c r="J508">
        <f t="shared" ca="1" si="96"/>
        <v>3265</v>
      </c>
      <c r="K508">
        <f t="shared" ca="1" si="97"/>
        <v>10320</v>
      </c>
      <c r="L508">
        <f t="shared" ca="1" si="98"/>
        <v>4184</v>
      </c>
      <c r="M508">
        <f t="shared" ca="1" si="99"/>
        <v>1267772</v>
      </c>
      <c r="N508">
        <f t="shared" ca="1" si="100"/>
        <v>88274</v>
      </c>
      <c r="O508">
        <f t="shared" ca="1" si="101"/>
        <v>58420</v>
      </c>
      <c r="P508">
        <f t="shared" ca="1" si="102"/>
        <v>232296</v>
      </c>
      <c r="Q508" s="15">
        <f t="shared" ca="1" si="103"/>
        <v>0.232296</v>
      </c>
    </row>
    <row r="509" spans="1:17" x14ac:dyDescent="0.3">
      <c r="A509" t="str">
        <f ca="1">VLOOKUP(RANDBETWEEN(Calc!$A$2,Calc!$A$13),Calc!$A$1:$B$13,2,FALSE)</f>
        <v>Ene</v>
      </c>
      <c r="B509" t="str" cm="1">
        <f t="array" aca="1" ref="B509" ca="1">INDEX(Calc!$C$2:$C$9,RANDBETWEEN(1,3))</f>
        <v>Traumatología</v>
      </c>
      <c r="C509"/>
      <c r="D509">
        <f t="shared" ca="1" si="91"/>
        <v>546417</v>
      </c>
      <c r="E509">
        <f t="shared" ca="1" si="92"/>
        <v>1390746</v>
      </c>
      <c r="F509">
        <f t="shared" ca="1" si="93"/>
        <v>196117</v>
      </c>
      <c r="G509">
        <f t="shared" ca="1" si="94"/>
        <v>179633</v>
      </c>
      <c r="H509">
        <f ca="1">VLOOKUP(RANDBETWEEN(0,100),Calc!$D$2:$E$7,2,1)</f>
        <v>32000</v>
      </c>
      <c r="I509">
        <f t="shared" ca="1" si="95"/>
        <v>10041</v>
      </c>
      <c r="J509">
        <f t="shared" ca="1" si="96"/>
        <v>2868</v>
      </c>
      <c r="K509">
        <f t="shared" ca="1" si="97"/>
        <v>12684</v>
      </c>
      <c r="L509">
        <f t="shared" ca="1" si="98"/>
        <v>1792</v>
      </c>
      <c r="M509">
        <f t="shared" ca="1" si="99"/>
        <v>1206905</v>
      </c>
      <c r="N509">
        <f t="shared" ca="1" si="100"/>
        <v>123351</v>
      </c>
      <c r="O509">
        <f t="shared" ca="1" si="101"/>
        <v>57007</v>
      </c>
      <c r="P509">
        <f t="shared" ca="1" si="102"/>
        <v>184683</v>
      </c>
      <c r="Q509" s="15">
        <f t="shared" ca="1" si="103"/>
        <v>0.18468300000000001</v>
      </c>
    </row>
    <row r="510" spans="1:17" x14ac:dyDescent="0.3">
      <c r="A510" t="str">
        <f ca="1">VLOOKUP(RANDBETWEEN(Calc!$A$2,Calc!$A$13),Calc!$A$1:$B$13,2,FALSE)</f>
        <v>Jun</v>
      </c>
      <c r="B510" t="str" cm="1">
        <f t="array" aca="1" ref="B510" ca="1">INDEX(Calc!$C$2:$C$9,RANDBETWEEN(1,3))</f>
        <v>Traumatología</v>
      </c>
      <c r="C510"/>
      <c r="D510">
        <f t="shared" ca="1" si="91"/>
        <v>388532</v>
      </c>
      <c r="E510">
        <f t="shared" ca="1" si="92"/>
        <v>2156270</v>
      </c>
      <c r="F510">
        <f t="shared" ca="1" si="93"/>
        <v>102779</v>
      </c>
      <c r="G510">
        <f t="shared" ca="1" si="94"/>
        <v>213599</v>
      </c>
      <c r="H510">
        <f ca="1">VLOOKUP(RANDBETWEEN(0,100),Calc!$D$2:$E$7,2,1)</f>
        <v>32000</v>
      </c>
      <c r="I510">
        <f t="shared" ca="1" si="95"/>
        <v>10776</v>
      </c>
      <c r="J510">
        <f t="shared" ca="1" si="96"/>
        <v>4084</v>
      </c>
      <c r="K510">
        <f t="shared" ca="1" si="97"/>
        <v>11957</v>
      </c>
      <c r="L510">
        <f t="shared" ca="1" si="98"/>
        <v>4300</v>
      </c>
      <c r="M510">
        <f t="shared" ca="1" si="99"/>
        <v>2149342</v>
      </c>
      <c r="N510">
        <f t="shared" ca="1" si="100"/>
        <v>64261</v>
      </c>
      <c r="O510">
        <f t="shared" ca="1" si="101"/>
        <v>24147</v>
      </c>
      <c r="P510">
        <f t="shared" ca="1" si="102"/>
        <v>309269</v>
      </c>
      <c r="Q510" s="15">
        <f t="shared" ca="1" si="103"/>
        <v>0.30926900000000002</v>
      </c>
    </row>
    <row r="511" spans="1:17" x14ac:dyDescent="0.3">
      <c r="A511" t="str">
        <f ca="1">VLOOKUP(RANDBETWEEN(Calc!$A$2,Calc!$A$13),Calc!$A$1:$B$13,2,FALSE)</f>
        <v>Nov</v>
      </c>
      <c r="B511" t="str" cm="1">
        <f t="array" aca="1" ref="B511" ca="1">INDEX(Calc!$C$2:$C$9,RANDBETWEEN(1,3))</f>
        <v>Cardiologia</v>
      </c>
      <c r="C511"/>
      <c r="D511">
        <f t="shared" ca="1" si="91"/>
        <v>633749</v>
      </c>
      <c r="E511">
        <f t="shared" ca="1" si="92"/>
        <v>1380374</v>
      </c>
      <c r="F511">
        <f t="shared" ca="1" si="93"/>
        <v>207415</v>
      </c>
      <c r="G511">
        <f t="shared" ca="1" si="94"/>
        <v>77322</v>
      </c>
      <c r="H511">
        <f ca="1">VLOOKUP(RANDBETWEEN(0,100),Calc!$D$2:$E$7,2,1)</f>
        <v>32000</v>
      </c>
      <c r="I511">
        <f t="shared" ca="1" si="95"/>
        <v>10712</v>
      </c>
      <c r="J511">
        <f t="shared" ca="1" si="96"/>
        <v>4060</v>
      </c>
      <c r="K511">
        <f t="shared" ca="1" si="97"/>
        <v>11750</v>
      </c>
      <c r="L511">
        <f t="shared" ca="1" si="98"/>
        <v>3057</v>
      </c>
      <c r="M511">
        <f t="shared" ca="1" si="99"/>
        <v>2102704</v>
      </c>
      <c r="N511">
        <f t="shared" ca="1" si="100"/>
        <v>102955</v>
      </c>
      <c r="O511">
        <f t="shared" ca="1" si="101"/>
        <v>52741</v>
      </c>
      <c r="P511">
        <f t="shared" ca="1" si="102"/>
        <v>73237</v>
      </c>
      <c r="Q511" s="15">
        <f t="shared" ca="1" si="103"/>
        <v>7.3236999999999997E-2</v>
      </c>
    </row>
    <row r="512" spans="1:17" x14ac:dyDescent="0.3">
      <c r="A512" t="str">
        <f ca="1">VLOOKUP(RANDBETWEEN(Calc!$A$2,Calc!$A$13),Calc!$A$1:$B$13,2,FALSE)</f>
        <v>Nov</v>
      </c>
      <c r="B512" t="str" cm="1">
        <f t="array" aca="1" ref="B512" ca="1">INDEX(Calc!$C$2:$C$9,RANDBETWEEN(1,3))</f>
        <v>Cardiologia</v>
      </c>
      <c r="C512"/>
      <c r="D512">
        <f t="shared" ca="1" si="91"/>
        <v>203886</v>
      </c>
      <c r="E512">
        <f t="shared" ca="1" si="92"/>
        <v>1901523</v>
      </c>
      <c r="F512">
        <f t="shared" ca="1" si="93"/>
        <v>115750</v>
      </c>
      <c r="G512">
        <f t="shared" ca="1" si="94"/>
        <v>298127</v>
      </c>
      <c r="H512">
        <f ca="1">VLOOKUP(RANDBETWEEN(0,100),Calc!$D$2:$E$7,2,1)</f>
        <v>32000</v>
      </c>
      <c r="I512">
        <f t="shared" ca="1" si="95"/>
        <v>9009</v>
      </c>
      <c r="J512">
        <f t="shared" ca="1" si="96"/>
        <v>4133</v>
      </c>
      <c r="K512">
        <f t="shared" ca="1" si="97"/>
        <v>11759</v>
      </c>
      <c r="L512">
        <f t="shared" ca="1" si="98"/>
        <v>4390</v>
      </c>
      <c r="M512">
        <f t="shared" ca="1" si="99"/>
        <v>2184619</v>
      </c>
      <c r="N512">
        <f t="shared" ca="1" si="100"/>
        <v>55062</v>
      </c>
      <c r="O512">
        <f t="shared" ca="1" si="101"/>
        <v>72379</v>
      </c>
      <c r="P512">
        <f t="shared" ca="1" si="102"/>
        <v>91561</v>
      </c>
      <c r="Q512" s="15">
        <f t="shared" ca="1" si="103"/>
        <v>9.1561000000000003E-2</v>
      </c>
    </row>
    <row r="513" spans="1:17" x14ac:dyDescent="0.3">
      <c r="A513" t="str">
        <f ca="1">VLOOKUP(RANDBETWEEN(Calc!$A$2,Calc!$A$13),Calc!$A$1:$B$13,2,FALSE)</f>
        <v>Sep</v>
      </c>
      <c r="B513" t="str" cm="1">
        <f t="array" aca="1" ref="B513" ca="1">INDEX(Calc!$C$2:$C$9,RANDBETWEEN(1,3))</f>
        <v>Traumatología</v>
      </c>
      <c r="C513"/>
      <c r="D513">
        <f t="shared" ca="1" si="91"/>
        <v>706057</v>
      </c>
      <c r="E513">
        <f t="shared" ca="1" si="92"/>
        <v>1086151</v>
      </c>
      <c r="F513">
        <f t="shared" ca="1" si="93"/>
        <v>115905</v>
      </c>
      <c r="G513">
        <f t="shared" ca="1" si="94"/>
        <v>307672</v>
      </c>
      <c r="H513">
        <f ca="1">VLOOKUP(RANDBETWEEN(0,100),Calc!$D$2:$E$7,2,1)</f>
        <v>32000</v>
      </c>
      <c r="I513">
        <f t="shared" ca="1" si="95"/>
        <v>11586</v>
      </c>
      <c r="J513">
        <f t="shared" ca="1" si="96"/>
        <v>3272</v>
      </c>
      <c r="K513">
        <f t="shared" ca="1" si="97"/>
        <v>12561</v>
      </c>
      <c r="L513">
        <f t="shared" ca="1" si="98"/>
        <v>3038</v>
      </c>
      <c r="M513">
        <f t="shared" ca="1" si="99"/>
        <v>1400238</v>
      </c>
      <c r="N513">
        <f t="shared" ca="1" si="100"/>
        <v>79345</v>
      </c>
      <c r="O513">
        <f t="shared" ca="1" si="101"/>
        <v>29781</v>
      </c>
      <c r="P513">
        <f t="shared" ca="1" si="102"/>
        <v>305757</v>
      </c>
      <c r="Q513" s="15">
        <f t="shared" ca="1" si="103"/>
        <v>0.305757</v>
      </c>
    </row>
    <row r="514" spans="1:17" x14ac:dyDescent="0.3">
      <c r="A514" t="str">
        <f ca="1">VLOOKUP(RANDBETWEEN(Calc!$A$2,Calc!$A$13),Calc!$A$1:$B$13,2,FALSE)</f>
        <v>May</v>
      </c>
      <c r="B514" t="str" cm="1">
        <f t="array" aca="1" ref="B514" ca="1">INDEX(Calc!$C$2:$C$9,RANDBETWEEN(1,3))</f>
        <v>Cardiologia</v>
      </c>
      <c r="C514"/>
      <c r="D514">
        <f t="shared" ca="1" si="91"/>
        <v>325588</v>
      </c>
      <c r="E514">
        <f t="shared" ca="1" si="92"/>
        <v>1775064</v>
      </c>
      <c r="F514">
        <f t="shared" ca="1" si="93"/>
        <v>199261</v>
      </c>
      <c r="G514">
        <f t="shared" ca="1" si="94"/>
        <v>102620</v>
      </c>
      <c r="H514">
        <f ca="1">VLOOKUP(RANDBETWEEN(0,100),Calc!$D$2:$E$7,2,1)</f>
        <v>32000</v>
      </c>
      <c r="I514">
        <f t="shared" ca="1" si="95"/>
        <v>10916</v>
      </c>
      <c r="J514">
        <f t="shared" ca="1" si="96"/>
        <v>3447</v>
      </c>
      <c r="K514">
        <f t="shared" ca="1" si="97"/>
        <v>12152</v>
      </c>
      <c r="L514">
        <f t="shared" ca="1" si="98"/>
        <v>1710</v>
      </c>
      <c r="M514">
        <f t="shared" ca="1" si="99"/>
        <v>2287405</v>
      </c>
      <c r="N514">
        <f t="shared" ca="1" si="100"/>
        <v>86421</v>
      </c>
      <c r="O514">
        <f t="shared" ca="1" si="101"/>
        <v>73035</v>
      </c>
      <c r="P514">
        <f t="shared" ca="1" si="102"/>
        <v>159107</v>
      </c>
      <c r="Q514" s="15">
        <f t="shared" ca="1" si="103"/>
        <v>0.159107</v>
      </c>
    </row>
    <row r="515" spans="1:17" x14ac:dyDescent="0.3">
      <c r="A515" t="str">
        <f ca="1">VLOOKUP(RANDBETWEEN(Calc!$A$2,Calc!$A$13),Calc!$A$1:$B$13,2,FALSE)</f>
        <v>Nov</v>
      </c>
      <c r="B515" t="str" cm="1">
        <f t="array" aca="1" ref="B515" ca="1">INDEX(Calc!$C$2:$C$9,RANDBETWEEN(1,3))</f>
        <v>Cardiologia</v>
      </c>
      <c r="C515"/>
      <c r="D515">
        <f t="shared" ref="D515:D578" ca="1" si="104">RANDBETWEEN(118000,746439)</f>
        <v>488605</v>
      </c>
      <c r="E515">
        <f t="shared" ref="E515:E578" ca="1" si="105">RANDBETWEEN(654318,2372921)</f>
        <v>1238732</v>
      </c>
      <c r="F515">
        <f t="shared" ref="F515:F578" ca="1" si="106">RANDBETWEEN(92146,218476)</f>
        <v>209850</v>
      </c>
      <c r="G515">
        <f t="shared" ref="G515:G578" ca="1" si="107">RANDBETWEEN(72432,327955)</f>
        <v>269477</v>
      </c>
      <c r="H515">
        <f ca="1">VLOOKUP(RANDBETWEEN(0,100),Calc!$D$2:$E$7,2,1)</f>
        <v>32000</v>
      </c>
      <c r="I515">
        <f t="shared" ref="I515:I578" ca="1" si="108">RANDBETWEEN(8900,12700)</f>
        <v>12541</v>
      </c>
      <c r="J515">
        <f t="shared" ref="J515:J578" ca="1" si="109">RANDBETWEEN(2800,4200)</f>
        <v>3949</v>
      </c>
      <c r="K515">
        <f t="shared" ref="K515:K578" ca="1" si="110">RANDBETWEEN(10000,15000)</f>
        <v>12844</v>
      </c>
      <c r="L515">
        <f t="shared" ref="L515:L578" ca="1" si="111">RANDBETWEEN(1200,4500)</f>
        <v>2748</v>
      </c>
      <c r="M515">
        <f t="shared" ref="M515:M578" ca="1" si="112">RANDBETWEEN(820000,3117045)</f>
        <v>1664853</v>
      </c>
      <c r="N515">
        <f t="shared" ref="N515:N578" ca="1" si="113">RANDBETWEEN(43000,129000)</f>
        <v>76003</v>
      </c>
      <c r="O515">
        <f t="shared" ref="O515:O578" ca="1" si="114">RANDBETWEEN(21000,90000)</f>
        <v>75582</v>
      </c>
      <c r="P515">
        <f t="shared" ref="P515:P578" ca="1" si="115">RANDBETWEEN(38000,345000)</f>
        <v>169817</v>
      </c>
      <c r="Q515" s="15">
        <f t="shared" ref="Q515:Q578" ca="1" si="116">P515/1000000</f>
        <v>0.169817</v>
      </c>
    </row>
    <row r="516" spans="1:17" x14ac:dyDescent="0.3">
      <c r="A516" t="str">
        <f ca="1">VLOOKUP(RANDBETWEEN(Calc!$A$2,Calc!$A$13),Calc!$A$1:$B$13,2,FALSE)</f>
        <v>Mar</v>
      </c>
      <c r="B516" t="str" cm="1">
        <f t="array" aca="1" ref="B516" ca="1">INDEX(Calc!$C$2:$C$9,RANDBETWEEN(1,3))</f>
        <v>Traumatología</v>
      </c>
      <c r="C516"/>
      <c r="D516">
        <f t="shared" ca="1" si="104"/>
        <v>664604</v>
      </c>
      <c r="E516">
        <f t="shared" ca="1" si="105"/>
        <v>2037805</v>
      </c>
      <c r="F516">
        <f t="shared" ca="1" si="106"/>
        <v>213872</v>
      </c>
      <c r="G516">
        <f t="shared" ca="1" si="107"/>
        <v>227842</v>
      </c>
      <c r="H516">
        <f ca="1">VLOOKUP(RANDBETWEEN(0,100),Calc!$D$2:$E$7,2,1)</f>
        <v>32000</v>
      </c>
      <c r="I516">
        <f t="shared" ca="1" si="108"/>
        <v>9113</v>
      </c>
      <c r="J516">
        <f t="shared" ca="1" si="109"/>
        <v>4020</v>
      </c>
      <c r="K516">
        <f t="shared" ca="1" si="110"/>
        <v>14023</v>
      </c>
      <c r="L516">
        <f t="shared" ca="1" si="111"/>
        <v>2760</v>
      </c>
      <c r="M516">
        <f t="shared" ca="1" si="112"/>
        <v>2881727</v>
      </c>
      <c r="N516">
        <f t="shared" ca="1" si="113"/>
        <v>124610</v>
      </c>
      <c r="O516">
        <f t="shared" ca="1" si="114"/>
        <v>75418</v>
      </c>
      <c r="P516">
        <f t="shared" ca="1" si="115"/>
        <v>156288</v>
      </c>
      <c r="Q516" s="15">
        <f t="shared" ca="1" si="116"/>
        <v>0.15628800000000001</v>
      </c>
    </row>
    <row r="517" spans="1:17" x14ac:dyDescent="0.3">
      <c r="A517" t="str">
        <f ca="1">VLOOKUP(RANDBETWEEN(Calc!$A$2,Calc!$A$13),Calc!$A$1:$B$13,2,FALSE)</f>
        <v>Abr</v>
      </c>
      <c r="B517" t="str" cm="1">
        <f t="array" aca="1" ref="B517" ca="1">INDEX(Calc!$C$2:$C$9,RANDBETWEEN(1,3))</f>
        <v>Traumatología</v>
      </c>
      <c r="C517"/>
      <c r="D517">
        <f t="shared" ca="1" si="104"/>
        <v>224373</v>
      </c>
      <c r="E517">
        <f t="shared" ca="1" si="105"/>
        <v>890445</v>
      </c>
      <c r="F517">
        <f t="shared" ca="1" si="106"/>
        <v>112978</v>
      </c>
      <c r="G517">
        <f t="shared" ca="1" si="107"/>
        <v>216674</v>
      </c>
      <c r="H517">
        <f ca="1">VLOOKUP(RANDBETWEEN(0,100),Calc!$D$2:$E$7,2,1)</f>
        <v>32000</v>
      </c>
      <c r="I517">
        <f t="shared" ca="1" si="108"/>
        <v>11213</v>
      </c>
      <c r="J517">
        <f t="shared" ca="1" si="109"/>
        <v>3521</v>
      </c>
      <c r="K517">
        <f t="shared" ca="1" si="110"/>
        <v>12966</v>
      </c>
      <c r="L517">
        <f t="shared" ca="1" si="111"/>
        <v>4267</v>
      </c>
      <c r="M517">
        <f t="shared" ca="1" si="112"/>
        <v>3078649</v>
      </c>
      <c r="N517">
        <f t="shared" ca="1" si="113"/>
        <v>107195</v>
      </c>
      <c r="O517">
        <f t="shared" ca="1" si="114"/>
        <v>57233</v>
      </c>
      <c r="P517">
        <f t="shared" ca="1" si="115"/>
        <v>318460</v>
      </c>
      <c r="Q517" s="15">
        <f t="shared" ca="1" si="116"/>
        <v>0.31846000000000002</v>
      </c>
    </row>
    <row r="518" spans="1:17" x14ac:dyDescent="0.3">
      <c r="A518" t="str">
        <f ca="1">VLOOKUP(RANDBETWEEN(Calc!$A$2,Calc!$A$13),Calc!$A$1:$B$13,2,FALSE)</f>
        <v>Jun</v>
      </c>
      <c r="B518" t="str" cm="1">
        <f t="array" aca="1" ref="B518" ca="1">INDEX(Calc!$C$2:$C$9,RANDBETWEEN(1,3))</f>
        <v>Pediatria</v>
      </c>
      <c r="C518"/>
      <c r="D518">
        <f t="shared" ca="1" si="104"/>
        <v>307296</v>
      </c>
      <c r="E518">
        <f t="shared" ca="1" si="105"/>
        <v>822382</v>
      </c>
      <c r="F518">
        <f t="shared" ca="1" si="106"/>
        <v>206625</v>
      </c>
      <c r="G518">
        <f t="shared" ca="1" si="107"/>
        <v>124944</v>
      </c>
      <c r="H518">
        <f ca="1">VLOOKUP(RANDBETWEEN(0,100),Calc!$D$2:$E$7,2,1)</f>
        <v>32000</v>
      </c>
      <c r="I518">
        <f t="shared" ca="1" si="108"/>
        <v>9735</v>
      </c>
      <c r="J518">
        <f t="shared" ca="1" si="109"/>
        <v>3322</v>
      </c>
      <c r="K518">
        <f t="shared" ca="1" si="110"/>
        <v>12756</v>
      </c>
      <c r="L518">
        <f t="shared" ca="1" si="111"/>
        <v>3570</v>
      </c>
      <c r="M518">
        <f t="shared" ca="1" si="112"/>
        <v>1392493</v>
      </c>
      <c r="N518">
        <f t="shared" ca="1" si="113"/>
        <v>112781</v>
      </c>
      <c r="O518">
        <f t="shared" ca="1" si="114"/>
        <v>82877</v>
      </c>
      <c r="P518">
        <f t="shared" ca="1" si="115"/>
        <v>221013</v>
      </c>
      <c r="Q518" s="15">
        <f t="shared" ca="1" si="116"/>
        <v>0.22101299999999999</v>
      </c>
    </row>
    <row r="519" spans="1:17" x14ac:dyDescent="0.3">
      <c r="A519" t="str">
        <f ca="1">VLOOKUP(RANDBETWEEN(Calc!$A$2,Calc!$A$13),Calc!$A$1:$B$13,2,FALSE)</f>
        <v>Feb</v>
      </c>
      <c r="B519" t="str" cm="1">
        <f t="array" aca="1" ref="B519" ca="1">INDEX(Calc!$C$2:$C$9,RANDBETWEEN(1,3))</f>
        <v>Traumatología</v>
      </c>
      <c r="C519"/>
      <c r="D519">
        <f t="shared" ca="1" si="104"/>
        <v>234097</v>
      </c>
      <c r="E519">
        <f t="shared" ca="1" si="105"/>
        <v>2174577</v>
      </c>
      <c r="F519">
        <f t="shared" ca="1" si="106"/>
        <v>171533</v>
      </c>
      <c r="G519">
        <f t="shared" ca="1" si="107"/>
        <v>178212</v>
      </c>
      <c r="H519">
        <f ca="1">VLOOKUP(RANDBETWEEN(0,100),Calc!$D$2:$E$7,2,1)</f>
        <v>32000</v>
      </c>
      <c r="I519">
        <f t="shared" ca="1" si="108"/>
        <v>10447</v>
      </c>
      <c r="J519">
        <f t="shared" ca="1" si="109"/>
        <v>3175</v>
      </c>
      <c r="K519">
        <f t="shared" ca="1" si="110"/>
        <v>12955</v>
      </c>
      <c r="L519">
        <f t="shared" ca="1" si="111"/>
        <v>4173</v>
      </c>
      <c r="M519">
        <f t="shared" ca="1" si="112"/>
        <v>2013229</v>
      </c>
      <c r="N519">
        <f t="shared" ca="1" si="113"/>
        <v>68054</v>
      </c>
      <c r="O519">
        <f t="shared" ca="1" si="114"/>
        <v>89945</v>
      </c>
      <c r="P519">
        <f t="shared" ca="1" si="115"/>
        <v>337520</v>
      </c>
      <c r="Q519" s="15">
        <f t="shared" ca="1" si="116"/>
        <v>0.33751999999999999</v>
      </c>
    </row>
    <row r="520" spans="1:17" x14ac:dyDescent="0.3">
      <c r="A520" t="str">
        <f ca="1">VLOOKUP(RANDBETWEEN(Calc!$A$2,Calc!$A$13),Calc!$A$1:$B$13,2,FALSE)</f>
        <v>Feb</v>
      </c>
      <c r="B520" t="str" cm="1">
        <f t="array" aca="1" ref="B520" ca="1">INDEX(Calc!$C$2:$C$9,RANDBETWEEN(1,3))</f>
        <v>Traumatología</v>
      </c>
      <c r="C520"/>
      <c r="D520">
        <f t="shared" ca="1" si="104"/>
        <v>188631</v>
      </c>
      <c r="E520">
        <f t="shared" ca="1" si="105"/>
        <v>1318412</v>
      </c>
      <c r="F520">
        <f t="shared" ca="1" si="106"/>
        <v>188920</v>
      </c>
      <c r="G520">
        <f t="shared" ca="1" si="107"/>
        <v>223137</v>
      </c>
      <c r="H520">
        <f ca="1">VLOOKUP(RANDBETWEEN(0,100),Calc!$D$2:$E$7,2,1)</f>
        <v>20000</v>
      </c>
      <c r="I520">
        <f t="shared" ca="1" si="108"/>
        <v>10397</v>
      </c>
      <c r="J520">
        <f t="shared" ca="1" si="109"/>
        <v>3608</v>
      </c>
      <c r="K520">
        <f t="shared" ca="1" si="110"/>
        <v>12241</v>
      </c>
      <c r="L520">
        <f t="shared" ca="1" si="111"/>
        <v>2185</v>
      </c>
      <c r="M520">
        <f t="shared" ca="1" si="112"/>
        <v>2752793</v>
      </c>
      <c r="N520">
        <f t="shared" ca="1" si="113"/>
        <v>102721</v>
      </c>
      <c r="O520">
        <f t="shared" ca="1" si="114"/>
        <v>38562</v>
      </c>
      <c r="P520">
        <f t="shared" ca="1" si="115"/>
        <v>249092</v>
      </c>
      <c r="Q520" s="15">
        <f t="shared" ca="1" si="116"/>
        <v>0.24909200000000001</v>
      </c>
    </row>
    <row r="521" spans="1:17" x14ac:dyDescent="0.3">
      <c r="A521" t="str">
        <f ca="1">VLOOKUP(RANDBETWEEN(Calc!$A$2,Calc!$A$13),Calc!$A$1:$B$13,2,FALSE)</f>
        <v>Ago</v>
      </c>
      <c r="B521" t="str" cm="1">
        <f t="array" aca="1" ref="B521" ca="1">INDEX(Calc!$C$2:$C$9,RANDBETWEEN(1,3))</f>
        <v>Pediatria</v>
      </c>
      <c r="C521"/>
      <c r="D521">
        <f t="shared" ca="1" si="104"/>
        <v>256866</v>
      </c>
      <c r="E521">
        <f t="shared" ca="1" si="105"/>
        <v>1602156</v>
      </c>
      <c r="F521">
        <f t="shared" ca="1" si="106"/>
        <v>113432</v>
      </c>
      <c r="G521">
        <f t="shared" ca="1" si="107"/>
        <v>100194</v>
      </c>
      <c r="H521">
        <f ca="1">VLOOKUP(RANDBETWEEN(0,100),Calc!$D$2:$E$7,2,1)</f>
        <v>32000</v>
      </c>
      <c r="I521">
        <f t="shared" ca="1" si="108"/>
        <v>9849</v>
      </c>
      <c r="J521">
        <f t="shared" ca="1" si="109"/>
        <v>3235</v>
      </c>
      <c r="K521">
        <f t="shared" ca="1" si="110"/>
        <v>12104</v>
      </c>
      <c r="L521">
        <f t="shared" ca="1" si="111"/>
        <v>1876</v>
      </c>
      <c r="M521">
        <f t="shared" ca="1" si="112"/>
        <v>2801058</v>
      </c>
      <c r="N521">
        <f t="shared" ca="1" si="113"/>
        <v>96737</v>
      </c>
      <c r="O521">
        <f t="shared" ca="1" si="114"/>
        <v>54321</v>
      </c>
      <c r="P521">
        <f t="shared" ca="1" si="115"/>
        <v>51757</v>
      </c>
      <c r="Q521" s="15">
        <f t="shared" ca="1" si="116"/>
        <v>5.1756999999999997E-2</v>
      </c>
    </row>
    <row r="522" spans="1:17" x14ac:dyDescent="0.3">
      <c r="A522" t="str">
        <f ca="1">VLOOKUP(RANDBETWEEN(Calc!$A$2,Calc!$A$13),Calc!$A$1:$B$13,2,FALSE)</f>
        <v>Jun</v>
      </c>
      <c r="B522" t="str" cm="1">
        <f t="array" aca="1" ref="B522" ca="1">INDEX(Calc!$C$2:$C$9,RANDBETWEEN(1,3))</f>
        <v>Cardiologia</v>
      </c>
      <c r="C522"/>
      <c r="D522">
        <f t="shared" ca="1" si="104"/>
        <v>656464</v>
      </c>
      <c r="E522">
        <f t="shared" ca="1" si="105"/>
        <v>2073933</v>
      </c>
      <c r="F522">
        <f t="shared" ca="1" si="106"/>
        <v>136688</v>
      </c>
      <c r="G522">
        <f t="shared" ca="1" si="107"/>
        <v>94745</v>
      </c>
      <c r="H522">
        <f ca="1">VLOOKUP(RANDBETWEEN(0,100),Calc!$D$2:$E$7,2,1)</f>
        <v>32000</v>
      </c>
      <c r="I522">
        <f t="shared" ca="1" si="108"/>
        <v>11369</v>
      </c>
      <c r="J522">
        <f t="shared" ca="1" si="109"/>
        <v>3599</v>
      </c>
      <c r="K522">
        <f t="shared" ca="1" si="110"/>
        <v>13384</v>
      </c>
      <c r="L522">
        <f t="shared" ca="1" si="111"/>
        <v>3511</v>
      </c>
      <c r="M522">
        <f t="shared" ca="1" si="112"/>
        <v>2857098</v>
      </c>
      <c r="N522">
        <f t="shared" ca="1" si="113"/>
        <v>104668</v>
      </c>
      <c r="O522">
        <f t="shared" ca="1" si="114"/>
        <v>35505</v>
      </c>
      <c r="P522">
        <f t="shared" ca="1" si="115"/>
        <v>99349</v>
      </c>
      <c r="Q522" s="15">
        <f t="shared" ca="1" si="116"/>
        <v>9.9349000000000007E-2</v>
      </c>
    </row>
    <row r="523" spans="1:17" x14ac:dyDescent="0.3">
      <c r="A523" t="str">
        <f ca="1">VLOOKUP(RANDBETWEEN(Calc!$A$2,Calc!$A$13),Calc!$A$1:$B$13,2,FALSE)</f>
        <v>Dic</v>
      </c>
      <c r="B523" t="str" cm="1">
        <f t="array" aca="1" ref="B523" ca="1">INDEX(Calc!$C$2:$C$9,RANDBETWEEN(1,3))</f>
        <v>Cardiologia</v>
      </c>
      <c r="C523"/>
      <c r="D523">
        <f t="shared" ca="1" si="104"/>
        <v>489844</v>
      </c>
      <c r="E523">
        <f t="shared" ca="1" si="105"/>
        <v>1112285</v>
      </c>
      <c r="F523">
        <f t="shared" ca="1" si="106"/>
        <v>193084</v>
      </c>
      <c r="G523">
        <f t="shared" ca="1" si="107"/>
        <v>283432</v>
      </c>
      <c r="H523">
        <f ca="1">VLOOKUP(RANDBETWEEN(0,100),Calc!$D$2:$E$7,2,1)</f>
        <v>32000</v>
      </c>
      <c r="I523">
        <f t="shared" ca="1" si="108"/>
        <v>11090</v>
      </c>
      <c r="J523">
        <f t="shared" ca="1" si="109"/>
        <v>2843</v>
      </c>
      <c r="K523">
        <f t="shared" ca="1" si="110"/>
        <v>11334</v>
      </c>
      <c r="L523">
        <f t="shared" ca="1" si="111"/>
        <v>1759</v>
      </c>
      <c r="M523">
        <f t="shared" ca="1" si="112"/>
        <v>1405357</v>
      </c>
      <c r="N523">
        <f t="shared" ca="1" si="113"/>
        <v>87934</v>
      </c>
      <c r="O523">
        <f t="shared" ca="1" si="114"/>
        <v>84092</v>
      </c>
      <c r="P523">
        <f t="shared" ca="1" si="115"/>
        <v>338845</v>
      </c>
      <c r="Q523" s="15">
        <f t="shared" ca="1" si="116"/>
        <v>0.33884500000000001</v>
      </c>
    </row>
    <row r="524" spans="1:17" x14ac:dyDescent="0.3">
      <c r="A524" t="str">
        <f ca="1">VLOOKUP(RANDBETWEEN(Calc!$A$2,Calc!$A$13),Calc!$A$1:$B$13,2,FALSE)</f>
        <v>Feb</v>
      </c>
      <c r="B524" t="str" cm="1">
        <f t="array" aca="1" ref="B524" ca="1">INDEX(Calc!$C$2:$C$9,RANDBETWEEN(1,3))</f>
        <v>Cardiologia</v>
      </c>
      <c r="C524"/>
      <c r="D524">
        <f t="shared" ca="1" si="104"/>
        <v>168866</v>
      </c>
      <c r="E524">
        <f t="shared" ca="1" si="105"/>
        <v>1611834</v>
      </c>
      <c r="F524">
        <f t="shared" ca="1" si="106"/>
        <v>95619</v>
      </c>
      <c r="G524">
        <f t="shared" ca="1" si="107"/>
        <v>136258</v>
      </c>
      <c r="H524">
        <f ca="1">VLOOKUP(RANDBETWEEN(0,100),Calc!$D$2:$E$7,2,1)</f>
        <v>32000</v>
      </c>
      <c r="I524">
        <f t="shared" ca="1" si="108"/>
        <v>8952</v>
      </c>
      <c r="J524">
        <f t="shared" ca="1" si="109"/>
        <v>3673</v>
      </c>
      <c r="K524">
        <f t="shared" ca="1" si="110"/>
        <v>13472</v>
      </c>
      <c r="L524">
        <f t="shared" ca="1" si="111"/>
        <v>2215</v>
      </c>
      <c r="M524">
        <f t="shared" ca="1" si="112"/>
        <v>2755336</v>
      </c>
      <c r="N524">
        <f t="shared" ca="1" si="113"/>
        <v>68689</v>
      </c>
      <c r="O524">
        <f t="shared" ca="1" si="114"/>
        <v>30161</v>
      </c>
      <c r="P524">
        <f t="shared" ca="1" si="115"/>
        <v>97463</v>
      </c>
      <c r="Q524" s="15">
        <f t="shared" ca="1" si="116"/>
        <v>9.7462999999999994E-2</v>
      </c>
    </row>
    <row r="525" spans="1:17" x14ac:dyDescent="0.3">
      <c r="A525" t="str">
        <f ca="1">VLOOKUP(RANDBETWEEN(Calc!$A$2,Calc!$A$13),Calc!$A$1:$B$13,2,FALSE)</f>
        <v>Abr</v>
      </c>
      <c r="B525" t="str" cm="1">
        <f t="array" aca="1" ref="B525" ca="1">INDEX(Calc!$C$2:$C$9,RANDBETWEEN(1,3))</f>
        <v>Cardiologia</v>
      </c>
      <c r="C525"/>
      <c r="D525">
        <f t="shared" ca="1" si="104"/>
        <v>503442</v>
      </c>
      <c r="E525">
        <f t="shared" ca="1" si="105"/>
        <v>1796285</v>
      </c>
      <c r="F525">
        <f t="shared" ca="1" si="106"/>
        <v>141523</v>
      </c>
      <c r="G525">
        <f t="shared" ca="1" si="107"/>
        <v>318220</v>
      </c>
      <c r="H525">
        <f ca="1">VLOOKUP(RANDBETWEEN(0,100),Calc!$D$2:$E$7,2,1)</f>
        <v>20000</v>
      </c>
      <c r="I525">
        <f t="shared" ca="1" si="108"/>
        <v>12547</v>
      </c>
      <c r="J525">
        <f t="shared" ca="1" si="109"/>
        <v>3614</v>
      </c>
      <c r="K525">
        <f t="shared" ca="1" si="110"/>
        <v>11664</v>
      </c>
      <c r="L525">
        <f t="shared" ca="1" si="111"/>
        <v>1632</v>
      </c>
      <c r="M525">
        <f t="shared" ca="1" si="112"/>
        <v>2637970</v>
      </c>
      <c r="N525">
        <f t="shared" ca="1" si="113"/>
        <v>114335</v>
      </c>
      <c r="O525">
        <f t="shared" ca="1" si="114"/>
        <v>65634</v>
      </c>
      <c r="P525">
        <f t="shared" ca="1" si="115"/>
        <v>120020</v>
      </c>
      <c r="Q525" s="15">
        <f t="shared" ca="1" si="116"/>
        <v>0.12002</v>
      </c>
    </row>
    <row r="526" spans="1:17" x14ac:dyDescent="0.3">
      <c r="A526" t="str">
        <f ca="1">VLOOKUP(RANDBETWEEN(Calc!$A$2,Calc!$A$13),Calc!$A$1:$B$13,2,FALSE)</f>
        <v>Ago</v>
      </c>
      <c r="B526" t="str" cm="1">
        <f t="array" aca="1" ref="B526" ca="1">INDEX(Calc!$C$2:$C$9,RANDBETWEEN(1,3))</f>
        <v>Traumatología</v>
      </c>
      <c r="C526"/>
      <c r="D526">
        <f t="shared" ca="1" si="104"/>
        <v>186673</v>
      </c>
      <c r="E526">
        <f t="shared" ca="1" si="105"/>
        <v>2133845</v>
      </c>
      <c r="F526">
        <f t="shared" ca="1" si="106"/>
        <v>150505</v>
      </c>
      <c r="G526">
        <f t="shared" ca="1" si="107"/>
        <v>85735</v>
      </c>
      <c r="H526">
        <f ca="1">VLOOKUP(RANDBETWEEN(0,100),Calc!$D$2:$E$7,2,1)</f>
        <v>32000</v>
      </c>
      <c r="I526">
        <f t="shared" ca="1" si="108"/>
        <v>9081</v>
      </c>
      <c r="J526">
        <f t="shared" ca="1" si="109"/>
        <v>3916</v>
      </c>
      <c r="K526">
        <f t="shared" ca="1" si="110"/>
        <v>13065</v>
      </c>
      <c r="L526">
        <f t="shared" ca="1" si="111"/>
        <v>3900</v>
      </c>
      <c r="M526">
        <f t="shared" ca="1" si="112"/>
        <v>1476503</v>
      </c>
      <c r="N526">
        <f t="shared" ca="1" si="113"/>
        <v>111984</v>
      </c>
      <c r="O526">
        <f t="shared" ca="1" si="114"/>
        <v>55824</v>
      </c>
      <c r="P526">
        <f t="shared" ca="1" si="115"/>
        <v>305774</v>
      </c>
      <c r="Q526" s="15">
        <f t="shared" ca="1" si="116"/>
        <v>0.30577399999999999</v>
      </c>
    </row>
    <row r="527" spans="1:17" x14ac:dyDescent="0.3">
      <c r="A527" t="str">
        <f ca="1">VLOOKUP(RANDBETWEEN(Calc!$A$2,Calc!$A$13),Calc!$A$1:$B$13,2,FALSE)</f>
        <v>Ago</v>
      </c>
      <c r="B527" t="str" cm="1">
        <f t="array" aca="1" ref="B527" ca="1">INDEX(Calc!$C$2:$C$9,RANDBETWEEN(1,3))</f>
        <v>Traumatología</v>
      </c>
      <c r="C527"/>
      <c r="D527">
        <f t="shared" ca="1" si="104"/>
        <v>746343</v>
      </c>
      <c r="E527">
        <f t="shared" ca="1" si="105"/>
        <v>1249821</v>
      </c>
      <c r="F527">
        <f t="shared" ca="1" si="106"/>
        <v>100450</v>
      </c>
      <c r="G527">
        <f t="shared" ca="1" si="107"/>
        <v>233538</v>
      </c>
      <c r="H527">
        <f ca="1">VLOOKUP(RANDBETWEEN(0,100),Calc!$D$2:$E$7,2,1)</f>
        <v>32000</v>
      </c>
      <c r="I527">
        <f t="shared" ca="1" si="108"/>
        <v>9959</v>
      </c>
      <c r="J527">
        <f t="shared" ca="1" si="109"/>
        <v>3770</v>
      </c>
      <c r="K527">
        <f t="shared" ca="1" si="110"/>
        <v>13127</v>
      </c>
      <c r="L527">
        <f t="shared" ca="1" si="111"/>
        <v>3552</v>
      </c>
      <c r="M527">
        <f t="shared" ca="1" si="112"/>
        <v>2059097</v>
      </c>
      <c r="N527">
        <f t="shared" ca="1" si="113"/>
        <v>94405</v>
      </c>
      <c r="O527">
        <f t="shared" ca="1" si="114"/>
        <v>72788</v>
      </c>
      <c r="P527">
        <f t="shared" ca="1" si="115"/>
        <v>145804</v>
      </c>
      <c r="Q527" s="15">
        <f t="shared" ca="1" si="116"/>
        <v>0.14580399999999999</v>
      </c>
    </row>
    <row r="528" spans="1:17" x14ac:dyDescent="0.3">
      <c r="A528" t="str">
        <f ca="1">VLOOKUP(RANDBETWEEN(Calc!$A$2,Calc!$A$13),Calc!$A$1:$B$13,2,FALSE)</f>
        <v>Jul</v>
      </c>
      <c r="B528" t="str" cm="1">
        <f t="array" aca="1" ref="B528" ca="1">INDEX(Calc!$C$2:$C$9,RANDBETWEEN(1,3))</f>
        <v>Traumatología</v>
      </c>
      <c r="C528"/>
      <c r="D528">
        <f t="shared" ca="1" si="104"/>
        <v>137049</v>
      </c>
      <c r="E528">
        <f t="shared" ca="1" si="105"/>
        <v>2206403</v>
      </c>
      <c r="F528">
        <f t="shared" ca="1" si="106"/>
        <v>166092</v>
      </c>
      <c r="G528">
        <f t="shared" ca="1" si="107"/>
        <v>321849</v>
      </c>
      <c r="H528">
        <f ca="1">VLOOKUP(RANDBETWEEN(0,100),Calc!$D$2:$E$7,2,1)</f>
        <v>32000</v>
      </c>
      <c r="I528">
        <f t="shared" ca="1" si="108"/>
        <v>9670</v>
      </c>
      <c r="J528">
        <f t="shared" ca="1" si="109"/>
        <v>3177</v>
      </c>
      <c r="K528">
        <f t="shared" ca="1" si="110"/>
        <v>13377</v>
      </c>
      <c r="L528">
        <f t="shared" ca="1" si="111"/>
        <v>1541</v>
      </c>
      <c r="M528">
        <f t="shared" ca="1" si="112"/>
        <v>913332</v>
      </c>
      <c r="N528">
        <f t="shared" ca="1" si="113"/>
        <v>109261</v>
      </c>
      <c r="O528">
        <f t="shared" ca="1" si="114"/>
        <v>46783</v>
      </c>
      <c r="P528">
        <f t="shared" ca="1" si="115"/>
        <v>325340</v>
      </c>
      <c r="Q528" s="15">
        <f t="shared" ca="1" si="116"/>
        <v>0.32534000000000002</v>
      </c>
    </row>
    <row r="529" spans="1:17" x14ac:dyDescent="0.3">
      <c r="A529" t="str">
        <f ca="1">VLOOKUP(RANDBETWEEN(Calc!$A$2,Calc!$A$13),Calc!$A$1:$B$13,2,FALSE)</f>
        <v>Nov</v>
      </c>
      <c r="B529" t="str" cm="1">
        <f t="array" aca="1" ref="B529" ca="1">INDEX(Calc!$C$2:$C$9,RANDBETWEEN(1,3))</f>
        <v>Pediatria</v>
      </c>
      <c r="C529"/>
      <c r="D529">
        <f t="shared" ca="1" si="104"/>
        <v>218011</v>
      </c>
      <c r="E529">
        <f t="shared" ca="1" si="105"/>
        <v>1997002</v>
      </c>
      <c r="F529">
        <f t="shared" ca="1" si="106"/>
        <v>107208</v>
      </c>
      <c r="G529">
        <f t="shared" ca="1" si="107"/>
        <v>262693</v>
      </c>
      <c r="H529">
        <f ca="1">VLOOKUP(RANDBETWEEN(0,100),Calc!$D$2:$E$7,2,1)</f>
        <v>32000</v>
      </c>
      <c r="I529">
        <f t="shared" ca="1" si="108"/>
        <v>12659</v>
      </c>
      <c r="J529">
        <f t="shared" ca="1" si="109"/>
        <v>3072</v>
      </c>
      <c r="K529">
        <f t="shared" ca="1" si="110"/>
        <v>13410</v>
      </c>
      <c r="L529">
        <f t="shared" ca="1" si="111"/>
        <v>3415</v>
      </c>
      <c r="M529">
        <f t="shared" ca="1" si="112"/>
        <v>1862146</v>
      </c>
      <c r="N529">
        <f t="shared" ca="1" si="113"/>
        <v>76445</v>
      </c>
      <c r="O529">
        <f t="shared" ca="1" si="114"/>
        <v>75416</v>
      </c>
      <c r="P529">
        <f t="shared" ca="1" si="115"/>
        <v>39975</v>
      </c>
      <c r="Q529" s="15">
        <f t="shared" ca="1" si="116"/>
        <v>3.9974999999999997E-2</v>
      </c>
    </row>
    <row r="530" spans="1:17" x14ac:dyDescent="0.3">
      <c r="A530" t="str">
        <f ca="1">VLOOKUP(RANDBETWEEN(Calc!$A$2,Calc!$A$13),Calc!$A$1:$B$13,2,FALSE)</f>
        <v>Abr</v>
      </c>
      <c r="B530" t="str" cm="1">
        <f t="array" aca="1" ref="B530" ca="1">INDEX(Calc!$C$2:$C$9,RANDBETWEEN(1,3))</f>
        <v>Cardiologia</v>
      </c>
      <c r="C530"/>
      <c r="D530">
        <f t="shared" ca="1" si="104"/>
        <v>567914</v>
      </c>
      <c r="E530">
        <f t="shared" ca="1" si="105"/>
        <v>948729</v>
      </c>
      <c r="F530">
        <f t="shared" ca="1" si="106"/>
        <v>190645</v>
      </c>
      <c r="G530">
        <f t="shared" ca="1" si="107"/>
        <v>293685</v>
      </c>
      <c r="H530">
        <f ca="1">VLOOKUP(RANDBETWEEN(0,100),Calc!$D$2:$E$7,2,1)</f>
        <v>32000</v>
      </c>
      <c r="I530">
        <f t="shared" ca="1" si="108"/>
        <v>10916</v>
      </c>
      <c r="J530">
        <f t="shared" ca="1" si="109"/>
        <v>3052</v>
      </c>
      <c r="K530">
        <f t="shared" ca="1" si="110"/>
        <v>14185</v>
      </c>
      <c r="L530">
        <f t="shared" ca="1" si="111"/>
        <v>2100</v>
      </c>
      <c r="M530">
        <f t="shared" ca="1" si="112"/>
        <v>2625570</v>
      </c>
      <c r="N530">
        <f t="shared" ca="1" si="113"/>
        <v>76931</v>
      </c>
      <c r="O530">
        <f t="shared" ca="1" si="114"/>
        <v>70904</v>
      </c>
      <c r="P530">
        <f t="shared" ca="1" si="115"/>
        <v>288896</v>
      </c>
      <c r="Q530" s="15">
        <f t="shared" ca="1" si="116"/>
        <v>0.28889599999999999</v>
      </c>
    </row>
    <row r="531" spans="1:17" x14ac:dyDescent="0.3">
      <c r="A531" t="str">
        <f ca="1">VLOOKUP(RANDBETWEEN(Calc!$A$2,Calc!$A$13),Calc!$A$1:$B$13,2,FALSE)</f>
        <v>Jul</v>
      </c>
      <c r="B531" t="str" cm="1">
        <f t="array" aca="1" ref="B531" ca="1">INDEX(Calc!$C$2:$C$9,RANDBETWEEN(1,3))</f>
        <v>Pediatria</v>
      </c>
      <c r="C531"/>
      <c r="D531">
        <f t="shared" ca="1" si="104"/>
        <v>727947</v>
      </c>
      <c r="E531">
        <f t="shared" ca="1" si="105"/>
        <v>1806709</v>
      </c>
      <c r="F531">
        <f t="shared" ca="1" si="106"/>
        <v>186285</v>
      </c>
      <c r="G531">
        <f t="shared" ca="1" si="107"/>
        <v>173035</v>
      </c>
      <c r="H531">
        <f ca="1">VLOOKUP(RANDBETWEEN(0,100),Calc!$D$2:$E$7,2,1)</f>
        <v>32000</v>
      </c>
      <c r="I531">
        <f t="shared" ca="1" si="108"/>
        <v>9853</v>
      </c>
      <c r="J531">
        <f t="shared" ca="1" si="109"/>
        <v>3987</v>
      </c>
      <c r="K531">
        <f t="shared" ca="1" si="110"/>
        <v>14043</v>
      </c>
      <c r="L531">
        <f t="shared" ca="1" si="111"/>
        <v>3374</v>
      </c>
      <c r="M531">
        <f t="shared" ca="1" si="112"/>
        <v>1629601</v>
      </c>
      <c r="N531">
        <f t="shared" ca="1" si="113"/>
        <v>57548</v>
      </c>
      <c r="O531">
        <f t="shared" ca="1" si="114"/>
        <v>67897</v>
      </c>
      <c r="P531">
        <f t="shared" ca="1" si="115"/>
        <v>146878</v>
      </c>
      <c r="Q531" s="15">
        <f t="shared" ca="1" si="116"/>
        <v>0.14687800000000001</v>
      </c>
    </row>
    <row r="532" spans="1:17" x14ac:dyDescent="0.3">
      <c r="A532" t="str">
        <f ca="1">VLOOKUP(RANDBETWEEN(Calc!$A$2,Calc!$A$13),Calc!$A$1:$B$13,2,FALSE)</f>
        <v>Nov</v>
      </c>
      <c r="B532" t="str" cm="1">
        <f t="array" aca="1" ref="B532" ca="1">INDEX(Calc!$C$2:$C$9,RANDBETWEEN(1,3))</f>
        <v>Cardiologia</v>
      </c>
      <c r="C532"/>
      <c r="D532">
        <f t="shared" ca="1" si="104"/>
        <v>540053</v>
      </c>
      <c r="E532">
        <f t="shared" ca="1" si="105"/>
        <v>1631652</v>
      </c>
      <c r="F532">
        <f t="shared" ca="1" si="106"/>
        <v>107371</v>
      </c>
      <c r="G532">
        <f t="shared" ca="1" si="107"/>
        <v>315519</v>
      </c>
      <c r="H532">
        <f ca="1">VLOOKUP(RANDBETWEEN(0,100),Calc!$D$2:$E$7,2,1)</f>
        <v>32000</v>
      </c>
      <c r="I532">
        <f t="shared" ca="1" si="108"/>
        <v>10842</v>
      </c>
      <c r="J532">
        <f t="shared" ca="1" si="109"/>
        <v>3172</v>
      </c>
      <c r="K532">
        <f t="shared" ca="1" si="110"/>
        <v>13316</v>
      </c>
      <c r="L532">
        <f t="shared" ca="1" si="111"/>
        <v>4474</v>
      </c>
      <c r="M532">
        <f t="shared" ca="1" si="112"/>
        <v>1525918</v>
      </c>
      <c r="N532">
        <f t="shared" ca="1" si="113"/>
        <v>53826</v>
      </c>
      <c r="O532">
        <f t="shared" ca="1" si="114"/>
        <v>64205</v>
      </c>
      <c r="P532">
        <f t="shared" ca="1" si="115"/>
        <v>299981</v>
      </c>
      <c r="Q532" s="15">
        <f t="shared" ca="1" si="116"/>
        <v>0.299981</v>
      </c>
    </row>
    <row r="533" spans="1:17" x14ac:dyDescent="0.3">
      <c r="A533" t="str">
        <f ca="1">VLOOKUP(RANDBETWEEN(Calc!$A$2,Calc!$A$13),Calc!$A$1:$B$13,2,FALSE)</f>
        <v>Abr</v>
      </c>
      <c r="B533" t="str" cm="1">
        <f t="array" aca="1" ref="B533" ca="1">INDEX(Calc!$C$2:$C$9,RANDBETWEEN(1,3))</f>
        <v>Pediatria</v>
      </c>
      <c r="C533"/>
      <c r="D533">
        <f t="shared" ca="1" si="104"/>
        <v>252328</v>
      </c>
      <c r="E533">
        <f t="shared" ca="1" si="105"/>
        <v>1861378</v>
      </c>
      <c r="F533">
        <f t="shared" ca="1" si="106"/>
        <v>144522</v>
      </c>
      <c r="G533">
        <f t="shared" ca="1" si="107"/>
        <v>135212</v>
      </c>
      <c r="H533">
        <f ca="1">VLOOKUP(RANDBETWEEN(0,100),Calc!$D$2:$E$7,2,1)</f>
        <v>32000</v>
      </c>
      <c r="I533">
        <f t="shared" ca="1" si="108"/>
        <v>11767</v>
      </c>
      <c r="J533">
        <f t="shared" ca="1" si="109"/>
        <v>2892</v>
      </c>
      <c r="K533">
        <f t="shared" ca="1" si="110"/>
        <v>13291</v>
      </c>
      <c r="L533">
        <f t="shared" ca="1" si="111"/>
        <v>3176</v>
      </c>
      <c r="M533">
        <f t="shared" ca="1" si="112"/>
        <v>2183347</v>
      </c>
      <c r="N533">
        <f t="shared" ca="1" si="113"/>
        <v>55769</v>
      </c>
      <c r="O533">
        <f t="shared" ca="1" si="114"/>
        <v>80390</v>
      </c>
      <c r="P533">
        <f t="shared" ca="1" si="115"/>
        <v>111468</v>
      </c>
      <c r="Q533" s="15">
        <f t="shared" ca="1" si="116"/>
        <v>0.111468</v>
      </c>
    </row>
    <row r="534" spans="1:17" x14ac:dyDescent="0.3">
      <c r="A534" t="str">
        <f ca="1">VLOOKUP(RANDBETWEEN(Calc!$A$2,Calc!$A$13),Calc!$A$1:$B$13,2,FALSE)</f>
        <v>Mar</v>
      </c>
      <c r="B534" t="str" cm="1">
        <f t="array" aca="1" ref="B534" ca="1">INDEX(Calc!$C$2:$C$9,RANDBETWEEN(1,3))</f>
        <v>Cardiologia</v>
      </c>
      <c r="C534"/>
      <c r="D534">
        <f t="shared" ca="1" si="104"/>
        <v>323394</v>
      </c>
      <c r="E534">
        <f t="shared" ca="1" si="105"/>
        <v>1480475</v>
      </c>
      <c r="F534">
        <f t="shared" ca="1" si="106"/>
        <v>158176</v>
      </c>
      <c r="G534">
        <f t="shared" ca="1" si="107"/>
        <v>254222</v>
      </c>
      <c r="H534">
        <f ca="1">VLOOKUP(RANDBETWEEN(0,100),Calc!$D$2:$E$7,2,1)</f>
        <v>20000</v>
      </c>
      <c r="I534">
        <f t="shared" ca="1" si="108"/>
        <v>9856</v>
      </c>
      <c r="J534">
        <f t="shared" ca="1" si="109"/>
        <v>2984</v>
      </c>
      <c r="K534">
        <f t="shared" ca="1" si="110"/>
        <v>10777</v>
      </c>
      <c r="L534">
        <f t="shared" ca="1" si="111"/>
        <v>2263</v>
      </c>
      <c r="M534">
        <f t="shared" ca="1" si="112"/>
        <v>2051942</v>
      </c>
      <c r="N534">
        <f t="shared" ca="1" si="113"/>
        <v>64702</v>
      </c>
      <c r="O534">
        <f t="shared" ca="1" si="114"/>
        <v>35787</v>
      </c>
      <c r="P534">
        <f t="shared" ca="1" si="115"/>
        <v>190180</v>
      </c>
      <c r="Q534" s="15">
        <f t="shared" ca="1" si="116"/>
        <v>0.19017999999999999</v>
      </c>
    </row>
    <row r="535" spans="1:17" x14ac:dyDescent="0.3">
      <c r="A535" t="str">
        <f ca="1">VLOOKUP(RANDBETWEEN(Calc!$A$2,Calc!$A$13),Calc!$A$1:$B$13,2,FALSE)</f>
        <v>Nov</v>
      </c>
      <c r="B535" t="str" cm="1">
        <f t="array" aca="1" ref="B535" ca="1">INDEX(Calc!$C$2:$C$9,RANDBETWEEN(1,3))</f>
        <v>Traumatología</v>
      </c>
      <c r="C535"/>
      <c r="D535">
        <f t="shared" ca="1" si="104"/>
        <v>684884</v>
      </c>
      <c r="E535">
        <f t="shared" ca="1" si="105"/>
        <v>2119839</v>
      </c>
      <c r="F535">
        <f t="shared" ca="1" si="106"/>
        <v>129333</v>
      </c>
      <c r="G535">
        <f t="shared" ca="1" si="107"/>
        <v>138987</v>
      </c>
      <c r="H535">
        <f ca="1">VLOOKUP(RANDBETWEEN(0,100),Calc!$D$2:$E$7,2,1)</f>
        <v>32000</v>
      </c>
      <c r="I535">
        <f t="shared" ca="1" si="108"/>
        <v>12111</v>
      </c>
      <c r="J535">
        <f t="shared" ca="1" si="109"/>
        <v>3068</v>
      </c>
      <c r="K535">
        <f t="shared" ca="1" si="110"/>
        <v>10997</v>
      </c>
      <c r="L535">
        <f t="shared" ca="1" si="111"/>
        <v>1862</v>
      </c>
      <c r="M535">
        <f t="shared" ca="1" si="112"/>
        <v>2899889</v>
      </c>
      <c r="N535">
        <f t="shared" ca="1" si="113"/>
        <v>48121</v>
      </c>
      <c r="O535">
        <f t="shared" ca="1" si="114"/>
        <v>37675</v>
      </c>
      <c r="P535">
        <f t="shared" ca="1" si="115"/>
        <v>175091</v>
      </c>
      <c r="Q535" s="15">
        <f t="shared" ca="1" si="116"/>
        <v>0.175091</v>
      </c>
    </row>
    <row r="536" spans="1:17" x14ac:dyDescent="0.3">
      <c r="A536" t="str">
        <f ca="1">VLOOKUP(RANDBETWEEN(Calc!$A$2,Calc!$A$13),Calc!$A$1:$B$13,2,FALSE)</f>
        <v>Sep</v>
      </c>
      <c r="B536" t="str" cm="1">
        <f t="array" aca="1" ref="B536" ca="1">INDEX(Calc!$C$2:$C$9,RANDBETWEEN(1,3))</f>
        <v>Traumatología</v>
      </c>
      <c r="C536"/>
      <c r="D536">
        <f t="shared" ca="1" si="104"/>
        <v>341671</v>
      </c>
      <c r="E536">
        <f t="shared" ca="1" si="105"/>
        <v>1047307</v>
      </c>
      <c r="F536">
        <f t="shared" ca="1" si="106"/>
        <v>128313</v>
      </c>
      <c r="G536">
        <f t="shared" ca="1" si="107"/>
        <v>190361</v>
      </c>
      <c r="H536">
        <f ca="1">VLOOKUP(RANDBETWEEN(0,100),Calc!$D$2:$E$7,2,1)</f>
        <v>32000</v>
      </c>
      <c r="I536">
        <f t="shared" ca="1" si="108"/>
        <v>11276</v>
      </c>
      <c r="J536">
        <f t="shared" ca="1" si="109"/>
        <v>2968</v>
      </c>
      <c r="K536">
        <f t="shared" ca="1" si="110"/>
        <v>12812</v>
      </c>
      <c r="L536">
        <f t="shared" ca="1" si="111"/>
        <v>2246</v>
      </c>
      <c r="M536">
        <f t="shared" ca="1" si="112"/>
        <v>1995787</v>
      </c>
      <c r="N536">
        <f t="shared" ca="1" si="113"/>
        <v>82681</v>
      </c>
      <c r="O536">
        <f t="shared" ca="1" si="114"/>
        <v>74034</v>
      </c>
      <c r="P536">
        <f t="shared" ca="1" si="115"/>
        <v>101660</v>
      </c>
      <c r="Q536" s="15">
        <f t="shared" ca="1" si="116"/>
        <v>0.10166</v>
      </c>
    </row>
    <row r="537" spans="1:17" x14ac:dyDescent="0.3">
      <c r="A537" t="str">
        <f ca="1">VLOOKUP(RANDBETWEEN(Calc!$A$2,Calc!$A$13),Calc!$A$1:$B$13,2,FALSE)</f>
        <v>Abr</v>
      </c>
      <c r="B537" t="str" cm="1">
        <f t="array" aca="1" ref="B537" ca="1">INDEX(Calc!$C$2:$C$9,RANDBETWEEN(1,3))</f>
        <v>Pediatria</v>
      </c>
      <c r="C537"/>
      <c r="D537">
        <f t="shared" ca="1" si="104"/>
        <v>222000</v>
      </c>
      <c r="E537">
        <f t="shared" ca="1" si="105"/>
        <v>2101093</v>
      </c>
      <c r="F537">
        <f t="shared" ca="1" si="106"/>
        <v>178192</v>
      </c>
      <c r="G537">
        <f t="shared" ca="1" si="107"/>
        <v>119603</v>
      </c>
      <c r="H537">
        <f ca="1">VLOOKUP(RANDBETWEEN(0,100),Calc!$D$2:$E$7,2,1)</f>
        <v>32000</v>
      </c>
      <c r="I537">
        <f t="shared" ca="1" si="108"/>
        <v>11415</v>
      </c>
      <c r="J537">
        <f t="shared" ca="1" si="109"/>
        <v>3283</v>
      </c>
      <c r="K537">
        <f t="shared" ca="1" si="110"/>
        <v>13897</v>
      </c>
      <c r="L537">
        <f t="shared" ca="1" si="111"/>
        <v>2739</v>
      </c>
      <c r="M537">
        <f t="shared" ca="1" si="112"/>
        <v>2259526</v>
      </c>
      <c r="N537">
        <f t="shared" ca="1" si="113"/>
        <v>70968</v>
      </c>
      <c r="O537">
        <f t="shared" ca="1" si="114"/>
        <v>39276</v>
      </c>
      <c r="P537">
        <f t="shared" ca="1" si="115"/>
        <v>200014</v>
      </c>
      <c r="Q537" s="15">
        <f t="shared" ca="1" si="116"/>
        <v>0.200014</v>
      </c>
    </row>
    <row r="538" spans="1:17" x14ac:dyDescent="0.3">
      <c r="A538" t="str">
        <f ca="1">VLOOKUP(RANDBETWEEN(Calc!$A$2,Calc!$A$13),Calc!$A$1:$B$13,2,FALSE)</f>
        <v>Dic</v>
      </c>
      <c r="B538" t="str" cm="1">
        <f t="array" aca="1" ref="B538" ca="1">INDEX(Calc!$C$2:$C$9,RANDBETWEEN(1,3))</f>
        <v>Cardiologia</v>
      </c>
      <c r="C538"/>
      <c r="D538">
        <f t="shared" ca="1" si="104"/>
        <v>268382</v>
      </c>
      <c r="E538">
        <f t="shared" ca="1" si="105"/>
        <v>1003057</v>
      </c>
      <c r="F538">
        <f t="shared" ca="1" si="106"/>
        <v>210756</v>
      </c>
      <c r="G538">
        <f t="shared" ca="1" si="107"/>
        <v>178098</v>
      </c>
      <c r="H538">
        <f ca="1">VLOOKUP(RANDBETWEEN(0,100),Calc!$D$2:$E$7,2,1)</f>
        <v>20000</v>
      </c>
      <c r="I538">
        <f t="shared" ca="1" si="108"/>
        <v>12654</v>
      </c>
      <c r="J538">
        <f t="shared" ca="1" si="109"/>
        <v>3576</v>
      </c>
      <c r="K538">
        <f t="shared" ca="1" si="110"/>
        <v>11304</v>
      </c>
      <c r="L538">
        <f t="shared" ca="1" si="111"/>
        <v>4036</v>
      </c>
      <c r="M538">
        <f t="shared" ca="1" si="112"/>
        <v>1187863</v>
      </c>
      <c r="N538">
        <f t="shared" ca="1" si="113"/>
        <v>120409</v>
      </c>
      <c r="O538">
        <f t="shared" ca="1" si="114"/>
        <v>64922</v>
      </c>
      <c r="P538">
        <f t="shared" ca="1" si="115"/>
        <v>39920</v>
      </c>
      <c r="Q538" s="15">
        <f t="shared" ca="1" si="116"/>
        <v>3.9919999999999997E-2</v>
      </c>
    </row>
    <row r="539" spans="1:17" x14ac:dyDescent="0.3">
      <c r="A539" t="str">
        <f ca="1">VLOOKUP(RANDBETWEEN(Calc!$A$2,Calc!$A$13),Calc!$A$1:$B$13,2,FALSE)</f>
        <v>Ene</v>
      </c>
      <c r="B539" t="str" cm="1">
        <f t="array" aca="1" ref="B539" ca="1">INDEX(Calc!$C$2:$C$9,RANDBETWEEN(1,3))</f>
        <v>Cardiologia</v>
      </c>
      <c r="C539"/>
      <c r="D539">
        <f t="shared" ca="1" si="104"/>
        <v>211290</v>
      </c>
      <c r="E539">
        <f t="shared" ca="1" si="105"/>
        <v>2128796</v>
      </c>
      <c r="F539">
        <f t="shared" ca="1" si="106"/>
        <v>188017</v>
      </c>
      <c r="G539">
        <f t="shared" ca="1" si="107"/>
        <v>160279</v>
      </c>
      <c r="H539">
        <f ca="1">VLOOKUP(RANDBETWEEN(0,100),Calc!$D$2:$E$7,2,1)</f>
        <v>20000</v>
      </c>
      <c r="I539">
        <f t="shared" ca="1" si="108"/>
        <v>10445</v>
      </c>
      <c r="J539">
        <f t="shared" ca="1" si="109"/>
        <v>3779</v>
      </c>
      <c r="K539">
        <f t="shared" ca="1" si="110"/>
        <v>12311</v>
      </c>
      <c r="L539">
        <f t="shared" ca="1" si="111"/>
        <v>3433</v>
      </c>
      <c r="M539">
        <f t="shared" ca="1" si="112"/>
        <v>960723</v>
      </c>
      <c r="N539">
        <f t="shared" ca="1" si="113"/>
        <v>114248</v>
      </c>
      <c r="O539">
        <f t="shared" ca="1" si="114"/>
        <v>69445</v>
      </c>
      <c r="P539">
        <f t="shared" ca="1" si="115"/>
        <v>323611</v>
      </c>
      <c r="Q539" s="15">
        <f t="shared" ca="1" si="116"/>
        <v>0.32361099999999998</v>
      </c>
    </row>
    <row r="540" spans="1:17" x14ac:dyDescent="0.3">
      <c r="A540" t="str">
        <f ca="1">VLOOKUP(RANDBETWEEN(Calc!$A$2,Calc!$A$13),Calc!$A$1:$B$13,2,FALSE)</f>
        <v>Ago</v>
      </c>
      <c r="B540" t="str" cm="1">
        <f t="array" aca="1" ref="B540" ca="1">INDEX(Calc!$C$2:$C$9,RANDBETWEEN(1,3))</f>
        <v>Traumatología</v>
      </c>
      <c r="C540"/>
      <c r="D540">
        <f t="shared" ca="1" si="104"/>
        <v>359858</v>
      </c>
      <c r="E540">
        <f t="shared" ca="1" si="105"/>
        <v>1412245</v>
      </c>
      <c r="F540">
        <f t="shared" ca="1" si="106"/>
        <v>96504</v>
      </c>
      <c r="G540">
        <f t="shared" ca="1" si="107"/>
        <v>193489</v>
      </c>
      <c r="H540">
        <f ca="1">VLOOKUP(RANDBETWEEN(0,100),Calc!$D$2:$E$7,2,1)</f>
        <v>32000</v>
      </c>
      <c r="I540">
        <f t="shared" ca="1" si="108"/>
        <v>8932</v>
      </c>
      <c r="J540">
        <f t="shared" ca="1" si="109"/>
        <v>3297</v>
      </c>
      <c r="K540">
        <f t="shared" ca="1" si="110"/>
        <v>11058</v>
      </c>
      <c r="L540">
        <f t="shared" ca="1" si="111"/>
        <v>2867</v>
      </c>
      <c r="M540">
        <f t="shared" ca="1" si="112"/>
        <v>1119631</v>
      </c>
      <c r="N540">
        <f t="shared" ca="1" si="113"/>
        <v>44773</v>
      </c>
      <c r="O540">
        <f t="shared" ca="1" si="114"/>
        <v>75991</v>
      </c>
      <c r="P540">
        <f t="shared" ca="1" si="115"/>
        <v>123808</v>
      </c>
      <c r="Q540" s="15">
        <f t="shared" ca="1" si="116"/>
        <v>0.123808</v>
      </c>
    </row>
    <row r="541" spans="1:17" x14ac:dyDescent="0.3">
      <c r="A541" t="str">
        <f ca="1">VLOOKUP(RANDBETWEEN(Calc!$A$2,Calc!$A$13),Calc!$A$1:$B$13,2,FALSE)</f>
        <v>Ago</v>
      </c>
      <c r="B541" t="str" cm="1">
        <f t="array" aca="1" ref="B541" ca="1">INDEX(Calc!$C$2:$C$9,RANDBETWEEN(1,3))</f>
        <v>Pediatria</v>
      </c>
      <c r="C541"/>
      <c r="D541">
        <f t="shared" ca="1" si="104"/>
        <v>129580</v>
      </c>
      <c r="E541">
        <f t="shared" ca="1" si="105"/>
        <v>1926477</v>
      </c>
      <c r="F541">
        <f t="shared" ca="1" si="106"/>
        <v>147530</v>
      </c>
      <c r="G541">
        <f t="shared" ca="1" si="107"/>
        <v>79613</v>
      </c>
      <c r="H541">
        <f ca="1">VLOOKUP(RANDBETWEEN(0,100),Calc!$D$2:$E$7,2,1)</f>
        <v>32000</v>
      </c>
      <c r="I541">
        <f t="shared" ca="1" si="108"/>
        <v>9254</v>
      </c>
      <c r="J541">
        <f t="shared" ca="1" si="109"/>
        <v>3971</v>
      </c>
      <c r="K541">
        <f t="shared" ca="1" si="110"/>
        <v>10651</v>
      </c>
      <c r="L541">
        <f t="shared" ca="1" si="111"/>
        <v>3062</v>
      </c>
      <c r="M541">
        <f t="shared" ca="1" si="112"/>
        <v>3002207</v>
      </c>
      <c r="N541">
        <f t="shared" ca="1" si="113"/>
        <v>116700</v>
      </c>
      <c r="O541">
        <f t="shared" ca="1" si="114"/>
        <v>24808</v>
      </c>
      <c r="P541">
        <f t="shared" ca="1" si="115"/>
        <v>133066</v>
      </c>
      <c r="Q541" s="15">
        <f t="shared" ca="1" si="116"/>
        <v>0.13306599999999999</v>
      </c>
    </row>
    <row r="542" spans="1:17" x14ac:dyDescent="0.3">
      <c r="A542" t="str">
        <f ca="1">VLOOKUP(RANDBETWEEN(Calc!$A$2,Calc!$A$13),Calc!$A$1:$B$13,2,FALSE)</f>
        <v>Oct</v>
      </c>
      <c r="B542" t="str" cm="1">
        <f t="array" aca="1" ref="B542" ca="1">INDEX(Calc!$C$2:$C$9,RANDBETWEEN(1,3))</f>
        <v>Cardiologia</v>
      </c>
      <c r="C542"/>
      <c r="D542">
        <f t="shared" ca="1" si="104"/>
        <v>380436</v>
      </c>
      <c r="E542">
        <f t="shared" ca="1" si="105"/>
        <v>1906345</v>
      </c>
      <c r="F542">
        <f t="shared" ca="1" si="106"/>
        <v>208243</v>
      </c>
      <c r="G542">
        <f t="shared" ca="1" si="107"/>
        <v>245398</v>
      </c>
      <c r="H542">
        <f ca="1">VLOOKUP(RANDBETWEEN(0,100),Calc!$D$2:$E$7,2,1)</f>
        <v>32000</v>
      </c>
      <c r="I542">
        <f t="shared" ca="1" si="108"/>
        <v>11073</v>
      </c>
      <c r="J542">
        <f t="shared" ca="1" si="109"/>
        <v>3913</v>
      </c>
      <c r="K542">
        <f t="shared" ca="1" si="110"/>
        <v>12022</v>
      </c>
      <c r="L542">
        <f t="shared" ca="1" si="111"/>
        <v>1559</v>
      </c>
      <c r="M542">
        <f t="shared" ca="1" si="112"/>
        <v>2295601</v>
      </c>
      <c r="N542">
        <f t="shared" ca="1" si="113"/>
        <v>67398</v>
      </c>
      <c r="O542">
        <f t="shared" ca="1" si="114"/>
        <v>56062</v>
      </c>
      <c r="P542">
        <f t="shared" ca="1" si="115"/>
        <v>73508</v>
      </c>
      <c r="Q542" s="15">
        <f t="shared" ca="1" si="116"/>
        <v>7.3508000000000004E-2</v>
      </c>
    </row>
    <row r="543" spans="1:17" x14ac:dyDescent="0.3">
      <c r="A543" t="str">
        <f ca="1">VLOOKUP(RANDBETWEEN(Calc!$A$2,Calc!$A$13),Calc!$A$1:$B$13,2,FALSE)</f>
        <v>Jun</v>
      </c>
      <c r="B543" t="str" cm="1">
        <f t="array" aca="1" ref="B543" ca="1">INDEX(Calc!$C$2:$C$9,RANDBETWEEN(1,3))</f>
        <v>Traumatología</v>
      </c>
      <c r="C543"/>
      <c r="D543">
        <f t="shared" ca="1" si="104"/>
        <v>119307</v>
      </c>
      <c r="E543">
        <f t="shared" ca="1" si="105"/>
        <v>974006</v>
      </c>
      <c r="F543">
        <f t="shared" ca="1" si="106"/>
        <v>178779</v>
      </c>
      <c r="G543">
        <f t="shared" ca="1" si="107"/>
        <v>290771</v>
      </c>
      <c r="H543">
        <f ca="1">VLOOKUP(RANDBETWEEN(0,100),Calc!$D$2:$E$7,2,1)</f>
        <v>20000</v>
      </c>
      <c r="I543">
        <f t="shared" ca="1" si="108"/>
        <v>9630</v>
      </c>
      <c r="J543">
        <f t="shared" ca="1" si="109"/>
        <v>3817</v>
      </c>
      <c r="K543">
        <f t="shared" ca="1" si="110"/>
        <v>13093</v>
      </c>
      <c r="L543">
        <f t="shared" ca="1" si="111"/>
        <v>1243</v>
      </c>
      <c r="M543">
        <f t="shared" ca="1" si="112"/>
        <v>2626380</v>
      </c>
      <c r="N543">
        <f t="shared" ca="1" si="113"/>
        <v>79749</v>
      </c>
      <c r="O543">
        <f t="shared" ca="1" si="114"/>
        <v>76679</v>
      </c>
      <c r="P543">
        <f t="shared" ca="1" si="115"/>
        <v>242212</v>
      </c>
      <c r="Q543" s="15">
        <f t="shared" ca="1" si="116"/>
        <v>0.24221200000000001</v>
      </c>
    </row>
    <row r="544" spans="1:17" x14ac:dyDescent="0.3">
      <c r="A544" t="str">
        <f ca="1">VLOOKUP(RANDBETWEEN(Calc!$A$2,Calc!$A$13),Calc!$A$1:$B$13,2,FALSE)</f>
        <v>Jun</v>
      </c>
      <c r="B544" t="str" cm="1">
        <f t="array" aca="1" ref="B544" ca="1">INDEX(Calc!$C$2:$C$9,RANDBETWEEN(1,3))</f>
        <v>Pediatria</v>
      </c>
      <c r="C544"/>
      <c r="D544">
        <f t="shared" ca="1" si="104"/>
        <v>227703</v>
      </c>
      <c r="E544">
        <f t="shared" ca="1" si="105"/>
        <v>1463378</v>
      </c>
      <c r="F544">
        <f t="shared" ca="1" si="106"/>
        <v>186889</v>
      </c>
      <c r="G544">
        <f t="shared" ca="1" si="107"/>
        <v>99151</v>
      </c>
      <c r="H544">
        <f ca="1">VLOOKUP(RANDBETWEEN(0,100),Calc!$D$2:$E$7,2,1)</f>
        <v>25000</v>
      </c>
      <c r="I544">
        <f t="shared" ca="1" si="108"/>
        <v>9037</v>
      </c>
      <c r="J544">
        <f t="shared" ca="1" si="109"/>
        <v>3025</v>
      </c>
      <c r="K544">
        <f t="shared" ca="1" si="110"/>
        <v>11065</v>
      </c>
      <c r="L544">
        <f t="shared" ca="1" si="111"/>
        <v>2388</v>
      </c>
      <c r="M544">
        <f t="shared" ca="1" si="112"/>
        <v>2671719</v>
      </c>
      <c r="N544">
        <f t="shared" ca="1" si="113"/>
        <v>64872</v>
      </c>
      <c r="O544">
        <f t="shared" ca="1" si="114"/>
        <v>70113</v>
      </c>
      <c r="P544">
        <f t="shared" ca="1" si="115"/>
        <v>48606</v>
      </c>
      <c r="Q544" s="15">
        <f t="shared" ca="1" si="116"/>
        <v>4.8606000000000003E-2</v>
      </c>
    </row>
    <row r="545" spans="1:17" x14ac:dyDescent="0.3">
      <c r="A545" t="str">
        <f ca="1">VLOOKUP(RANDBETWEEN(Calc!$A$2,Calc!$A$13),Calc!$A$1:$B$13,2,FALSE)</f>
        <v>Sep</v>
      </c>
      <c r="B545" t="str" cm="1">
        <f t="array" aca="1" ref="B545" ca="1">INDEX(Calc!$C$2:$C$9,RANDBETWEEN(1,3))</f>
        <v>Pediatria</v>
      </c>
      <c r="C545"/>
      <c r="D545">
        <f t="shared" ca="1" si="104"/>
        <v>286558</v>
      </c>
      <c r="E545">
        <f t="shared" ca="1" si="105"/>
        <v>2044285</v>
      </c>
      <c r="F545">
        <f t="shared" ca="1" si="106"/>
        <v>169650</v>
      </c>
      <c r="G545">
        <f t="shared" ca="1" si="107"/>
        <v>237806</v>
      </c>
      <c r="H545">
        <f ca="1">VLOOKUP(RANDBETWEEN(0,100),Calc!$D$2:$E$7,2,1)</f>
        <v>20000</v>
      </c>
      <c r="I545">
        <f t="shared" ca="1" si="108"/>
        <v>10777</v>
      </c>
      <c r="J545">
        <f t="shared" ca="1" si="109"/>
        <v>3291</v>
      </c>
      <c r="K545">
        <f t="shared" ca="1" si="110"/>
        <v>12206</v>
      </c>
      <c r="L545">
        <f t="shared" ca="1" si="111"/>
        <v>2433</v>
      </c>
      <c r="M545">
        <f t="shared" ca="1" si="112"/>
        <v>1649662</v>
      </c>
      <c r="N545">
        <f t="shared" ca="1" si="113"/>
        <v>128427</v>
      </c>
      <c r="O545">
        <f t="shared" ca="1" si="114"/>
        <v>39420</v>
      </c>
      <c r="P545">
        <f t="shared" ca="1" si="115"/>
        <v>223893</v>
      </c>
      <c r="Q545" s="15">
        <f t="shared" ca="1" si="116"/>
        <v>0.22389300000000001</v>
      </c>
    </row>
    <row r="546" spans="1:17" x14ac:dyDescent="0.3">
      <c r="A546" t="str">
        <f ca="1">VLOOKUP(RANDBETWEEN(Calc!$A$2,Calc!$A$13),Calc!$A$1:$B$13,2,FALSE)</f>
        <v>Jul</v>
      </c>
      <c r="B546" t="str" cm="1">
        <f t="array" aca="1" ref="B546" ca="1">INDEX(Calc!$C$2:$C$9,RANDBETWEEN(1,3))</f>
        <v>Cardiologia</v>
      </c>
      <c r="C546"/>
      <c r="D546">
        <f t="shared" ca="1" si="104"/>
        <v>351404</v>
      </c>
      <c r="E546">
        <f t="shared" ca="1" si="105"/>
        <v>2320883</v>
      </c>
      <c r="F546">
        <f t="shared" ca="1" si="106"/>
        <v>163960</v>
      </c>
      <c r="G546">
        <f t="shared" ca="1" si="107"/>
        <v>257505</v>
      </c>
      <c r="H546">
        <f ca="1">VLOOKUP(RANDBETWEEN(0,100),Calc!$D$2:$E$7,2,1)</f>
        <v>32000</v>
      </c>
      <c r="I546">
        <f t="shared" ca="1" si="108"/>
        <v>11297</v>
      </c>
      <c r="J546">
        <f t="shared" ca="1" si="109"/>
        <v>3350</v>
      </c>
      <c r="K546">
        <f t="shared" ca="1" si="110"/>
        <v>13954</v>
      </c>
      <c r="L546">
        <f t="shared" ca="1" si="111"/>
        <v>1883</v>
      </c>
      <c r="M546">
        <f t="shared" ca="1" si="112"/>
        <v>1155888</v>
      </c>
      <c r="N546">
        <f t="shared" ca="1" si="113"/>
        <v>54530</v>
      </c>
      <c r="O546">
        <f t="shared" ca="1" si="114"/>
        <v>38237</v>
      </c>
      <c r="P546">
        <f t="shared" ca="1" si="115"/>
        <v>247283</v>
      </c>
      <c r="Q546" s="15">
        <f t="shared" ca="1" si="116"/>
        <v>0.247283</v>
      </c>
    </row>
    <row r="547" spans="1:17" x14ac:dyDescent="0.3">
      <c r="A547" t="str">
        <f ca="1">VLOOKUP(RANDBETWEEN(Calc!$A$2,Calc!$A$13),Calc!$A$1:$B$13,2,FALSE)</f>
        <v>Ene</v>
      </c>
      <c r="B547" t="str" cm="1">
        <f t="array" aca="1" ref="B547" ca="1">INDEX(Calc!$C$2:$C$9,RANDBETWEEN(1,3))</f>
        <v>Pediatria</v>
      </c>
      <c r="C547"/>
      <c r="D547">
        <f t="shared" ca="1" si="104"/>
        <v>656420</v>
      </c>
      <c r="E547">
        <f t="shared" ca="1" si="105"/>
        <v>2192720</v>
      </c>
      <c r="F547">
        <f t="shared" ca="1" si="106"/>
        <v>109776</v>
      </c>
      <c r="G547">
        <f t="shared" ca="1" si="107"/>
        <v>246184</v>
      </c>
      <c r="H547">
        <f ca="1">VLOOKUP(RANDBETWEEN(0,100),Calc!$D$2:$E$7,2,1)</f>
        <v>20000</v>
      </c>
      <c r="I547">
        <f t="shared" ca="1" si="108"/>
        <v>10027</v>
      </c>
      <c r="J547">
        <f t="shared" ca="1" si="109"/>
        <v>3209</v>
      </c>
      <c r="K547">
        <f t="shared" ca="1" si="110"/>
        <v>12082</v>
      </c>
      <c r="L547">
        <f t="shared" ca="1" si="111"/>
        <v>4477</v>
      </c>
      <c r="M547">
        <f t="shared" ca="1" si="112"/>
        <v>2375286</v>
      </c>
      <c r="N547">
        <f t="shared" ca="1" si="113"/>
        <v>47631</v>
      </c>
      <c r="O547">
        <f t="shared" ca="1" si="114"/>
        <v>69375</v>
      </c>
      <c r="P547">
        <f t="shared" ca="1" si="115"/>
        <v>255570</v>
      </c>
      <c r="Q547" s="15">
        <f t="shared" ca="1" si="116"/>
        <v>0.25557000000000002</v>
      </c>
    </row>
    <row r="548" spans="1:17" x14ac:dyDescent="0.3">
      <c r="A548" t="str">
        <f ca="1">VLOOKUP(RANDBETWEEN(Calc!$A$2,Calc!$A$13),Calc!$A$1:$B$13,2,FALSE)</f>
        <v>Jul</v>
      </c>
      <c r="B548" t="str" cm="1">
        <f t="array" aca="1" ref="B548" ca="1">INDEX(Calc!$C$2:$C$9,RANDBETWEEN(1,3))</f>
        <v>Traumatología</v>
      </c>
      <c r="C548"/>
      <c r="D548">
        <f t="shared" ca="1" si="104"/>
        <v>132478</v>
      </c>
      <c r="E548">
        <f t="shared" ca="1" si="105"/>
        <v>1537668</v>
      </c>
      <c r="F548">
        <f t="shared" ca="1" si="106"/>
        <v>166365</v>
      </c>
      <c r="G548">
        <f t="shared" ca="1" si="107"/>
        <v>327510</v>
      </c>
      <c r="H548">
        <f ca="1">VLOOKUP(RANDBETWEEN(0,100),Calc!$D$2:$E$7,2,1)</f>
        <v>32000</v>
      </c>
      <c r="I548">
        <f t="shared" ca="1" si="108"/>
        <v>11959</v>
      </c>
      <c r="J548">
        <f t="shared" ca="1" si="109"/>
        <v>3508</v>
      </c>
      <c r="K548">
        <f t="shared" ca="1" si="110"/>
        <v>11340</v>
      </c>
      <c r="L548">
        <f t="shared" ca="1" si="111"/>
        <v>1848</v>
      </c>
      <c r="M548">
        <f t="shared" ca="1" si="112"/>
        <v>1213668</v>
      </c>
      <c r="N548">
        <f t="shared" ca="1" si="113"/>
        <v>109804</v>
      </c>
      <c r="O548">
        <f t="shared" ca="1" si="114"/>
        <v>47272</v>
      </c>
      <c r="P548">
        <f t="shared" ca="1" si="115"/>
        <v>111343</v>
      </c>
      <c r="Q548" s="15">
        <f t="shared" ca="1" si="116"/>
        <v>0.111343</v>
      </c>
    </row>
    <row r="549" spans="1:17" x14ac:dyDescent="0.3">
      <c r="A549" t="str">
        <f ca="1">VLOOKUP(RANDBETWEEN(Calc!$A$2,Calc!$A$13),Calc!$A$1:$B$13,2,FALSE)</f>
        <v>Nov</v>
      </c>
      <c r="B549" t="str" cm="1">
        <f t="array" aca="1" ref="B549" ca="1">INDEX(Calc!$C$2:$C$9,RANDBETWEEN(1,3))</f>
        <v>Cardiologia</v>
      </c>
      <c r="C549"/>
      <c r="D549">
        <f t="shared" ca="1" si="104"/>
        <v>363901</v>
      </c>
      <c r="E549">
        <f t="shared" ca="1" si="105"/>
        <v>1183869</v>
      </c>
      <c r="F549">
        <f t="shared" ca="1" si="106"/>
        <v>202104</v>
      </c>
      <c r="G549">
        <f t="shared" ca="1" si="107"/>
        <v>190933</v>
      </c>
      <c r="H549">
        <f ca="1">VLOOKUP(RANDBETWEEN(0,100),Calc!$D$2:$E$7,2,1)</f>
        <v>25000</v>
      </c>
      <c r="I549">
        <f t="shared" ca="1" si="108"/>
        <v>9353</v>
      </c>
      <c r="J549">
        <f t="shared" ca="1" si="109"/>
        <v>3223</v>
      </c>
      <c r="K549">
        <f t="shared" ca="1" si="110"/>
        <v>12161</v>
      </c>
      <c r="L549">
        <f t="shared" ca="1" si="111"/>
        <v>4083</v>
      </c>
      <c r="M549">
        <f t="shared" ca="1" si="112"/>
        <v>1235333</v>
      </c>
      <c r="N549">
        <f t="shared" ca="1" si="113"/>
        <v>109358</v>
      </c>
      <c r="O549">
        <f t="shared" ca="1" si="114"/>
        <v>23493</v>
      </c>
      <c r="P549">
        <f t="shared" ca="1" si="115"/>
        <v>296934</v>
      </c>
      <c r="Q549" s="15">
        <f t="shared" ca="1" si="116"/>
        <v>0.29693399999999998</v>
      </c>
    </row>
    <row r="550" spans="1:17" x14ac:dyDescent="0.3">
      <c r="A550" t="str">
        <f ca="1">VLOOKUP(RANDBETWEEN(Calc!$A$2,Calc!$A$13),Calc!$A$1:$B$13,2,FALSE)</f>
        <v>May</v>
      </c>
      <c r="B550" t="str" cm="1">
        <f t="array" aca="1" ref="B550" ca="1">INDEX(Calc!$C$2:$C$9,RANDBETWEEN(1,3))</f>
        <v>Cardiologia</v>
      </c>
      <c r="C550"/>
      <c r="D550">
        <f t="shared" ca="1" si="104"/>
        <v>672971</v>
      </c>
      <c r="E550">
        <f t="shared" ca="1" si="105"/>
        <v>1244664</v>
      </c>
      <c r="F550">
        <f t="shared" ca="1" si="106"/>
        <v>207794</v>
      </c>
      <c r="G550">
        <f t="shared" ca="1" si="107"/>
        <v>224884</v>
      </c>
      <c r="H550">
        <f ca="1">VLOOKUP(RANDBETWEEN(0,100),Calc!$D$2:$E$7,2,1)</f>
        <v>32000</v>
      </c>
      <c r="I550">
        <f t="shared" ca="1" si="108"/>
        <v>10621</v>
      </c>
      <c r="J550">
        <f t="shared" ca="1" si="109"/>
        <v>3436</v>
      </c>
      <c r="K550">
        <f t="shared" ca="1" si="110"/>
        <v>13381</v>
      </c>
      <c r="L550">
        <f t="shared" ca="1" si="111"/>
        <v>2191</v>
      </c>
      <c r="M550">
        <f t="shared" ca="1" si="112"/>
        <v>1184783</v>
      </c>
      <c r="N550">
        <f t="shared" ca="1" si="113"/>
        <v>51633</v>
      </c>
      <c r="O550">
        <f t="shared" ca="1" si="114"/>
        <v>51806</v>
      </c>
      <c r="P550">
        <f t="shared" ca="1" si="115"/>
        <v>216056</v>
      </c>
      <c r="Q550" s="15">
        <f t="shared" ca="1" si="116"/>
        <v>0.216056</v>
      </c>
    </row>
    <row r="551" spans="1:17" x14ac:dyDescent="0.3">
      <c r="A551" t="str">
        <f ca="1">VLOOKUP(RANDBETWEEN(Calc!$A$2,Calc!$A$13),Calc!$A$1:$B$13,2,FALSE)</f>
        <v>Jul</v>
      </c>
      <c r="B551" t="str" cm="1">
        <f t="array" aca="1" ref="B551" ca="1">INDEX(Calc!$C$2:$C$9,RANDBETWEEN(1,3))</f>
        <v>Pediatria</v>
      </c>
      <c r="C551"/>
      <c r="D551">
        <f t="shared" ca="1" si="104"/>
        <v>608507</v>
      </c>
      <c r="E551">
        <f t="shared" ca="1" si="105"/>
        <v>1228139</v>
      </c>
      <c r="F551">
        <f t="shared" ca="1" si="106"/>
        <v>156326</v>
      </c>
      <c r="G551">
        <f t="shared" ca="1" si="107"/>
        <v>190968</v>
      </c>
      <c r="H551">
        <f ca="1">VLOOKUP(RANDBETWEEN(0,100),Calc!$D$2:$E$7,2,1)</f>
        <v>32000</v>
      </c>
      <c r="I551">
        <f t="shared" ca="1" si="108"/>
        <v>10437</v>
      </c>
      <c r="J551">
        <f t="shared" ca="1" si="109"/>
        <v>3948</v>
      </c>
      <c r="K551">
        <f t="shared" ca="1" si="110"/>
        <v>13605</v>
      </c>
      <c r="L551">
        <f t="shared" ca="1" si="111"/>
        <v>3689</v>
      </c>
      <c r="M551">
        <f t="shared" ca="1" si="112"/>
        <v>1382687</v>
      </c>
      <c r="N551">
        <f t="shared" ca="1" si="113"/>
        <v>75210</v>
      </c>
      <c r="O551">
        <f t="shared" ca="1" si="114"/>
        <v>32129</v>
      </c>
      <c r="P551">
        <f t="shared" ca="1" si="115"/>
        <v>151160</v>
      </c>
      <c r="Q551" s="15">
        <f t="shared" ca="1" si="116"/>
        <v>0.15115999999999999</v>
      </c>
    </row>
    <row r="552" spans="1:17" x14ac:dyDescent="0.3">
      <c r="A552" t="str">
        <f ca="1">VLOOKUP(RANDBETWEEN(Calc!$A$2,Calc!$A$13),Calc!$A$1:$B$13,2,FALSE)</f>
        <v>Ago</v>
      </c>
      <c r="B552" t="str" cm="1">
        <f t="array" aca="1" ref="B552" ca="1">INDEX(Calc!$C$2:$C$9,RANDBETWEEN(1,3))</f>
        <v>Cardiologia</v>
      </c>
      <c r="C552"/>
      <c r="D552">
        <f t="shared" ca="1" si="104"/>
        <v>388385</v>
      </c>
      <c r="E552">
        <f t="shared" ca="1" si="105"/>
        <v>1519486</v>
      </c>
      <c r="F552">
        <f t="shared" ca="1" si="106"/>
        <v>149598</v>
      </c>
      <c r="G552">
        <f t="shared" ca="1" si="107"/>
        <v>85120</v>
      </c>
      <c r="H552">
        <f ca="1">VLOOKUP(RANDBETWEEN(0,100),Calc!$D$2:$E$7,2,1)</f>
        <v>32000</v>
      </c>
      <c r="I552">
        <f t="shared" ca="1" si="108"/>
        <v>10405</v>
      </c>
      <c r="J552">
        <f t="shared" ca="1" si="109"/>
        <v>3891</v>
      </c>
      <c r="K552">
        <f t="shared" ca="1" si="110"/>
        <v>11807</v>
      </c>
      <c r="L552">
        <f t="shared" ca="1" si="111"/>
        <v>3850</v>
      </c>
      <c r="M552">
        <f t="shared" ca="1" si="112"/>
        <v>948223</v>
      </c>
      <c r="N552">
        <f t="shared" ca="1" si="113"/>
        <v>48748</v>
      </c>
      <c r="O552">
        <f t="shared" ca="1" si="114"/>
        <v>65840</v>
      </c>
      <c r="P552">
        <f t="shared" ca="1" si="115"/>
        <v>294374</v>
      </c>
      <c r="Q552" s="15">
        <f t="shared" ca="1" si="116"/>
        <v>0.29437400000000002</v>
      </c>
    </row>
    <row r="553" spans="1:17" x14ac:dyDescent="0.3">
      <c r="A553" t="str">
        <f ca="1">VLOOKUP(RANDBETWEEN(Calc!$A$2,Calc!$A$13),Calc!$A$1:$B$13,2,FALSE)</f>
        <v>Jul</v>
      </c>
      <c r="B553" t="str" cm="1">
        <f t="array" aca="1" ref="B553" ca="1">INDEX(Calc!$C$2:$C$9,RANDBETWEEN(1,3))</f>
        <v>Traumatología</v>
      </c>
      <c r="C553"/>
      <c r="D553">
        <f t="shared" ca="1" si="104"/>
        <v>348251</v>
      </c>
      <c r="E553">
        <f t="shared" ca="1" si="105"/>
        <v>1935908</v>
      </c>
      <c r="F553">
        <f t="shared" ca="1" si="106"/>
        <v>180930</v>
      </c>
      <c r="G553">
        <f t="shared" ca="1" si="107"/>
        <v>177479</v>
      </c>
      <c r="H553">
        <f ca="1">VLOOKUP(RANDBETWEEN(0,100),Calc!$D$2:$E$7,2,1)</f>
        <v>32000</v>
      </c>
      <c r="I553">
        <f t="shared" ca="1" si="108"/>
        <v>10576</v>
      </c>
      <c r="J553">
        <f t="shared" ca="1" si="109"/>
        <v>3788</v>
      </c>
      <c r="K553">
        <f t="shared" ca="1" si="110"/>
        <v>14278</v>
      </c>
      <c r="L553">
        <f t="shared" ca="1" si="111"/>
        <v>2041</v>
      </c>
      <c r="M553">
        <f t="shared" ca="1" si="112"/>
        <v>2050669</v>
      </c>
      <c r="N553">
        <f t="shared" ca="1" si="113"/>
        <v>54194</v>
      </c>
      <c r="O553">
        <f t="shared" ca="1" si="114"/>
        <v>49839</v>
      </c>
      <c r="P553">
        <f t="shared" ca="1" si="115"/>
        <v>71239</v>
      </c>
      <c r="Q553" s="15">
        <f t="shared" ca="1" si="116"/>
        <v>7.1238999999999997E-2</v>
      </c>
    </row>
    <row r="554" spans="1:17" x14ac:dyDescent="0.3">
      <c r="A554" t="str">
        <f ca="1">VLOOKUP(RANDBETWEEN(Calc!$A$2,Calc!$A$13),Calc!$A$1:$B$13,2,FALSE)</f>
        <v>Abr</v>
      </c>
      <c r="B554" t="str" cm="1">
        <f t="array" aca="1" ref="B554" ca="1">INDEX(Calc!$C$2:$C$9,RANDBETWEEN(1,3))</f>
        <v>Cardiologia</v>
      </c>
      <c r="C554"/>
      <c r="D554">
        <f t="shared" ca="1" si="104"/>
        <v>470203</v>
      </c>
      <c r="E554">
        <f t="shared" ca="1" si="105"/>
        <v>1492465</v>
      </c>
      <c r="F554">
        <f t="shared" ca="1" si="106"/>
        <v>96135</v>
      </c>
      <c r="G554">
        <f t="shared" ca="1" si="107"/>
        <v>162892</v>
      </c>
      <c r="H554">
        <f ca="1">VLOOKUP(RANDBETWEEN(0,100),Calc!$D$2:$E$7,2,1)</f>
        <v>32000</v>
      </c>
      <c r="I554">
        <f t="shared" ca="1" si="108"/>
        <v>10075</v>
      </c>
      <c r="J554">
        <f t="shared" ca="1" si="109"/>
        <v>3162</v>
      </c>
      <c r="K554">
        <f t="shared" ca="1" si="110"/>
        <v>10885</v>
      </c>
      <c r="L554">
        <f t="shared" ca="1" si="111"/>
        <v>1941</v>
      </c>
      <c r="M554">
        <f t="shared" ca="1" si="112"/>
        <v>2885730</v>
      </c>
      <c r="N554">
        <f t="shared" ca="1" si="113"/>
        <v>101332</v>
      </c>
      <c r="O554">
        <f t="shared" ca="1" si="114"/>
        <v>43889</v>
      </c>
      <c r="P554">
        <f t="shared" ca="1" si="115"/>
        <v>192138</v>
      </c>
      <c r="Q554" s="15">
        <f t="shared" ca="1" si="116"/>
        <v>0.192138</v>
      </c>
    </row>
    <row r="555" spans="1:17" x14ac:dyDescent="0.3">
      <c r="A555" t="str">
        <f ca="1">VLOOKUP(RANDBETWEEN(Calc!$A$2,Calc!$A$13),Calc!$A$1:$B$13,2,FALSE)</f>
        <v>Ago</v>
      </c>
      <c r="B555" t="str" cm="1">
        <f t="array" aca="1" ref="B555" ca="1">INDEX(Calc!$C$2:$C$9,RANDBETWEEN(1,3))</f>
        <v>Traumatología</v>
      </c>
      <c r="C555"/>
      <c r="D555">
        <f t="shared" ca="1" si="104"/>
        <v>339866</v>
      </c>
      <c r="E555">
        <f t="shared" ca="1" si="105"/>
        <v>705361</v>
      </c>
      <c r="F555">
        <f t="shared" ca="1" si="106"/>
        <v>162091</v>
      </c>
      <c r="G555">
        <f t="shared" ca="1" si="107"/>
        <v>295920</v>
      </c>
      <c r="H555">
        <f ca="1">VLOOKUP(RANDBETWEEN(0,100),Calc!$D$2:$E$7,2,1)</f>
        <v>32000</v>
      </c>
      <c r="I555">
        <f t="shared" ca="1" si="108"/>
        <v>11129</v>
      </c>
      <c r="J555">
        <f t="shared" ca="1" si="109"/>
        <v>3911</v>
      </c>
      <c r="K555">
        <f t="shared" ca="1" si="110"/>
        <v>12757</v>
      </c>
      <c r="L555">
        <f t="shared" ca="1" si="111"/>
        <v>3985</v>
      </c>
      <c r="M555">
        <f t="shared" ca="1" si="112"/>
        <v>2687195</v>
      </c>
      <c r="N555">
        <f t="shared" ca="1" si="113"/>
        <v>78085</v>
      </c>
      <c r="O555">
        <f t="shared" ca="1" si="114"/>
        <v>52626</v>
      </c>
      <c r="P555">
        <f t="shared" ca="1" si="115"/>
        <v>224187</v>
      </c>
      <c r="Q555" s="15">
        <f t="shared" ca="1" si="116"/>
        <v>0.224187</v>
      </c>
    </row>
    <row r="556" spans="1:17" x14ac:dyDescent="0.3">
      <c r="A556" t="str">
        <f ca="1">VLOOKUP(RANDBETWEEN(Calc!$A$2,Calc!$A$13),Calc!$A$1:$B$13,2,FALSE)</f>
        <v>Mar</v>
      </c>
      <c r="B556" t="str" cm="1">
        <f t="array" aca="1" ref="B556" ca="1">INDEX(Calc!$C$2:$C$9,RANDBETWEEN(1,3))</f>
        <v>Cardiologia</v>
      </c>
      <c r="C556"/>
      <c r="D556">
        <f t="shared" ca="1" si="104"/>
        <v>633327</v>
      </c>
      <c r="E556">
        <f t="shared" ca="1" si="105"/>
        <v>2128193</v>
      </c>
      <c r="F556">
        <f t="shared" ca="1" si="106"/>
        <v>150415</v>
      </c>
      <c r="G556">
        <f t="shared" ca="1" si="107"/>
        <v>116568</v>
      </c>
      <c r="H556">
        <f ca="1">VLOOKUP(RANDBETWEEN(0,100),Calc!$D$2:$E$7,2,1)</f>
        <v>28000</v>
      </c>
      <c r="I556">
        <f t="shared" ca="1" si="108"/>
        <v>12177</v>
      </c>
      <c r="J556">
        <f t="shared" ca="1" si="109"/>
        <v>3242</v>
      </c>
      <c r="K556">
        <f t="shared" ca="1" si="110"/>
        <v>11854</v>
      </c>
      <c r="L556">
        <f t="shared" ca="1" si="111"/>
        <v>2776</v>
      </c>
      <c r="M556">
        <f t="shared" ca="1" si="112"/>
        <v>1935903</v>
      </c>
      <c r="N556">
        <f t="shared" ca="1" si="113"/>
        <v>43558</v>
      </c>
      <c r="O556">
        <f t="shared" ca="1" si="114"/>
        <v>82377</v>
      </c>
      <c r="P556">
        <f t="shared" ca="1" si="115"/>
        <v>166211</v>
      </c>
      <c r="Q556" s="15">
        <f t="shared" ca="1" si="116"/>
        <v>0.166211</v>
      </c>
    </row>
    <row r="557" spans="1:17" x14ac:dyDescent="0.3">
      <c r="A557" t="str">
        <f ca="1">VLOOKUP(RANDBETWEEN(Calc!$A$2,Calc!$A$13),Calc!$A$1:$B$13,2,FALSE)</f>
        <v>Nov</v>
      </c>
      <c r="B557" t="str" cm="1">
        <f t="array" aca="1" ref="B557" ca="1">INDEX(Calc!$C$2:$C$9,RANDBETWEEN(1,3))</f>
        <v>Traumatología</v>
      </c>
      <c r="C557"/>
      <c r="D557">
        <f t="shared" ca="1" si="104"/>
        <v>393166</v>
      </c>
      <c r="E557">
        <f t="shared" ca="1" si="105"/>
        <v>1718146</v>
      </c>
      <c r="F557">
        <f t="shared" ca="1" si="106"/>
        <v>197344</v>
      </c>
      <c r="G557">
        <f t="shared" ca="1" si="107"/>
        <v>248506</v>
      </c>
      <c r="H557">
        <f ca="1">VLOOKUP(RANDBETWEEN(0,100),Calc!$D$2:$E$7,2,1)</f>
        <v>28000</v>
      </c>
      <c r="I557">
        <f t="shared" ca="1" si="108"/>
        <v>8908</v>
      </c>
      <c r="J557">
        <f t="shared" ca="1" si="109"/>
        <v>3500</v>
      </c>
      <c r="K557">
        <f t="shared" ca="1" si="110"/>
        <v>11423</v>
      </c>
      <c r="L557">
        <f t="shared" ca="1" si="111"/>
        <v>2345</v>
      </c>
      <c r="M557">
        <f t="shared" ca="1" si="112"/>
        <v>2602938</v>
      </c>
      <c r="N557">
        <f t="shared" ca="1" si="113"/>
        <v>98567</v>
      </c>
      <c r="O557">
        <f t="shared" ca="1" si="114"/>
        <v>30030</v>
      </c>
      <c r="P557">
        <f t="shared" ca="1" si="115"/>
        <v>67401</v>
      </c>
      <c r="Q557" s="15">
        <f t="shared" ca="1" si="116"/>
        <v>6.7401000000000003E-2</v>
      </c>
    </row>
    <row r="558" spans="1:17" x14ac:dyDescent="0.3">
      <c r="A558" t="str">
        <f ca="1">VLOOKUP(RANDBETWEEN(Calc!$A$2,Calc!$A$13),Calc!$A$1:$B$13,2,FALSE)</f>
        <v>Abr</v>
      </c>
      <c r="B558" t="str" cm="1">
        <f t="array" aca="1" ref="B558" ca="1">INDEX(Calc!$C$2:$C$9,RANDBETWEEN(1,3))</f>
        <v>Traumatología</v>
      </c>
      <c r="C558"/>
      <c r="D558">
        <f t="shared" ca="1" si="104"/>
        <v>584839</v>
      </c>
      <c r="E558">
        <f t="shared" ca="1" si="105"/>
        <v>1517502</v>
      </c>
      <c r="F558">
        <f t="shared" ca="1" si="106"/>
        <v>106728</v>
      </c>
      <c r="G558">
        <f t="shared" ca="1" si="107"/>
        <v>209576</v>
      </c>
      <c r="H558">
        <f ca="1">VLOOKUP(RANDBETWEEN(0,100),Calc!$D$2:$E$7,2,1)</f>
        <v>32000</v>
      </c>
      <c r="I558">
        <f t="shared" ca="1" si="108"/>
        <v>11937</v>
      </c>
      <c r="J558">
        <f t="shared" ca="1" si="109"/>
        <v>3929</v>
      </c>
      <c r="K558">
        <f t="shared" ca="1" si="110"/>
        <v>13144</v>
      </c>
      <c r="L558">
        <f t="shared" ca="1" si="111"/>
        <v>4449</v>
      </c>
      <c r="M558">
        <f t="shared" ca="1" si="112"/>
        <v>2393139</v>
      </c>
      <c r="N558">
        <f t="shared" ca="1" si="113"/>
        <v>89901</v>
      </c>
      <c r="O558">
        <f t="shared" ca="1" si="114"/>
        <v>29497</v>
      </c>
      <c r="P558">
        <f t="shared" ca="1" si="115"/>
        <v>150851</v>
      </c>
      <c r="Q558" s="15">
        <f t="shared" ca="1" si="116"/>
        <v>0.15085100000000001</v>
      </c>
    </row>
    <row r="559" spans="1:17" x14ac:dyDescent="0.3">
      <c r="A559" t="str">
        <f ca="1">VLOOKUP(RANDBETWEEN(Calc!$A$2,Calc!$A$13),Calc!$A$1:$B$13,2,FALSE)</f>
        <v>Mar</v>
      </c>
      <c r="B559" t="str" cm="1">
        <f t="array" aca="1" ref="B559" ca="1">INDEX(Calc!$C$2:$C$9,RANDBETWEEN(1,3))</f>
        <v>Pediatria</v>
      </c>
      <c r="C559"/>
      <c r="D559">
        <f t="shared" ca="1" si="104"/>
        <v>562175</v>
      </c>
      <c r="E559">
        <f t="shared" ca="1" si="105"/>
        <v>1731140</v>
      </c>
      <c r="F559">
        <f t="shared" ca="1" si="106"/>
        <v>118149</v>
      </c>
      <c r="G559">
        <f t="shared" ca="1" si="107"/>
        <v>103068</v>
      </c>
      <c r="H559">
        <f ca="1">VLOOKUP(RANDBETWEEN(0,100),Calc!$D$2:$E$7,2,1)</f>
        <v>32000</v>
      </c>
      <c r="I559">
        <f t="shared" ca="1" si="108"/>
        <v>11993</v>
      </c>
      <c r="J559">
        <f t="shared" ca="1" si="109"/>
        <v>3080</v>
      </c>
      <c r="K559">
        <f t="shared" ca="1" si="110"/>
        <v>14551</v>
      </c>
      <c r="L559">
        <f t="shared" ca="1" si="111"/>
        <v>4154</v>
      </c>
      <c r="M559">
        <f t="shared" ca="1" si="112"/>
        <v>2845002</v>
      </c>
      <c r="N559">
        <f t="shared" ca="1" si="113"/>
        <v>127290</v>
      </c>
      <c r="O559">
        <f t="shared" ca="1" si="114"/>
        <v>58968</v>
      </c>
      <c r="P559">
        <f t="shared" ca="1" si="115"/>
        <v>253069</v>
      </c>
      <c r="Q559" s="15">
        <f t="shared" ca="1" si="116"/>
        <v>0.25306899999999999</v>
      </c>
    </row>
    <row r="560" spans="1:17" x14ac:dyDescent="0.3">
      <c r="A560" t="str">
        <f ca="1">VLOOKUP(RANDBETWEEN(Calc!$A$2,Calc!$A$13),Calc!$A$1:$B$13,2,FALSE)</f>
        <v>Mar</v>
      </c>
      <c r="B560" t="str" cm="1">
        <f t="array" aca="1" ref="B560" ca="1">INDEX(Calc!$C$2:$C$9,RANDBETWEEN(1,3))</f>
        <v>Cardiologia</v>
      </c>
      <c r="C560"/>
      <c r="D560">
        <f t="shared" ca="1" si="104"/>
        <v>615670</v>
      </c>
      <c r="E560">
        <f t="shared" ca="1" si="105"/>
        <v>1664508</v>
      </c>
      <c r="F560">
        <f t="shared" ca="1" si="106"/>
        <v>98841</v>
      </c>
      <c r="G560">
        <f t="shared" ca="1" si="107"/>
        <v>257434</v>
      </c>
      <c r="H560">
        <f ca="1">VLOOKUP(RANDBETWEEN(0,100),Calc!$D$2:$E$7,2,1)</f>
        <v>32000</v>
      </c>
      <c r="I560">
        <f t="shared" ca="1" si="108"/>
        <v>9297</v>
      </c>
      <c r="J560">
        <f t="shared" ca="1" si="109"/>
        <v>3208</v>
      </c>
      <c r="K560">
        <f t="shared" ca="1" si="110"/>
        <v>13496</v>
      </c>
      <c r="L560">
        <f t="shared" ca="1" si="111"/>
        <v>3108</v>
      </c>
      <c r="M560">
        <f t="shared" ca="1" si="112"/>
        <v>2700556</v>
      </c>
      <c r="N560">
        <f t="shared" ca="1" si="113"/>
        <v>97163</v>
      </c>
      <c r="O560">
        <f t="shared" ca="1" si="114"/>
        <v>52585</v>
      </c>
      <c r="P560">
        <f t="shared" ca="1" si="115"/>
        <v>123186</v>
      </c>
      <c r="Q560" s="15">
        <f t="shared" ca="1" si="116"/>
        <v>0.123186</v>
      </c>
    </row>
    <row r="561" spans="1:17" x14ac:dyDescent="0.3">
      <c r="A561" t="str">
        <f ca="1">VLOOKUP(RANDBETWEEN(Calc!$A$2,Calc!$A$13),Calc!$A$1:$B$13,2,FALSE)</f>
        <v>Ene</v>
      </c>
      <c r="B561" t="str" cm="1">
        <f t="array" aca="1" ref="B561" ca="1">INDEX(Calc!$C$2:$C$9,RANDBETWEEN(1,3))</f>
        <v>Pediatria</v>
      </c>
      <c r="C561"/>
      <c r="D561">
        <f t="shared" ca="1" si="104"/>
        <v>541781</v>
      </c>
      <c r="E561">
        <f t="shared" ca="1" si="105"/>
        <v>2241323</v>
      </c>
      <c r="F561">
        <f t="shared" ca="1" si="106"/>
        <v>199924</v>
      </c>
      <c r="G561">
        <f t="shared" ca="1" si="107"/>
        <v>87760</v>
      </c>
      <c r="H561">
        <f ca="1">VLOOKUP(RANDBETWEEN(0,100),Calc!$D$2:$E$7,2,1)</f>
        <v>32000</v>
      </c>
      <c r="I561">
        <f t="shared" ca="1" si="108"/>
        <v>12178</v>
      </c>
      <c r="J561">
        <f t="shared" ca="1" si="109"/>
        <v>3151</v>
      </c>
      <c r="K561">
        <f t="shared" ca="1" si="110"/>
        <v>14696</v>
      </c>
      <c r="L561">
        <f t="shared" ca="1" si="111"/>
        <v>3085</v>
      </c>
      <c r="M561">
        <f t="shared" ca="1" si="112"/>
        <v>1225515</v>
      </c>
      <c r="N561">
        <f t="shared" ca="1" si="113"/>
        <v>92729</v>
      </c>
      <c r="O561">
        <f t="shared" ca="1" si="114"/>
        <v>88183</v>
      </c>
      <c r="P561">
        <f t="shared" ca="1" si="115"/>
        <v>340081</v>
      </c>
      <c r="Q561" s="15">
        <f t="shared" ca="1" si="116"/>
        <v>0.34008100000000002</v>
      </c>
    </row>
    <row r="562" spans="1:17" x14ac:dyDescent="0.3">
      <c r="A562" t="str">
        <f ca="1">VLOOKUP(RANDBETWEEN(Calc!$A$2,Calc!$A$13),Calc!$A$1:$B$13,2,FALSE)</f>
        <v>Abr</v>
      </c>
      <c r="B562" t="str" cm="1">
        <f t="array" aca="1" ref="B562" ca="1">INDEX(Calc!$C$2:$C$9,RANDBETWEEN(1,3))</f>
        <v>Cardiologia</v>
      </c>
      <c r="C562"/>
      <c r="D562">
        <f t="shared" ca="1" si="104"/>
        <v>500806</v>
      </c>
      <c r="E562">
        <f t="shared" ca="1" si="105"/>
        <v>1814020</v>
      </c>
      <c r="F562">
        <f t="shared" ca="1" si="106"/>
        <v>126264</v>
      </c>
      <c r="G562">
        <f t="shared" ca="1" si="107"/>
        <v>223905</v>
      </c>
      <c r="H562">
        <f ca="1">VLOOKUP(RANDBETWEEN(0,100),Calc!$D$2:$E$7,2,1)</f>
        <v>20000</v>
      </c>
      <c r="I562">
        <f t="shared" ca="1" si="108"/>
        <v>9977</v>
      </c>
      <c r="J562">
        <f t="shared" ca="1" si="109"/>
        <v>4009</v>
      </c>
      <c r="K562">
        <f t="shared" ca="1" si="110"/>
        <v>11949</v>
      </c>
      <c r="L562">
        <f t="shared" ca="1" si="111"/>
        <v>2691</v>
      </c>
      <c r="M562">
        <f t="shared" ca="1" si="112"/>
        <v>2789604</v>
      </c>
      <c r="N562">
        <f t="shared" ca="1" si="113"/>
        <v>89541</v>
      </c>
      <c r="O562">
        <f t="shared" ca="1" si="114"/>
        <v>34503</v>
      </c>
      <c r="P562">
        <f t="shared" ca="1" si="115"/>
        <v>260750</v>
      </c>
      <c r="Q562" s="15">
        <f t="shared" ca="1" si="116"/>
        <v>0.26074999999999998</v>
      </c>
    </row>
    <row r="563" spans="1:17" x14ac:dyDescent="0.3">
      <c r="A563" t="str">
        <f ca="1">VLOOKUP(RANDBETWEEN(Calc!$A$2,Calc!$A$13),Calc!$A$1:$B$13,2,FALSE)</f>
        <v>Oct</v>
      </c>
      <c r="B563" t="str" cm="1">
        <f t="array" aca="1" ref="B563" ca="1">INDEX(Calc!$C$2:$C$9,RANDBETWEEN(1,3))</f>
        <v>Traumatología</v>
      </c>
      <c r="C563"/>
      <c r="D563">
        <f t="shared" ca="1" si="104"/>
        <v>682688</v>
      </c>
      <c r="E563">
        <f t="shared" ca="1" si="105"/>
        <v>1532334</v>
      </c>
      <c r="F563">
        <f t="shared" ca="1" si="106"/>
        <v>183175</v>
      </c>
      <c r="G563">
        <f t="shared" ca="1" si="107"/>
        <v>79494</v>
      </c>
      <c r="H563">
        <f ca="1">VLOOKUP(RANDBETWEEN(0,100),Calc!$D$2:$E$7,2,1)</f>
        <v>32000</v>
      </c>
      <c r="I563">
        <f t="shared" ca="1" si="108"/>
        <v>10351</v>
      </c>
      <c r="J563">
        <f t="shared" ca="1" si="109"/>
        <v>3647</v>
      </c>
      <c r="K563">
        <f t="shared" ca="1" si="110"/>
        <v>12750</v>
      </c>
      <c r="L563">
        <f t="shared" ca="1" si="111"/>
        <v>1794</v>
      </c>
      <c r="M563">
        <f t="shared" ca="1" si="112"/>
        <v>1126573</v>
      </c>
      <c r="N563">
        <f t="shared" ca="1" si="113"/>
        <v>66506</v>
      </c>
      <c r="O563">
        <f t="shared" ca="1" si="114"/>
        <v>77120</v>
      </c>
      <c r="P563">
        <f t="shared" ca="1" si="115"/>
        <v>131461</v>
      </c>
      <c r="Q563" s="15">
        <f t="shared" ca="1" si="116"/>
        <v>0.13146099999999999</v>
      </c>
    </row>
    <row r="564" spans="1:17" x14ac:dyDescent="0.3">
      <c r="A564" t="str">
        <f ca="1">VLOOKUP(RANDBETWEEN(Calc!$A$2,Calc!$A$13),Calc!$A$1:$B$13,2,FALSE)</f>
        <v>Jul</v>
      </c>
      <c r="B564" t="str" cm="1">
        <f t="array" aca="1" ref="B564" ca="1">INDEX(Calc!$C$2:$C$9,RANDBETWEEN(1,3))</f>
        <v>Pediatria</v>
      </c>
      <c r="C564"/>
      <c r="D564">
        <f t="shared" ca="1" si="104"/>
        <v>523363</v>
      </c>
      <c r="E564">
        <f t="shared" ca="1" si="105"/>
        <v>1896138</v>
      </c>
      <c r="F564">
        <f t="shared" ca="1" si="106"/>
        <v>134028</v>
      </c>
      <c r="G564">
        <f t="shared" ca="1" si="107"/>
        <v>214962</v>
      </c>
      <c r="H564">
        <f ca="1">VLOOKUP(RANDBETWEEN(0,100),Calc!$D$2:$E$7,2,1)</f>
        <v>32000</v>
      </c>
      <c r="I564">
        <f t="shared" ca="1" si="108"/>
        <v>8974</v>
      </c>
      <c r="J564">
        <f t="shared" ca="1" si="109"/>
        <v>3302</v>
      </c>
      <c r="K564">
        <f t="shared" ca="1" si="110"/>
        <v>13665</v>
      </c>
      <c r="L564">
        <f t="shared" ca="1" si="111"/>
        <v>4124</v>
      </c>
      <c r="M564">
        <f t="shared" ca="1" si="112"/>
        <v>3009000</v>
      </c>
      <c r="N564">
        <f t="shared" ca="1" si="113"/>
        <v>120162</v>
      </c>
      <c r="O564">
        <f t="shared" ca="1" si="114"/>
        <v>62732</v>
      </c>
      <c r="P564">
        <f t="shared" ca="1" si="115"/>
        <v>76524</v>
      </c>
      <c r="Q564" s="15">
        <f t="shared" ca="1" si="116"/>
        <v>7.6523999999999995E-2</v>
      </c>
    </row>
    <row r="565" spans="1:17" x14ac:dyDescent="0.3">
      <c r="A565" t="str">
        <f ca="1">VLOOKUP(RANDBETWEEN(Calc!$A$2,Calc!$A$13),Calc!$A$1:$B$13,2,FALSE)</f>
        <v>Ene</v>
      </c>
      <c r="B565" t="str" cm="1">
        <f t="array" aca="1" ref="B565" ca="1">INDEX(Calc!$C$2:$C$9,RANDBETWEEN(1,3))</f>
        <v>Pediatria</v>
      </c>
      <c r="C565"/>
      <c r="D565">
        <f t="shared" ca="1" si="104"/>
        <v>669994</v>
      </c>
      <c r="E565">
        <f t="shared" ca="1" si="105"/>
        <v>1245219</v>
      </c>
      <c r="F565">
        <f t="shared" ca="1" si="106"/>
        <v>160643</v>
      </c>
      <c r="G565">
        <f t="shared" ca="1" si="107"/>
        <v>286407</v>
      </c>
      <c r="H565">
        <f ca="1">VLOOKUP(RANDBETWEEN(0,100),Calc!$D$2:$E$7,2,1)</f>
        <v>25000</v>
      </c>
      <c r="I565">
        <f t="shared" ca="1" si="108"/>
        <v>12303</v>
      </c>
      <c r="J565">
        <f t="shared" ca="1" si="109"/>
        <v>3839</v>
      </c>
      <c r="K565">
        <f t="shared" ca="1" si="110"/>
        <v>12201</v>
      </c>
      <c r="L565">
        <f t="shared" ca="1" si="111"/>
        <v>1694</v>
      </c>
      <c r="M565">
        <f t="shared" ca="1" si="112"/>
        <v>839799</v>
      </c>
      <c r="N565">
        <f t="shared" ca="1" si="113"/>
        <v>89855</v>
      </c>
      <c r="O565">
        <f t="shared" ca="1" si="114"/>
        <v>44980</v>
      </c>
      <c r="P565">
        <f t="shared" ca="1" si="115"/>
        <v>102123</v>
      </c>
      <c r="Q565" s="15">
        <f t="shared" ca="1" si="116"/>
        <v>0.10212300000000001</v>
      </c>
    </row>
    <row r="566" spans="1:17" x14ac:dyDescent="0.3">
      <c r="A566" t="str">
        <f ca="1">VLOOKUP(RANDBETWEEN(Calc!$A$2,Calc!$A$13),Calc!$A$1:$B$13,2,FALSE)</f>
        <v>Sep</v>
      </c>
      <c r="B566" t="str" cm="1">
        <f t="array" aca="1" ref="B566" ca="1">INDEX(Calc!$C$2:$C$9,RANDBETWEEN(1,3))</f>
        <v>Traumatología</v>
      </c>
      <c r="C566"/>
      <c r="D566">
        <f t="shared" ca="1" si="104"/>
        <v>647885</v>
      </c>
      <c r="E566">
        <f t="shared" ca="1" si="105"/>
        <v>1241044</v>
      </c>
      <c r="F566">
        <f t="shared" ca="1" si="106"/>
        <v>207444</v>
      </c>
      <c r="G566">
        <f t="shared" ca="1" si="107"/>
        <v>93236</v>
      </c>
      <c r="H566">
        <f ca="1">VLOOKUP(RANDBETWEEN(0,100),Calc!$D$2:$E$7,2,1)</f>
        <v>32000</v>
      </c>
      <c r="I566">
        <f t="shared" ca="1" si="108"/>
        <v>11483</v>
      </c>
      <c r="J566">
        <f t="shared" ca="1" si="109"/>
        <v>3367</v>
      </c>
      <c r="K566">
        <f t="shared" ca="1" si="110"/>
        <v>12728</v>
      </c>
      <c r="L566">
        <f t="shared" ca="1" si="111"/>
        <v>2030</v>
      </c>
      <c r="M566">
        <f t="shared" ca="1" si="112"/>
        <v>1004928</v>
      </c>
      <c r="N566">
        <f t="shared" ca="1" si="113"/>
        <v>84910</v>
      </c>
      <c r="O566">
        <f t="shared" ca="1" si="114"/>
        <v>40739</v>
      </c>
      <c r="P566">
        <f t="shared" ca="1" si="115"/>
        <v>207932</v>
      </c>
      <c r="Q566" s="15">
        <f t="shared" ca="1" si="116"/>
        <v>0.20793200000000001</v>
      </c>
    </row>
    <row r="567" spans="1:17" x14ac:dyDescent="0.3">
      <c r="A567" t="str">
        <f ca="1">VLOOKUP(RANDBETWEEN(Calc!$A$2,Calc!$A$13),Calc!$A$1:$B$13,2,FALSE)</f>
        <v>Feb</v>
      </c>
      <c r="B567" t="str" cm="1">
        <f t="array" aca="1" ref="B567" ca="1">INDEX(Calc!$C$2:$C$9,RANDBETWEEN(1,3))</f>
        <v>Traumatología</v>
      </c>
      <c r="C567"/>
      <c r="D567">
        <f t="shared" ca="1" si="104"/>
        <v>428803</v>
      </c>
      <c r="E567">
        <f t="shared" ca="1" si="105"/>
        <v>1187133</v>
      </c>
      <c r="F567">
        <f t="shared" ca="1" si="106"/>
        <v>119352</v>
      </c>
      <c r="G567">
        <f t="shared" ca="1" si="107"/>
        <v>202898</v>
      </c>
      <c r="H567">
        <f ca="1">VLOOKUP(RANDBETWEEN(0,100),Calc!$D$2:$E$7,2,1)</f>
        <v>32000</v>
      </c>
      <c r="I567">
        <f t="shared" ca="1" si="108"/>
        <v>11846</v>
      </c>
      <c r="J567">
        <f t="shared" ca="1" si="109"/>
        <v>3496</v>
      </c>
      <c r="K567">
        <f t="shared" ca="1" si="110"/>
        <v>10752</v>
      </c>
      <c r="L567">
        <f t="shared" ca="1" si="111"/>
        <v>2621</v>
      </c>
      <c r="M567">
        <f t="shared" ca="1" si="112"/>
        <v>1074634</v>
      </c>
      <c r="N567">
        <f t="shared" ca="1" si="113"/>
        <v>63918</v>
      </c>
      <c r="O567">
        <f t="shared" ca="1" si="114"/>
        <v>49164</v>
      </c>
      <c r="P567">
        <f t="shared" ca="1" si="115"/>
        <v>82603</v>
      </c>
      <c r="Q567" s="15">
        <f t="shared" ca="1" si="116"/>
        <v>8.2602999999999996E-2</v>
      </c>
    </row>
    <row r="568" spans="1:17" x14ac:dyDescent="0.3">
      <c r="A568" t="str">
        <f ca="1">VLOOKUP(RANDBETWEEN(Calc!$A$2,Calc!$A$13),Calc!$A$1:$B$13,2,FALSE)</f>
        <v>Mar</v>
      </c>
      <c r="B568" t="str" cm="1">
        <f t="array" aca="1" ref="B568" ca="1">INDEX(Calc!$C$2:$C$9,RANDBETWEEN(1,3))</f>
        <v>Cardiologia</v>
      </c>
      <c r="C568"/>
      <c r="D568">
        <f t="shared" ca="1" si="104"/>
        <v>683239</v>
      </c>
      <c r="E568">
        <f t="shared" ca="1" si="105"/>
        <v>1575108</v>
      </c>
      <c r="F568">
        <f t="shared" ca="1" si="106"/>
        <v>218474</v>
      </c>
      <c r="G568">
        <f t="shared" ca="1" si="107"/>
        <v>204651</v>
      </c>
      <c r="H568">
        <f ca="1">VLOOKUP(RANDBETWEEN(0,100),Calc!$D$2:$E$7,2,1)</f>
        <v>32000</v>
      </c>
      <c r="I568">
        <f t="shared" ca="1" si="108"/>
        <v>9652</v>
      </c>
      <c r="J568">
        <f t="shared" ca="1" si="109"/>
        <v>3858</v>
      </c>
      <c r="K568">
        <f t="shared" ca="1" si="110"/>
        <v>11325</v>
      </c>
      <c r="L568">
        <f t="shared" ca="1" si="111"/>
        <v>4372</v>
      </c>
      <c r="M568">
        <f t="shared" ca="1" si="112"/>
        <v>2931825</v>
      </c>
      <c r="N568">
        <f t="shared" ca="1" si="113"/>
        <v>72996</v>
      </c>
      <c r="O568">
        <f t="shared" ca="1" si="114"/>
        <v>58877</v>
      </c>
      <c r="P568">
        <f t="shared" ca="1" si="115"/>
        <v>282189</v>
      </c>
      <c r="Q568" s="15">
        <f t="shared" ca="1" si="116"/>
        <v>0.28218900000000002</v>
      </c>
    </row>
    <row r="569" spans="1:17" x14ac:dyDescent="0.3">
      <c r="A569" t="str">
        <f ca="1">VLOOKUP(RANDBETWEEN(Calc!$A$2,Calc!$A$13),Calc!$A$1:$B$13,2,FALSE)</f>
        <v>Dic</v>
      </c>
      <c r="B569" t="str" cm="1">
        <f t="array" aca="1" ref="B569" ca="1">INDEX(Calc!$C$2:$C$9,RANDBETWEEN(1,3))</f>
        <v>Cardiologia</v>
      </c>
      <c r="C569"/>
      <c r="D569">
        <f t="shared" ca="1" si="104"/>
        <v>456914</v>
      </c>
      <c r="E569">
        <f t="shared" ca="1" si="105"/>
        <v>2183519</v>
      </c>
      <c r="F569">
        <f t="shared" ca="1" si="106"/>
        <v>114141</v>
      </c>
      <c r="G569">
        <f t="shared" ca="1" si="107"/>
        <v>315364</v>
      </c>
      <c r="H569">
        <f ca="1">VLOOKUP(RANDBETWEEN(0,100),Calc!$D$2:$E$7,2,1)</f>
        <v>32000</v>
      </c>
      <c r="I569">
        <f t="shared" ca="1" si="108"/>
        <v>9043</v>
      </c>
      <c r="J569">
        <f t="shared" ca="1" si="109"/>
        <v>3524</v>
      </c>
      <c r="K569">
        <f t="shared" ca="1" si="110"/>
        <v>14501</v>
      </c>
      <c r="L569">
        <f t="shared" ca="1" si="111"/>
        <v>4267</v>
      </c>
      <c r="M569">
        <f t="shared" ca="1" si="112"/>
        <v>991418</v>
      </c>
      <c r="N569">
        <f t="shared" ca="1" si="113"/>
        <v>104477</v>
      </c>
      <c r="O569">
        <f t="shared" ca="1" si="114"/>
        <v>45898</v>
      </c>
      <c r="P569">
        <f t="shared" ca="1" si="115"/>
        <v>132906</v>
      </c>
      <c r="Q569" s="15">
        <f t="shared" ca="1" si="116"/>
        <v>0.132906</v>
      </c>
    </row>
    <row r="570" spans="1:17" x14ac:dyDescent="0.3">
      <c r="A570" t="str">
        <f ca="1">VLOOKUP(RANDBETWEEN(Calc!$A$2,Calc!$A$13),Calc!$A$1:$B$13,2,FALSE)</f>
        <v>Mar</v>
      </c>
      <c r="B570" t="str" cm="1">
        <f t="array" aca="1" ref="B570" ca="1">INDEX(Calc!$C$2:$C$9,RANDBETWEEN(1,3))</f>
        <v>Traumatología</v>
      </c>
      <c r="C570"/>
      <c r="D570">
        <f t="shared" ca="1" si="104"/>
        <v>346125</v>
      </c>
      <c r="E570">
        <f t="shared" ca="1" si="105"/>
        <v>782196</v>
      </c>
      <c r="F570">
        <f t="shared" ca="1" si="106"/>
        <v>195061</v>
      </c>
      <c r="G570">
        <f t="shared" ca="1" si="107"/>
        <v>98601</v>
      </c>
      <c r="H570">
        <f ca="1">VLOOKUP(RANDBETWEEN(0,100),Calc!$D$2:$E$7,2,1)</f>
        <v>32000</v>
      </c>
      <c r="I570">
        <f t="shared" ca="1" si="108"/>
        <v>11314</v>
      </c>
      <c r="J570">
        <f t="shared" ca="1" si="109"/>
        <v>3758</v>
      </c>
      <c r="K570">
        <f t="shared" ca="1" si="110"/>
        <v>14275</v>
      </c>
      <c r="L570">
        <f t="shared" ca="1" si="111"/>
        <v>4187</v>
      </c>
      <c r="M570">
        <f t="shared" ca="1" si="112"/>
        <v>2580986</v>
      </c>
      <c r="N570">
        <f t="shared" ca="1" si="113"/>
        <v>120058</v>
      </c>
      <c r="O570">
        <f t="shared" ca="1" si="114"/>
        <v>52197</v>
      </c>
      <c r="P570">
        <f t="shared" ca="1" si="115"/>
        <v>111119</v>
      </c>
      <c r="Q570" s="15">
        <f t="shared" ca="1" si="116"/>
        <v>0.111119</v>
      </c>
    </row>
    <row r="571" spans="1:17" x14ac:dyDescent="0.3">
      <c r="A571" t="str">
        <f ca="1">VLOOKUP(RANDBETWEEN(Calc!$A$2,Calc!$A$13),Calc!$A$1:$B$13,2,FALSE)</f>
        <v>Ago</v>
      </c>
      <c r="B571" t="str" cm="1">
        <f t="array" aca="1" ref="B571" ca="1">INDEX(Calc!$C$2:$C$9,RANDBETWEEN(1,3))</f>
        <v>Traumatología</v>
      </c>
      <c r="C571"/>
      <c r="D571">
        <f t="shared" ca="1" si="104"/>
        <v>541426</v>
      </c>
      <c r="E571">
        <f t="shared" ca="1" si="105"/>
        <v>2005603</v>
      </c>
      <c r="F571">
        <f t="shared" ca="1" si="106"/>
        <v>175020</v>
      </c>
      <c r="G571">
        <f t="shared" ca="1" si="107"/>
        <v>188969</v>
      </c>
      <c r="H571">
        <f ca="1">VLOOKUP(RANDBETWEEN(0,100),Calc!$D$2:$E$7,2,1)</f>
        <v>32000</v>
      </c>
      <c r="I571">
        <f t="shared" ca="1" si="108"/>
        <v>12282</v>
      </c>
      <c r="J571">
        <f t="shared" ca="1" si="109"/>
        <v>4103</v>
      </c>
      <c r="K571">
        <f t="shared" ca="1" si="110"/>
        <v>10985</v>
      </c>
      <c r="L571">
        <f t="shared" ca="1" si="111"/>
        <v>1854</v>
      </c>
      <c r="M571">
        <f t="shared" ca="1" si="112"/>
        <v>2777341</v>
      </c>
      <c r="N571">
        <f t="shared" ca="1" si="113"/>
        <v>106491</v>
      </c>
      <c r="O571">
        <f t="shared" ca="1" si="114"/>
        <v>28960</v>
      </c>
      <c r="P571">
        <f t="shared" ca="1" si="115"/>
        <v>60870</v>
      </c>
      <c r="Q571" s="15">
        <f t="shared" ca="1" si="116"/>
        <v>6.087E-2</v>
      </c>
    </row>
    <row r="572" spans="1:17" x14ac:dyDescent="0.3">
      <c r="A572" t="str">
        <f ca="1">VLOOKUP(RANDBETWEEN(Calc!$A$2,Calc!$A$13),Calc!$A$1:$B$13,2,FALSE)</f>
        <v>Ago</v>
      </c>
      <c r="B572" t="str" cm="1">
        <f t="array" aca="1" ref="B572" ca="1">INDEX(Calc!$C$2:$C$9,RANDBETWEEN(1,3))</f>
        <v>Pediatria</v>
      </c>
      <c r="C572"/>
      <c r="D572">
        <f t="shared" ca="1" si="104"/>
        <v>304618</v>
      </c>
      <c r="E572">
        <f t="shared" ca="1" si="105"/>
        <v>1309174</v>
      </c>
      <c r="F572">
        <f t="shared" ca="1" si="106"/>
        <v>173021</v>
      </c>
      <c r="G572">
        <f t="shared" ca="1" si="107"/>
        <v>239179</v>
      </c>
      <c r="H572">
        <f ca="1">VLOOKUP(RANDBETWEEN(0,100),Calc!$D$2:$E$7,2,1)</f>
        <v>32000</v>
      </c>
      <c r="I572">
        <f t="shared" ca="1" si="108"/>
        <v>10297</v>
      </c>
      <c r="J572">
        <f t="shared" ca="1" si="109"/>
        <v>4200</v>
      </c>
      <c r="K572">
        <f t="shared" ca="1" si="110"/>
        <v>10808</v>
      </c>
      <c r="L572">
        <f t="shared" ca="1" si="111"/>
        <v>2059</v>
      </c>
      <c r="M572">
        <f t="shared" ca="1" si="112"/>
        <v>1591415</v>
      </c>
      <c r="N572">
        <f t="shared" ca="1" si="113"/>
        <v>71839</v>
      </c>
      <c r="O572">
        <f t="shared" ca="1" si="114"/>
        <v>74901</v>
      </c>
      <c r="P572">
        <f t="shared" ca="1" si="115"/>
        <v>271437</v>
      </c>
      <c r="Q572" s="15">
        <f t="shared" ca="1" si="116"/>
        <v>0.27143699999999998</v>
      </c>
    </row>
    <row r="573" spans="1:17" x14ac:dyDescent="0.3">
      <c r="A573" t="str">
        <f ca="1">VLOOKUP(RANDBETWEEN(Calc!$A$2,Calc!$A$13),Calc!$A$1:$B$13,2,FALSE)</f>
        <v>Jun</v>
      </c>
      <c r="B573" t="str" cm="1">
        <f t="array" aca="1" ref="B573" ca="1">INDEX(Calc!$C$2:$C$9,RANDBETWEEN(1,3))</f>
        <v>Cardiologia</v>
      </c>
      <c r="C573"/>
      <c r="D573">
        <f t="shared" ca="1" si="104"/>
        <v>585041</v>
      </c>
      <c r="E573">
        <f t="shared" ca="1" si="105"/>
        <v>892235</v>
      </c>
      <c r="F573">
        <f t="shared" ca="1" si="106"/>
        <v>191453</v>
      </c>
      <c r="G573">
        <f t="shared" ca="1" si="107"/>
        <v>139992</v>
      </c>
      <c r="H573">
        <f ca="1">VLOOKUP(RANDBETWEEN(0,100),Calc!$D$2:$E$7,2,1)</f>
        <v>32000</v>
      </c>
      <c r="I573">
        <f t="shared" ca="1" si="108"/>
        <v>10377</v>
      </c>
      <c r="J573">
        <f t="shared" ca="1" si="109"/>
        <v>3815</v>
      </c>
      <c r="K573">
        <f t="shared" ca="1" si="110"/>
        <v>14886</v>
      </c>
      <c r="L573">
        <f t="shared" ca="1" si="111"/>
        <v>2510</v>
      </c>
      <c r="M573">
        <f t="shared" ca="1" si="112"/>
        <v>986738</v>
      </c>
      <c r="N573">
        <f t="shared" ca="1" si="113"/>
        <v>116295</v>
      </c>
      <c r="O573">
        <f t="shared" ca="1" si="114"/>
        <v>35930</v>
      </c>
      <c r="P573">
        <f t="shared" ca="1" si="115"/>
        <v>331878</v>
      </c>
      <c r="Q573" s="15">
        <f t="shared" ca="1" si="116"/>
        <v>0.33187800000000001</v>
      </c>
    </row>
    <row r="574" spans="1:17" x14ac:dyDescent="0.3">
      <c r="A574" t="str">
        <f ca="1">VLOOKUP(RANDBETWEEN(Calc!$A$2,Calc!$A$13),Calc!$A$1:$B$13,2,FALSE)</f>
        <v>Ene</v>
      </c>
      <c r="B574" t="str" cm="1">
        <f t="array" aca="1" ref="B574" ca="1">INDEX(Calc!$C$2:$C$9,RANDBETWEEN(1,3))</f>
        <v>Traumatología</v>
      </c>
      <c r="C574"/>
      <c r="D574">
        <f t="shared" ca="1" si="104"/>
        <v>533396</v>
      </c>
      <c r="E574">
        <f t="shared" ca="1" si="105"/>
        <v>1657374</v>
      </c>
      <c r="F574">
        <f t="shared" ca="1" si="106"/>
        <v>183426</v>
      </c>
      <c r="G574">
        <f t="shared" ca="1" si="107"/>
        <v>211982</v>
      </c>
      <c r="H574">
        <f ca="1">VLOOKUP(RANDBETWEEN(0,100),Calc!$D$2:$E$7,2,1)</f>
        <v>32000</v>
      </c>
      <c r="I574">
        <f t="shared" ca="1" si="108"/>
        <v>10850</v>
      </c>
      <c r="J574">
        <f t="shared" ca="1" si="109"/>
        <v>4099</v>
      </c>
      <c r="K574">
        <f t="shared" ca="1" si="110"/>
        <v>14547</v>
      </c>
      <c r="L574">
        <f t="shared" ca="1" si="111"/>
        <v>1722</v>
      </c>
      <c r="M574">
        <f t="shared" ca="1" si="112"/>
        <v>1191896</v>
      </c>
      <c r="N574">
        <f t="shared" ca="1" si="113"/>
        <v>125923</v>
      </c>
      <c r="O574">
        <f t="shared" ca="1" si="114"/>
        <v>31199</v>
      </c>
      <c r="P574">
        <f t="shared" ca="1" si="115"/>
        <v>188481</v>
      </c>
      <c r="Q574" s="15">
        <f t="shared" ca="1" si="116"/>
        <v>0.18848100000000001</v>
      </c>
    </row>
    <row r="575" spans="1:17" x14ac:dyDescent="0.3">
      <c r="A575" t="str">
        <f ca="1">VLOOKUP(RANDBETWEEN(Calc!$A$2,Calc!$A$13),Calc!$A$1:$B$13,2,FALSE)</f>
        <v>Jun</v>
      </c>
      <c r="B575" t="str" cm="1">
        <f t="array" aca="1" ref="B575" ca="1">INDEX(Calc!$C$2:$C$9,RANDBETWEEN(1,3))</f>
        <v>Cardiologia</v>
      </c>
      <c r="C575"/>
      <c r="D575">
        <f t="shared" ca="1" si="104"/>
        <v>269608</v>
      </c>
      <c r="E575">
        <f t="shared" ca="1" si="105"/>
        <v>1865832</v>
      </c>
      <c r="F575">
        <f t="shared" ca="1" si="106"/>
        <v>153582</v>
      </c>
      <c r="G575">
        <f t="shared" ca="1" si="107"/>
        <v>307332</v>
      </c>
      <c r="H575">
        <f ca="1">VLOOKUP(RANDBETWEEN(0,100),Calc!$D$2:$E$7,2,1)</f>
        <v>32000</v>
      </c>
      <c r="I575">
        <f t="shared" ca="1" si="108"/>
        <v>9555</v>
      </c>
      <c r="J575">
        <f t="shared" ca="1" si="109"/>
        <v>3270</v>
      </c>
      <c r="K575">
        <f t="shared" ca="1" si="110"/>
        <v>11691</v>
      </c>
      <c r="L575">
        <f t="shared" ca="1" si="111"/>
        <v>4139</v>
      </c>
      <c r="M575">
        <f t="shared" ca="1" si="112"/>
        <v>919616</v>
      </c>
      <c r="N575">
        <f t="shared" ca="1" si="113"/>
        <v>54905</v>
      </c>
      <c r="O575">
        <f t="shared" ca="1" si="114"/>
        <v>51474</v>
      </c>
      <c r="P575">
        <f t="shared" ca="1" si="115"/>
        <v>106328</v>
      </c>
      <c r="Q575" s="15">
        <f t="shared" ca="1" si="116"/>
        <v>0.10632800000000001</v>
      </c>
    </row>
    <row r="576" spans="1:17" x14ac:dyDescent="0.3">
      <c r="A576" t="str">
        <f ca="1">VLOOKUP(RANDBETWEEN(Calc!$A$2,Calc!$A$13),Calc!$A$1:$B$13,2,FALSE)</f>
        <v>Jul</v>
      </c>
      <c r="B576" t="str" cm="1">
        <f t="array" aca="1" ref="B576" ca="1">INDEX(Calc!$C$2:$C$9,RANDBETWEEN(1,3))</f>
        <v>Traumatología</v>
      </c>
      <c r="C576"/>
      <c r="D576">
        <f t="shared" ca="1" si="104"/>
        <v>691602</v>
      </c>
      <c r="E576">
        <f t="shared" ca="1" si="105"/>
        <v>978521</v>
      </c>
      <c r="F576">
        <f t="shared" ca="1" si="106"/>
        <v>163890</v>
      </c>
      <c r="G576">
        <f t="shared" ca="1" si="107"/>
        <v>175464</v>
      </c>
      <c r="H576">
        <f ca="1">VLOOKUP(RANDBETWEEN(0,100),Calc!$D$2:$E$7,2,1)</f>
        <v>32000</v>
      </c>
      <c r="I576">
        <f t="shared" ca="1" si="108"/>
        <v>9358</v>
      </c>
      <c r="J576">
        <f t="shared" ca="1" si="109"/>
        <v>3495</v>
      </c>
      <c r="K576">
        <f t="shared" ca="1" si="110"/>
        <v>14818</v>
      </c>
      <c r="L576">
        <f t="shared" ca="1" si="111"/>
        <v>3609</v>
      </c>
      <c r="M576">
        <f t="shared" ca="1" si="112"/>
        <v>2234214</v>
      </c>
      <c r="N576">
        <f t="shared" ca="1" si="113"/>
        <v>51792</v>
      </c>
      <c r="O576">
        <f t="shared" ca="1" si="114"/>
        <v>57773</v>
      </c>
      <c r="P576">
        <f t="shared" ca="1" si="115"/>
        <v>166034</v>
      </c>
      <c r="Q576" s="15">
        <f t="shared" ca="1" si="116"/>
        <v>0.16603399999999999</v>
      </c>
    </row>
    <row r="577" spans="1:17" x14ac:dyDescent="0.3">
      <c r="A577" t="str">
        <f ca="1">VLOOKUP(RANDBETWEEN(Calc!$A$2,Calc!$A$13),Calc!$A$1:$B$13,2,FALSE)</f>
        <v>Abr</v>
      </c>
      <c r="B577" t="str" cm="1">
        <f t="array" aca="1" ref="B577" ca="1">INDEX(Calc!$C$2:$C$9,RANDBETWEEN(1,3))</f>
        <v>Cardiologia</v>
      </c>
      <c r="C577"/>
      <c r="D577">
        <f t="shared" ca="1" si="104"/>
        <v>666637</v>
      </c>
      <c r="E577">
        <f t="shared" ca="1" si="105"/>
        <v>1603502</v>
      </c>
      <c r="F577">
        <f t="shared" ca="1" si="106"/>
        <v>184415</v>
      </c>
      <c r="G577">
        <f t="shared" ca="1" si="107"/>
        <v>162985</v>
      </c>
      <c r="H577">
        <f ca="1">VLOOKUP(RANDBETWEEN(0,100),Calc!$D$2:$E$7,2,1)</f>
        <v>32000</v>
      </c>
      <c r="I577">
        <f t="shared" ca="1" si="108"/>
        <v>9265</v>
      </c>
      <c r="J577">
        <f t="shared" ca="1" si="109"/>
        <v>3189</v>
      </c>
      <c r="K577">
        <f t="shared" ca="1" si="110"/>
        <v>11810</v>
      </c>
      <c r="L577">
        <f t="shared" ca="1" si="111"/>
        <v>3594</v>
      </c>
      <c r="M577">
        <f t="shared" ca="1" si="112"/>
        <v>1811173</v>
      </c>
      <c r="N577">
        <f t="shared" ca="1" si="113"/>
        <v>90959</v>
      </c>
      <c r="O577">
        <f t="shared" ca="1" si="114"/>
        <v>86827</v>
      </c>
      <c r="P577">
        <f t="shared" ca="1" si="115"/>
        <v>171179</v>
      </c>
      <c r="Q577" s="15">
        <f t="shared" ca="1" si="116"/>
        <v>0.171179</v>
      </c>
    </row>
    <row r="578" spans="1:17" x14ac:dyDescent="0.3">
      <c r="A578" t="str">
        <f ca="1">VLOOKUP(RANDBETWEEN(Calc!$A$2,Calc!$A$13),Calc!$A$1:$B$13,2,FALSE)</f>
        <v>Abr</v>
      </c>
      <c r="B578" t="str" cm="1">
        <f t="array" aca="1" ref="B578" ca="1">INDEX(Calc!$C$2:$C$9,RANDBETWEEN(1,3))</f>
        <v>Traumatología</v>
      </c>
      <c r="C578"/>
      <c r="D578">
        <f t="shared" ca="1" si="104"/>
        <v>366041</v>
      </c>
      <c r="E578">
        <f t="shared" ca="1" si="105"/>
        <v>680514</v>
      </c>
      <c r="F578">
        <f t="shared" ca="1" si="106"/>
        <v>159624</v>
      </c>
      <c r="G578">
        <f t="shared" ca="1" si="107"/>
        <v>161038</v>
      </c>
      <c r="H578">
        <f ca="1">VLOOKUP(RANDBETWEEN(0,100),Calc!$D$2:$E$7,2,1)</f>
        <v>32000</v>
      </c>
      <c r="I578">
        <f t="shared" ca="1" si="108"/>
        <v>12320</v>
      </c>
      <c r="J578">
        <f t="shared" ca="1" si="109"/>
        <v>3274</v>
      </c>
      <c r="K578">
        <f t="shared" ca="1" si="110"/>
        <v>12785</v>
      </c>
      <c r="L578">
        <f t="shared" ca="1" si="111"/>
        <v>2219</v>
      </c>
      <c r="M578">
        <f t="shared" ca="1" si="112"/>
        <v>1361602</v>
      </c>
      <c r="N578">
        <f t="shared" ca="1" si="113"/>
        <v>97722</v>
      </c>
      <c r="O578">
        <f t="shared" ca="1" si="114"/>
        <v>51033</v>
      </c>
      <c r="P578">
        <f t="shared" ca="1" si="115"/>
        <v>110114</v>
      </c>
      <c r="Q578" s="15">
        <f t="shared" ca="1" si="116"/>
        <v>0.110114</v>
      </c>
    </row>
    <row r="579" spans="1:17" x14ac:dyDescent="0.3">
      <c r="A579" t="str">
        <f ca="1">VLOOKUP(RANDBETWEEN(Calc!$A$2,Calc!$A$13),Calc!$A$1:$B$13,2,FALSE)</f>
        <v>Ago</v>
      </c>
      <c r="B579" t="str" cm="1">
        <f t="array" aca="1" ref="B579" ca="1">INDEX(Calc!$C$2:$C$9,RANDBETWEEN(1,3))</f>
        <v>Cardiologia</v>
      </c>
      <c r="C579"/>
      <c r="D579">
        <f t="shared" ref="D579:D642" ca="1" si="117">RANDBETWEEN(118000,746439)</f>
        <v>534874</v>
      </c>
      <c r="E579">
        <f t="shared" ref="E579:E642" ca="1" si="118">RANDBETWEEN(654318,2372921)</f>
        <v>1886207</v>
      </c>
      <c r="F579">
        <f t="shared" ref="F579:F642" ca="1" si="119">RANDBETWEEN(92146,218476)</f>
        <v>117970</v>
      </c>
      <c r="G579">
        <f t="shared" ref="G579:G642" ca="1" si="120">RANDBETWEEN(72432,327955)</f>
        <v>235729</v>
      </c>
      <c r="H579">
        <f ca="1">VLOOKUP(RANDBETWEEN(0,100),Calc!$D$2:$E$7,2,1)</f>
        <v>32000</v>
      </c>
      <c r="I579">
        <f t="shared" ref="I579:I642" ca="1" si="121">RANDBETWEEN(8900,12700)</f>
        <v>9418</v>
      </c>
      <c r="J579">
        <f t="shared" ref="J579:J642" ca="1" si="122">RANDBETWEEN(2800,4200)</f>
        <v>3011</v>
      </c>
      <c r="K579">
        <f t="shared" ref="K579:K642" ca="1" si="123">RANDBETWEEN(10000,15000)</f>
        <v>14311</v>
      </c>
      <c r="L579">
        <f t="shared" ref="L579:L642" ca="1" si="124">RANDBETWEEN(1200,4500)</f>
        <v>1796</v>
      </c>
      <c r="M579">
        <f t="shared" ref="M579:M642" ca="1" si="125">RANDBETWEEN(820000,3117045)</f>
        <v>901688</v>
      </c>
      <c r="N579">
        <f t="shared" ref="N579:N642" ca="1" si="126">RANDBETWEEN(43000,129000)</f>
        <v>102118</v>
      </c>
      <c r="O579">
        <f t="shared" ref="O579:O642" ca="1" si="127">RANDBETWEEN(21000,90000)</f>
        <v>53010</v>
      </c>
      <c r="P579">
        <f t="shared" ref="P579:P642" ca="1" si="128">RANDBETWEEN(38000,345000)</f>
        <v>75939</v>
      </c>
      <c r="Q579" s="15">
        <f t="shared" ref="Q579:Q642" ca="1" si="129">P579/1000000</f>
        <v>7.5939000000000006E-2</v>
      </c>
    </row>
    <row r="580" spans="1:17" x14ac:dyDescent="0.3">
      <c r="A580" t="str">
        <f ca="1">VLOOKUP(RANDBETWEEN(Calc!$A$2,Calc!$A$13),Calc!$A$1:$B$13,2,FALSE)</f>
        <v>Jul</v>
      </c>
      <c r="B580" t="str" cm="1">
        <f t="array" aca="1" ref="B580" ca="1">INDEX(Calc!$C$2:$C$9,RANDBETWEEN(1,3))</f>
        <v>Cardiologia</v>
      </c>
      <c r="C580"/>
      <c r="D580">
        <f t="shared" ca="1" si="117"/>
        <v>546283</v>
      </c>
      <c r="E580">
        <f t="shared" ca="1" si="118"/>
        <v>1576389</v>
      </c>
      <c r="F580">
        <f t="shared" ca="1" si="119"/>
        <v>149713</v>
      </c>
      <c r="G580">
        <f t="shared" ca="1" si="120"/>
        <v>143648</v>
      </c>
      <c r="H580">
        <f ca="1">VLOOKUP(RANDBETWEEN(0,100),Calc!$D$2:$E$7,2,1)</f>
        <v>32000</v>
      </c>
      <c r="I580">
        <f t="shared" ca="1" si="121"/>
        <v>9921</v>
      </c>
      <c r="J580">
        <f t="shared" ca="1" si="122"/>
        <v>3631</v>
      </c>
      <c r="K580">
        <f t="shared" ca="1" si="123"/>
        <v>11087</v>
      </c>
      <c r="L580">
        <f t="shared" ca="1" si="124"/>
        <v>2129</v>
      </c>
      <c r="M580">
        <f t="shared" ca="1" si="125"/>
        <v>962554</v>
      </c>
      <c r="N580">
        <f t="shared" ca="1" si="126"/>
        <v>106654</v>
      </c>
      <c r="O580">
        <f t="shared" ca="1" si="127"/>
        <v>84008</v>
      </c>
      <c r="P580">
        <f t="shared" ca="1" si="128"/>
        <v>110184</v>
      </c>
      <c r="Q580" s="15">
        <f t="shared" ca="1" si="129"/>
        <v>0.110184</v>
      </c>
    </row>
    <row r="581" spans="1:17" x14ac:dyDescent="0.3">
      <c r="A581" t="str">
        <f ca="1">VLOOKUP(RANDBETWEEN(Calc!$A$2,Calc!$A$13),Calc!$A$1:$B$13,2,FALSE)</f>
        <v>Sep</v>
      </c>
      <c r="B581" t="str" cm="1">
        <f t="array" aca="1" ref="B581" ca="1">INDEX(Calc!$C$2:$C$9,RANDBETWEEN(1,3))</f>
        <v>Pediatria</v>
      </c>
      <c r="C581"/>
      <c r="D581">
        <f t="shared" ca="1" si="117"/>
        <v>627193</v>
      </c>
      <c r="E581">
        <f t="shared" ca="1" si="118"/>
        <v>657003</v>
      </c>
      <c r="F581">
        <f t="shared" ca="1" si="119"/>
        <v>205585</v>
      </c>
      <c r="G581">
        <f t="shared" ca="1" si="120"/>
        <v>227846</v>
      </c>
      <c r="H581">
        <f ca="1">VLOOKUP(RANDBETWEEN(0,100),Calc!$D$2:$E$7,2,1)</f>
        <v>32000</v>
      </c>
      <c r="I581">
        <f t="shared" ca="1" si="121"/>
        <v>11394</v>
      </c>
      <c r="J581">
        <f t="shared" ca="1" si="122"/>
        <v>3739</v>
      </c>
      <c r="K581">
        <f t="shared" ca="1" si="123"/>
        <v>10002</v>
      </c>
      <c r="L581">
        <f t="shared" ca="1" si="124"/>
        <v>3298</v>
      </c>
      <c r="M581">
        <f t="shared" ca="1" si="125"/>
        <v>1146863</v>
      </c>
      <c r="N581">
        <f t="shared" ca="1" si="126"/>
        <v>72872</v>
      </c>
      <c r="O581">
        <f t="shared" ca="1" si="127"/>
        <v>53798</v>
      </c>
      <c r="P581">
        <f t="shared" ca="1" si="128"/>
        <v>189803</v>
      </c>
      <c r="Q581" s="15">
        <f t="shared" ca="1" si="129"/>
        <v>0.189803</v>
      </c>
    </row>
    <row r="582" spans="1:17" x14ac:dyDescent="0.3">
      <c r="A582" t="str">
        <f ca="1">VLOOKUP(RANDBETWEEN(Calc!$A$2,Calc!$A$13),Calc!$A$1:$B$13,2,FALSE)</f>
        <v>Ago</v>
      </c>
      <c r="B582" t="str" cm="1">
        <f t="array" aca="1" ref="B582" ca="1">INDEX(Calc!$C$2:$C$9,RANDBETWEEN(1,3))</f>
        <v>Cardiologia</v>
      </c>
      <c r="C582"/>
      <c r="D582">
        <f t="shared" ca="1" si="117"/>
        <v>568662</v>
      </c>
      <c r="E582">
        <f t="shared" ca="1" si="118"/>
        <v>1675831</v>
      </c>
      <c r="F582">
        <f t="shared" ca="1" si="119"/>
        <v>99568</v>
      </c>
      <c r="G582">
        <f t="shared" ca="1" si="120"/>
        <v>196779</v>
      </c>
      <c r="H582">
        <f ca="1">VLOOKUP(RANDBETWEEN(0,100),Calc!$D$2:$E$7,2,1)</f>
        <v>32000</v>
      </c>
      <c r="I582">
        <f t="shared" ca="1" si="121"/>
        <v>9717</v>
      </c>
      <c r="J582">
        <f t="shared" ca="1" si="122"/>
        <v>3123</v>
      </c>
      <c r="K582">
        <f t="shared" ca="1" si="123"/>
        <v>10571</v>
      </c>
      <c r="L582">
        <f t="shared" ca="1" si="124"/>
        <v>1911</v>
      </c>
      <c r="M582">
        <f t="shared" ca="1" si="125"/>
        <v>1021215</v>
      </c>
      <c r="N582">
        <f t="shared" ca="1" si="126"/>
        <v>68484</v>
      </c>
      <c r="O582">
        <f t="shared" ca="1" si="127"/>
        <v>84767</v>
      </c>
      <c r="P582">
        <f t="shared" ca="1" si="128"/>
        <v>104205</v>
      </c>
      <c r="Q582" s="15">
        <f t="shared" ca="1" si="129"/>
        <v>0.10420500000000001</v>
      </c>
    </row>
    <row r="583" spans="1:17" x14ac:dyDescent="0.3">
      <c r="A583" t="str">
        <f ca="1">VLOOKUP(RANDBETWEEN(Calc!$A$2,Calc!$A$13),Calc!$A$1:$B$13,2,FALSE)</f>
        <v>Jun</v>
      </c>
      <c r="B583" t="str" cm="1">
        <f t="array" aca="1" ref="B583" ca="1">INDEX(Calc!$C$2:$C$9,RANDBETWEEN(1,3))</f>
        <v>Cardiologia</v>
      </c>
      <c r="C583"/>
      <c r="D583">
        <f t="shared" ca="1" si="117"/>
        <v>467872</v>
      </c>
      <c r="E583">
        <f t="shared" ca="1" si="118"/>
        <v>817373</v>
      </c>
      <c r="F583">
        <f t="shared" ca="1" si="119"/>
        <v>116074</v>
      </c>
      <c r="G583">
        <f t="shared" ca="1" si="120"/>
        <v>323656</v>
      </c>
      <c r="H583">
        <f ca="1">VLOOKUP(RANDBETWEEN(0,100),Calc!$D$2:$E$7,2,1)</f>
        <v>32000</v>
      </c>
      <c r="I583">
        <f t="shared" ca="1" si="121"/>
        <v>10096</v>
      </c>
      <c r="J583">
        <f t="shared" ca="1" si="122"/>
        <v>3448</v>
      </c>
      <c r="K583">
        <f t="shared" ca="1" si="123"/>
        <v>12345</v>
      </c>
      <c r="L583">
        <f t="shared" ca="1" si="124"/>
        <v>3668</v>
      </c>
      <c r="M583">
        <f t="shared" ca="1" si="125"/>
        <v>1972129</v>
      </c>
      <c r="N583">
        <f t="shared" ca="1" si="126"/>
        <v>74979</v>
      </c>
      <c r="O583">
        <f t="shared" ca="1" si="127"/>
        <v>72193</v>
      </c>
      <c r="P583">
        <f t="shared" ca="1" si="128"/>
        <v>64932</v>
      </c>
      <c r="Q583" s="15">
        <f t="shared" ca="1" si="129"/>
        <v>6.4932000000000004E-2</v>
      </c>
    </row>
    <row r="584" spans="1:17" x14ac:dyDescent="0.3">
      <c r="A584" t="str">
        <f ca="1">VLOOKUP(RANDBETWEEN(Calc!$A$2,Calc!$A$13),Calc!$A$1:$B$13,2,FALSE)</f>
        <v>Ago</v>
      </c>
      <c r="B584" t="str" cm="1">
        <f t="array" aca="1" ref="B584" ca="1">INDEX(Calc!$C$2:$C$9,RANDBETWEEN(1,3))</f>
        <v>Pediatria</v>
      </c>
      <c r="C584"/>
      <c r="D584">
        <f t="shared" ca="1" si="117"/>
        <v>324504</v>
      </c>
      <c r="E584">
        <f t="shared" ca="1" si="118"/>
        <v>660452</v>
      </c>
      <c r="F584">
        <f t="shared" ca="1" si="119"/>
        <v>120967</v>
      </c>
      <c r="G584">
        <f t="shared" ca="1" si="120"/>
        <v>288900</v>
      </c>
      <c r="H584">
        <f ca="1">VLOOKUP(RANDBETWEEN(0,100),Calc!$D$2:$E$7,2,1)</f>
        <v>32000</v>
      </c>
      <c r="I584">
        <f t="shared" ca="1" si="121"/>
        <v>11819</v>
      </c>
      <c r="J584">
        <f t="shared" ca="1" si="122"/>
        <v>3578</v>
      </c>
      <c r="K584">
        <f t="shared" ca="1" si="123"/>
        <v>10283</v>
      </c>
      <c r="L584">
        <f t="shared" ca="1" si="124"/>
        <v>3213</v>
      </c>
      <c r="M584">
        <f t="shared" ca="1" si="125"/>
        <v>2129762</v>
      </c>
      <c r="N584">
        <f t="shared" ca="1" si="126"/>
        <v>88029</v>
      </c>
      <c r="O584">
        <f t="shared" ca="1" si="127"/>
        <v>42355</v>
      </c>
      <c r="P584">
        <f t="shared" ca="1" si="128"/>
        <v>211447</v>
      </c>
      <c r="Q584" s="15">
        <f t="shared" ca="1" si="129"/>
        <v>0.211447</v>
      </c>
    </row>
    <row r="585" spans="1:17" x14ac:dyDescent="0.3">
      <c r="A585" t="str">
        <f ca="1">VLOOKUP(RANDBETWEEN(Calc!$A$2,Calc!$A$13),Calc!$A$1:$B$13,2,FALSE)</f>
        <v>Jul</v>
      </c>
      <c r="B585" t="str" cm="1">
        <f t="array" aca="1" ref="B585" ca="1">INDEX(Calc!$C$2:$C$9,RANDBETWEEN(1,3))</f>
        <v>Traumatología</v>
      </c>
      <c r="C585"/>
      <c r="D585">
        <f t="shared" ca="1" si="117"/>
        <v>243247</v>
      </c>
      <c r="E585">
        <f t="shared" ca="1" si="118"/>
        <v>1988385</v>
      </c>
      <c r="F585">
        <f t="shared" ca="1" si="119"/>
        <v>178926</v>
      </c>
      <c r="G585">
        <f t="shared" ca="1" si="120"/>
        <v>87661</v>
      </c>
      <c r="H585">
        <f ca="1">VLOOKUP(RANDBETWEEN(0,100),Calc!$D$2:$E$7,2,1)</f>
        <v>32000</v>
      </c>
      <c r="I585">
        <f t="shared" ca="1" si="121"/>
        <v>10697</v>
      </c>
      <c r="J585">
        <f t="shared" ca="1" si="122"/>
        <v>3250</v>
      </c>
      <c r="K585">
        <f t="shared" ca="1" si="123"/>
        <v>14316</v>
      </c>
      <c r="L585">
        <f t="shared" ca="1" si="124"/>
        <v>2225</v>
      </c>
      <c r="M585">
        <f t="shared" ca="1" si="125"/>
        <v>2841985</v>
      </c>
      <c r="N585">
        <f t="shared" ca="1" si="126"/>
        <v>124631</v>
      </c>
      <c r="O585">
        <f t="shared" ca="1" si="127"/>
        <v>40986</v>
      </c>
      <c r="P585">
        <f t="shared" ca="1" si="128"/>
        <v>264130</v>
      </c>
      <c r="Q585" s="15">
        <f t="shared" ca="1" si="129"/>
        <v>0.26412999999999998</v>
      </c>
    </row>
    <row r="586" spans="1:17" x14ac:dyDescent="0.3">
      <c r="A586" t="str">
        <f ca="1">VLOOKUP(RANDBETWEEN(Calc!$A$2,Calc!$A$13),Calc!$A$1:$B$13,2,FALSE)</f>
        <v>Mar</v>
      </c>
      <c r="B586" t="str" cm="1">
        <f t="array" aca="1" ref="B586" ca="1">INDEX(Calc!$C$2:$C$9,RANDBETWEEN(1,3))</f>
        <v>Traumatología</v>
      </c>
      <c r="C586"/>
      <c r="D586">
        <f t="shared" ca="1" si="117"/>
        <v>576457</v>
      </c>
      <c r="E586">
        <f t="shared" ca="1" si="118"/>
        <v>1986357</v>
      </c>
      <c r="F586">
        <f t="shared" ca="1" si="119"/>
        <v>177570</v>
      </c>
      <c r="G586">
        <f t="shared" ca="1" si="120"/>
        <v>250330</v>
      </c>
      <c r="H586">
        <f ca="1">VLOOKUP(RANDBETWEEN(0,100),Calc!$D$2:$E$7,2,1)</f>
        <v>20000</v>
      </c>
      <c r="I586">
        <f t="shared" ca="1" si="121"/>
        <v>9525</v>
      </c>
      <c r="J586">
        <f t="shared" ca="1" si="122"/>
        <v>3331</v>
      </c>
      <c r="K586">
        <f t="shared" ca="1" si="123"/>
        <v>13907</v>
      </c>
      <c r="L586">
        <f t="shared" ca="1" si="124"/>
        <v>2051</v>
      </c>
      <c r="M586">
        <f t="shared" ca="1" si="125"/>
        <v>1049852</v>
      </c>
      <c r="N586">
        <f t="shared" ca="1" si="126"/>
        <v>50066</v>
      </c>
      <c r="O586">
        <f t="shared" ca="1" si="127"/>
        <v>74597</v>
      </c>
      <c r="P586">
        <f t="shared" ca="1" si="128"/>
        <v>269881</v>
      </c>
      <c r="Q586" s="15">
        <f t="shared" ca="1" si="129"/>
        <v>0.26988099999999998</v>
      </c>
    </row>
    <row r="587" spans="1:17" x14ac:dyDescent="0.3">
      <c r="A587" t="str">
        <f ca="1">VLOOKUP(RANDBETWEEN(Calc!$A$2,Calc!$A$13),Calc!$A$1:$B$13,2,FALSE)</f>
        <v>Jun</v>
      </c>
      <c r="B587" t="str" cm="1">
        <f t="array" aca="1" ref="B587" ca="1">INDEX(Calc!$C$2:$C$9,RANDBETWEEN(1,3))</f>
        <v>Traumatología</v>
      </c>
      <c r="C587"/>
      <c r="D587">
        <f t="shared" ca="1" si="117"/>
        <v>515062</v>
      </c>
      <c r="E587">
        <f t="shared" ca="1" si="118"/>
        <v>743085</v>
      </c>
      <c r="F587">
        <f t="shared" ca="1" si="119"/>
        <v>188875</v>
      </c>
      <c r="G587">
        <f t="shared" ca="1" si="120"/>
        <v>224969</v>
      </c>
      <c r="H587">
        <f ca="1">VLOOKUP(RANDBETWEEN(0,100),Calc!$D$2:$E$7,2,1)</f>
        <v>32000</v>
      </c>
      <c r="I587">
        <f t="shared" ca="1" si="121"/>
        <v>11309</v>
      </c>
      <c r="J587">
        <f t="shared" ca="1" si="122"/>
        <v>3950</v>
      </c>
      <c r="K587">
        <f t="shared" ca="1" si="123"/>
        <v>12489</v>
      </c>
      <c r="L587">
        <f t="shared" ca="1" si="124"/>
        <v>3642</v>
      </c>
      <c r="M587">
        <f t="shared" ca="1" si="125"/>
        <v>2064846</v>
      </c>
      <c r="N587">
        <f t="shared" ca="1" si="126"/>
        <v>73801</v>
      </c>
      <c r="O587">
        <f t="shared" ca="1" si="127"/>
        <v>75406</v>
      </c>
      <c r="P587">
        <f t="shared" ca="1" si="128"/>
        <v>235329</v>
      </c>
      <c r="Q587" s="15">
        <f t="shared" ca="1" si="129"/>
        <v>0.23532900000000001</v>
      </c>
    </row>
    <row r="588" spans="1:17" x14ac:dyDescent="0.3">
      <c r="A588" t="str">
        <f ca="1">VLOOKUP(RANDBETWEEN(Calc!$A$2,Calc!$A$13),Calc!$A$1:$B$13,2,FALSE)</f>
        <v>Mar</v>
      </c>
      <c r="B588" t="str" cm="1">
        <f t="array" aca="1" ref="B588" ca="1">INDEX(Calc!$C$2:$C$9,RANDBETWEEN(1,3))</f>
        <v>Traumatología</v>
      </c>
      <c r="C588"/>
      <c r="D588">
        <f t="shared" ca="1" si="117"/>
        <v>250695</v>
      </c>
      <c r="E588">
        <f t="shared" ca="1" si="118"/>
        <v>690681</v>
      </c>
      <c r="F588">
        <f t="shared" ca="1" si="119"/>
        <v>204411</v>
      </c>
      <c r="G588">
        <f t="shared" ca="1" si="120"/>
        <v>124664</v>
      </c>
      <c r="H588">
        <f ca="1">VLOOKUP(RANDBETWEEN(0,100),Calc!$D$2:$E$7,2,1)</f>
        <v>32000</v>
      </c>
      <c r="I588">
        <f t="shared" ca="1" si="121"/>
        <v>9192</v>
      </c>
      <c r="J588">
        <f t="shared" ca="1" si="122"/>
        <v>3754</v>
      </c>
      <c r="K588">
        <f t="shared" ca="1" si="123"/>
        <v>11246</v>
      </c>
      <c r="L588">
        <f t="shared" ca="1" si="124"/>
        <v>2153</v>
      </c>
      <c r="M588">
        <f t="shared" ca="1" si="125"/>
        <v>2349054</v>
      </c>
      <c r="N588">
        <f t="shared" ca="1" si="126"/>
        <v>85910</v>
      </c>
      <c r="O588">
        <f t="shared" ca="1" si="127"/>
        <v>82462</v>
      </c>
      <c r="P588">
        <f t="shared" ca="1" si="128"/>
        <v>266043</v>
      </c>
      <c r="Q588" s="15">
        <f t="shared" ca="1" si="129"/>
        <v>0.26604299999999997</v>
      </c>
    </row>
    <row r="589" spans="1:17" x14ac:dyDescent="0.3">
      <c r="A589" t="str">
        <f ca="1">VLOOKUP(RANDBETWEEN(Calc!$A$2,Calc!$A$13),Calc!$A$1:$B$13,2,FALSE)</f>
        <v>Ene</v>
      </c>
      <c r="B589" t="str" cm="1">
        <f t="array" aca="1" ref="B589" ca="1">INDEX(Calc!$C$2:$C$9,RANDBETWEEN(1,3))</f>
        <v>Pediatria</v>
      </c>
      <c r="C589"/>
      <c r="D589">
        <f t="shared" ca="1" si="117"/>
        <v>721911</v>
      </c>
      <c r="E589">
        <f t="shared" ca="1" si="118"/>
        <v>1741281</v>
      </c>
      <c r="F589">
        <f t="shared" ca="1" si="119"/>
        <v>161697</v>
      </c>
      <c r="G589">
        <f t="shared" ca="1" si="120"/>
        <v>120919</v>
      </c>
      <c r="H589">
        <f ca="1">VLOOKUP(RANDBETWEEN(0,100),Calc!$D$2:$E$7,2,1)</f>
        <v>32000</v>
      </c>
      <c r="I589">
        <f t="shared" ca="1" si="121"/>
        <v>10537</v>
      </c>
      <c r="J589">
        <f t="shared" ca="1" si="122"/>
        <v>3072</v>
      </c>
      <c r="K589">
        <f t="shared" ca="1" si="123"/>
        <v>14386</v>
      </c>
      <c r="L589">
        <f t="shared" ca="1" si="124"/>
        <v>1567</v>
      </c>
      <c r="M589">
        <f t="shared" ca="1" si="125"/>
        <v>1244771</v>
      </c>
      <c r="N589">
        <f t="shared" ca="1" si="126"/>
        <v>85335</v>
      </c>
      <c r="O589">
        <f t="shared" ca="1" si="127"/>
        <v>88222</v>
      </c>
      <c r="P589">
        <f t="shared" ca="1" si="128"/>
        <v>139403</v>
      </c>
      <c r="Q589" s="15">
        <f t="shared" ca="1" si="129"/>
        <v>0.139403</v>
      </c>
    </row>
    <row r="590" spans="1:17" x14ac:dyDescent="0.3">
      <c r="A590" t="str">
        <f ca="1">VLOOKUP(RANDBETWEEN(Calc!$A$2,Calc!$A$13),Calc!$A$1:$B$13,2,FALSE)</f>
        <v>Nov</v>
      </c>
      <c r="B590" t="str" cm="1">
        <f t="array" aca="1" ref="B590" ca="1">INDEX(Calc!$C$2:$C$9,RANDBETWEEN(1,3))</f>
        <v>Cardiologia</v>
      </c>
      <c r="C590"/>
      <c r="D590">
        <f t="shared" ca="1" si="117"/>
        <v>386730</v>
      </c>
      <c r="E590">
        <f t="shared" ca="1" si="118"/>
        <v>1162915</v>
      </c>
      <c r="F590">
        <f t="shared" ca="1" si="119"/>
        <v>141682</v>
      </c>
      <c r="G590">
        <f t="shared" ca="1" si="120"/>
        <v>110416</v>
      </c>
      <c r="H590">
        <f ca="1">VLOOKUP(RANDBETWEEN(0,100),Calc!$D$2:$E$7,2,1)</f>
        <v>32000</v>
      </c>
      <c r="I590">
        <f t="shared" ca="1" si="121"/>
        <v>9323</v>
      </c>
      <c r="J590">
        <f t="shared" ca="1" si="122"/>
        <v>2918</v>
      </c>
      <c r="K590">
        <f t="shared" ca="1" si="123"/>
        <v>13873</v>
      </c>
      <c r="L590">
        <f t="shared" ca="1" si="124"/>
        <v>1990</v>
      </c>
      <c r="M590">
        <f t="shared" ca="1" si="125"/>
        <v>2040534</v>
      </c>
      <c r="N590">
        <f t="shared" ca="1" si="126"/>
        <v>88565</v>
      </c>
      <c r="O590">
        <f t="shared" ca="1" si="127"/>
        <v>79583</v>
      </c>
      <c r="P590">
        <f t="shared" ca="1" si="128"/>
        <v>65107</v>
      </c>
      <c r="Q590" s="15">
        <f t="shared" ca="1" si="129"/>
        <v>6.5106999999999998E-2</v>
      </c>
    </row>
    <row r="591" spans="1:17" x14ac:dyDescent="0.3">
      <c r="A591" t="str">
        <f ca="1">VLOOKUP(RANDBETWEEN(Calc!$A$2,Calc!$A$13),Calc!$A$1:$B$13,2,FALSE)</f>
        <v>May</v>
      </c>
      <c r="B591" t="str" cm="1">
        <f t="array" aca="1" ref="B591" ca="1">INDEX(Calc!$C$2:$C$9,RANDBETWEEN(1,3))</f>
        <v>Cardiologia</v>
      </c>
      <c r="C591"/>
      <c r="D591">
        <f t="shared" ca="1" si="117"/>
        <v>661889</v>
      </c>
      <c r="E591">
        <f t="shared" ca="1" si="118"/>
        <v>1464120</v>
      </c>
      <c r="F591">
        <f t="shared" ca="1" si="119"/>
        <v>150063</v>
      </c>
      <c r="G591">
        <f t="shared" ca="1" si="120"/>
        <v>302969</v>
      </c>
      <c r="H591">
        <f ca="1">VLOOKUP(RANDBETWEEN(0,100),Calc!$D$2:$E$7,2,1)</f>
        <v>32000</v>
      </c>
      <c r="I591">
        <f t="shared" ca="1" si="121"/>
        <v>9187</v>
      </c>
      <c r="J591">
        <f t="shared" ca="1" si="122"/>
        <v>3948</v>
      </c>
      <c r="K591">
        <f t="shared" ca="1" si="123"/>
        <v>10637</v>
      </c>
      <c r="L591">
        <f t="shared" ca="1" si="124"/>
        <v>3764</v>
      </c>
      <c r="M591">
        <f t="shared" ca="1" si="125"/>
        <v>1885860</v>
      </c>
      <c r="N591">
        <f t="shared" ca="1" si="126"/>
        <v>94442</v>
      </c>
      <c r="O591">
        <f t="shared" ca="1" si="127"/>
        <v>72899</v>
      </c>
      <c r="P591">
        <f t="shared" ca="1" si="128"/>
        <v>298130</v>
      </c>
      <c r="Q591" s="15">
        <f t="shared" ca="1" si="129"/>
        <v>0.29813000000000001</v>
      </c>
    </row>
    <row r="592" spans="1:17" x14ac:dyDescent="0.3">
      <c r="A592" t="str">
        <f ca="1">VLOOKUP(RANDBETWEEN(Calc!$A$2,Calc!$A$13),Calc!$A$1:$B$13,2,FALSE)</f>
        <v>Jul</v>
      </c>
      <c r="B592" t="str" cm="1">
        <f t="array" aca="1" ref="B592" ca="1">INDEX(Calc!$C$2:$C$9,RANDBETWEEN(1,3))</f>
        <v>Traumatología</v>
      </c>
      <c r="C592"/>
      <c r="D592">
        <f t="shared" ca="1" si="117"/>
        <v>365761</v>
      </c>
      <c r="E592">
        <f t="shared" ca="1" si="118"/>
        <v>761067</v>
      </c>
      <c r="F592">
        <f t="shared" ca="1" si="119"/>
        <v>119456</v>
      </c>
      <c r="G592">
        <f t="shared" ca="1" si="120"/>
        <v>249030</v>
      </c>
      <c r="H592">
        <f ca="1">VLOOKUP(RANDBETWEEN(0,100),Calc!$D$2:$E$7,2,1)</f>
        <v>32000</v>
      </c>
      <c r="I592">
        <f t="shared" ca="1" si="121"/>
        <v>10275</v>
      </c>
      <c r="J592">
        <f t="shared" ca="1" si="122"/>
        <v>4137</v>
      </c>
      <c r="K592">
        <f t="shared" ca="1" si="123"/>
        <v>12355</v>
      </c>
      <c r="L592">
        <f t="shared" ca="1" si="124"/>
        <v>1898</v>
      </c>
      <c r="M592">
        <f t="shared" ca="1" si="125"/>
        <v>2270579</v>
      </c>
      <c r="N592">
        <f t="shared" ca="1" si="126"/>
        <v>54795</v>
      </c>
      <c r="O592">
        <f t="shared" ca="1" si="127"/>
        <v>37714</v>
      </c>
      <c r="P592">
        <f t="shared" ca="1" si="128"/>
        <v>304094</v>
      </c>
      <c r="Q592" s="15">
        <f t="shared" ca="1" si="129"/>
        <v>0.30409399999999998</v>
      </c>
    </row>
    <row r="593" spans="1:17" x14ac:dyDescent="0.3">
      <c r="A593" t="str">
        <f ca="1">VLOOKUP(RANDBETWEEN(Calc!$A$2,Calc!$A$13),Calc!$A$1:$B$13,2,FALSE)</f>
        <v>May</v>
      </c>
      <c r="B593" t="str" cm="1">
        <f t="array" aca="1" ref="B593" ca="1">INDEX(Calc!$C$2:$C$9,RANDBETWEEN(1,3))</f>
        <v>Traumatología</v>
      </c>
      <c r="C593"/>
      <c r="D593">
        <f t="shared" ca="1" si="117"/>
        <v>238931</v>
      </c>
      <c r="E593">
        <f t="shared" ca="1" si="118"/>
        <v>2142427</v>
      </c>
      <c r="F593">
        <f t="shared" ca="1" si="119"/>
        <v>197426</v>
      </c>
      <c r="G593">
        <f t="shared" ca="1" si="120"/>
        <v>160663</v>
      </c>
      <c r="H593">
        <f ca="1">VLOOKUP(RANDBETWEEN(0,100),Calc!$D$2:$E$7,2,1)</f>
        <v>32000</v>
      </c>
      <c r="I593">
        <f t="shared" ca="1" si="121"/>
        <v>12542</v>
      </c>
      <c r="J593">
        <f t="shared" ca="1" si="122"/>
        <v>3023</v>
      </c>
      <c r="K593">
        <f t="shared" ca="1" si="123"/>
        <v>10868</v>
      </c>
      <c r="L593">
        <f t="shared" ca="1" si="124"/>
        <v>2447</v>
      </c>
      <c r="M593">
        <f t="shared" ca="1" si="125"/>
        <v>2295883</v>
      </c>
      <c r="N593">
        <f t="shared" ca="1" si="126"/>
        <v>97681</v>
      </c>
      <c r="O593">
        <f t="shared" ca="1" si="127"/>
        <v>84319</v>
      </c>
      <c r="P593">
        <f t="shared" ca="1" si="128"/>
        <v>337051</v>
      </c>
      <c r="Q593" s="15">
        <f t="shared" ca="1" si="129"/>
        <v>0.33705099999999999</v>
      </c>
    </row>
    <row r="594" spans="1:17" x14ac:dyDescent="0.3">
      <c r="A594" t="str">
        <f ca="1">VLOOKUP(RANDBETWEEN(Calc!$A$2,Calc!$A$13),Calc!$A$1:$B$13,2,FALSE)</f>
        <v>Abr</v>
      </c>
      <c r="B594" t="str" cm="1">
        <f t="array" aca="1" ref="B594" ca="1">INDEX(Calc!$C$2:$C$9,RANDBETWEEN(1,3))</f>
        <v>Traumatología</v>
      </c>
      <c r="C594"/>
      <c r="D594">
        <f t="shared" ca="1" si="117"/>
        <v>118348</v>
      </c>
      <c r="E594">
        <f t="shared" ca="1" si="118"/>
        <v>1273191</v>
      </c>
      <c r="F594">
        <f t="shared" ca="1" si="119"/>
        <v>94672</v>
      </c>
      <c r="G594">
        <f t="shared" ca="1" si="120"/>
        <v>193748</v>
      </c>
      <c r="H594">
        <f ca="1">VLOOKUP(RANDBETWEEN(0,100),Calc!$D$2:$E$7,2,1)</f>
        <v>32000</v>
      </c>
      <c r="I594">
        <f t="shared" ca="1" si="121"/>
        <v>11617</v>
      </c>
      <c r="J594">
        <f t="shared" ca="1" si="122"/>
        <v>3151</v>
      </c>
      <c r="K594">
        <f t="shared" ca="1" si="123"/>
        <v>12304</v>
      </c>
      <c r="L594">
        <f t="shared" ca="1" si="124"/>
        <v>1407</v>
      </c>
      <c r="M594">
        <f t="shared" ca="1" si="125"/>
        <v>2329584</v>
      </c>
      <c r="N594">
        <f t="shared" ca="1" si="126"/>
        <v>76195</v>
      </c>
      <c r="O594">
        <f t="shared" ca="1" si="127"/>
        <v>67070</v>
      </c>
      <c r="P594">
        <f t="shared" ca="1" si="128"/>
        <v>145002</v>
      </c>
      <c r="Q594" s="15">
        <f t="shared" ca="1" si="129"/>
        <v>0.14500199999999999</v>
      </c>
    </row>
    <row r="595" spans="1:17" x14ac:dyDescent="0.3">
      <c r="A595" t="str">
        <f ca="1">VLOOKUP(RANDBETWEEN(Calc!$A$2,Calc!$A$13),Calc!$A$1:$B$13,2,FALSE)</f>
        <v>Nov</v>
      </c>
      <c r="B595" t="str" cm="1">
        <f t="array" aca="1" ref="B595" ca="1">INDEX(Calc!$C$2:$C$9,RANDBETWEEN(1,3))</f>
        <v>Traumatología</v>
      </c>
      <c r="C595"/>
      <c r="D595">
        <f t="shared" ca="1" si="117"/>
        <v>744338</v>
      </c>
      <c r="E595">
        <f t="shared" ca="1" si="118"/>
        <v>1042670</v>
      </c>
      <c r="F595">
        <f t="shared" ca="1" si="119"/>
        <v>195698</v>
      </c>
      <c r="G595">
        <f t="shared" ca="1" si="120"/>
        <v>200818</v>
      </c>
      <c r="H595">
        <f ca="1">VLOOKUP(RANDBETWEEN(0,100),Calc!$D$2:$E$7,2,1)</f>
        <v>32000</v>
      </c>
      <c r="I595">
        <f t="shared" ca="1" si="121"/>
        <v>11086</v>
      </c>
      <c r="J595">
        <f t="shared" ca="1" si="122"/>
        <v>3162</v>
      </c>
      <c r="K595">
        <f t="shared" ca="1" si="123"/>
        <v>10533</v>
      </c>
      <c r="L595">
        <f t="shared" ca="1" si="124"/>
        <v>3808</v>
      </c>
      <c r="M595">
        <f t="shared" ca="1" si="125"/>
        <v>1403922</v>
      </c>
      <c r="N595">
        <f t="shared" ca="1" si="126"/>
        <v>74527</v>
      </c>
      <c r="O595">
        <f t="shared" ca="1" si="127"/>
        <v>22607</v>
      </c>
      <c r="P595">
        <f t="shared" ca="1" si="128"/>
        <v>323333</v>
      </c>
      <c r="Q595" s="15">
        <f t="shared" ca="1" si="129"/>
        <v>0.32333299999999998</v>
      </c>
    </row>
    <row r="596" spans="1:17" x14ac:dyDescent="0.3">
      <c r="A596" t="str">
        <f ca="1">VLOOKUP(RANDBETWEEN(Calc!$A$2,Calc!$A$13),Calc!$A$1:$B$13,2,FALSE)</f>
        <v>Dic</v>
      </c>
      <c r="B596" t="str" cm="1">
        <f t="array" aca="1" ref="B596" ca="1">INDEX(Calc!$C$2:$C$9,RANDBETWEEN(1,3))</f>
        <v>Traumatología</v>
      </c>
      <c r="C596"/>
      <c r="D596">
        <f t="shared" ca="1" si="117"/>
        <v>603338</v>
      </c>
      <c r="E596">
        <f t="shared" ca="1" si="118"/>
        <v>1882820</v>
      </c>
      <c r="F596">
        <f t="shared" ca="1" si="119"/>
        <v>152867</v>
      </c>
      <c r="G596">
        <f t="shared" ca="1" si="120"/>
        <v>232010</v>
      </c>
      <c r="H596">
        <f ca="1">VLOOKUP(RANDBETWEEN(0,100),Calc!$D$2:$E$7,2,1)</f>
        <v>20000</v>
      </c>
      <c r="I596">
        <f t="shared" ca="1" si="121"/>
        <v>9784</v>
      </c>
      <c r="J596">
        <f t="shared" ca="1" si="122"/>
        <v>3337</v>
      </c>
      <c r="K596">
        <f t="shared" ca="1" si="123"/>
        <v>10159</v>
      </c>
      <c r="L596">
        <f t="shared" ca="1" si="124"/>
        <v>4492</v>
      </c>
      <c r="M596">
        <f t="shared" ca="1" si="125"/>
        <v>1431702</v>
      </c>
      <c r="N596">
        <f t="shared" ca="1" si="126"/>
        <v>74307</v>
      </c>
      <c r="O596">
        <f t="shared" ca="1" si="127"/>
        <v>54418</v>
      </c>
      <c r="P596">
        <f t="shared" ca="1" si="128"/>
        <v>110947</v>
      </c>
      <c r="Q596" s="15">
        <f t="shared" ca="1" si="129"/>
        <v>0.110947</v>
      </c>
    </row>
    <row r="597" spans="1:17" x14ac:dyDescent="0.3">
      <c r="A597" t="str">
        <f ca="1">VLOOKUP(RANDBETWEEN(Calc!$A$2,Calc!$A$13),Calc!$A$1:$B$13,2,FALSE)</f>
        <v>Oct</v>
      </c>
      <c r="B597" t="str" cm="1">
        <f t="array" aca="1" ref="B597" ca="1">INDEX(Calc!$C$2:$C$9,RANDBETWEEN(1,3))</f>
        <v>Pediatria</v>
      </c>
      <c r="C597"/>
      <c r="D597">
        <f t="shared" ca="1" si="117"/>
        <v>688873</v>
      </c>
      <c r="E597">
        <f t="shared" ca="1" si="118"/>
        <v>1817336</v>
      </c>
      <c r="F597">
        <f t="shared" ca="1" si="119"/>
        <v>188946</v>
      </c>
      <c r="G597">
        <f t="shared" ca="1" si="120"/>
        <v>86658</v>
      </c>
      <c r="H597">
        <f ca="1">VLOOKUP(RANDBETWEEN(0,100),Calc!$D$2:$E$7,2,1)</f>
        <v>32000</v>
      </c>
      <c r="I597">
        <f t="shared" ca="1" si="121"/>
        <v>10218</v>
      </c>
      <c r="J597">
        <f t="shared" ca="1" si="122"/>
        <v>3294</v>
      </c>
      <c r="K597">
        <f t="shared" ca="1" si="123"/>
        <v>10201</v>
      </c>
      <c r="L597">
        <f t="shared" ca="1" si="124"/>
        <v>2066</v>
      </c>
      <c r="M597">
        <f t="shared" ca="1" si="125"/>
        <v>1304117</v>
      </c>
      <c r="N597">
        <f t="shared" ca="1" si="126"/>
        <v>76460</v>
      </c>
      <c r="O597">
        <f t="shared" ca="1" si="127"/>
        <v>60769</v>
      </c>
      <c r="P597">
        <f t="shared" ca="1" si="128"/>
        <v>76340</v>
      </c>
      <c r="Q597" s="15">
        <f t="shared" ca="1" si="129"/>
        <v>7.6340000000000005E-2</v>
      </c>
    </row>
    <row r="598" spans="1:17" x14ac:dyDescent="0.3">
      <c r="A598" t="str">
        <f ca="1">VLOOKUP(RANDBETWEEN(Calc!$A$2,Calc!$A$13),Calc!$A$1:$B$13,2,FALSE)</f>
        <v>Jun</v>
      </c>
      <c r="B598" t="str" cm="1">
        <f t="array" aca="1" ref="B598" ca="1">INDEX(Calc!$C$2:$C$9,RANDBETWEEN(1,3))</f>
        <v>Traumatología</v>
      </c>
      <c r="C598"/>
      <c r="D598">
        <f t="shared" ca="1" si="117"/>
        <v>742644</v>
      </c>
      <c r="E598">
        <f t="shared" ca="1" si="118"/>
        <v>2052070</v>
      </c>
      <c r="F598">
        <f t="shared" ca="1" si="119"/>
        <v>129650</v>
      </c>
      <c r="G598">
        <f t="shared" ca="1" si="120"/>
        <v>89879</v>
      </c>
      <c r="H598">
        <f ca="1">VLOOKUP(RANDBETWEEN(0,100),Calc!$D$2:$E$7,2,1)</f>
        <v>32000</v>
      </c>
      <c r="I598">
        <f t="shared" ca="1" si="121"/>
        <v>11410</v>
      </c>
      <c r="J598">
        <f t="shared" ca="1" si="122"/>
        <v>3896</v>
      </c>
      <c r="K598">
        <f t="shared" ca="1" si="123"/>
        <v>10919</v>
      </c>
      <c r="L598">
        <f t="shared" ca="1" si="124"/>
        <v>2716</v>
      </c>
      <c r="M598">
        <f t="shared" ca="1" si="125"/>
        <v>2101713</v>
      </c>
      <c r="N598">
        <f t="shared" ca="1" si="126"/>
        <v>49791</v>
      </c>
      <c r="O598">
        <f t="shared" ca="1" si="127"/>
        <v>84351</v>
      </c>
      <c r="P598">
        <f t="shared" ca="1" si="128"/>
        <v>235509</v>
      </c>
      <c r="Q598" s="15">
        <f t="shared" ca="1" si="129"/>
        <v>0.235509</v>
      </c>
    </row>
    <row r="599" spans="1:17" x14ac:dyDescent="0.3">
      <c r="A599" t="str">
        <f ca="1">VLOOKUP(RANDBETWEEN(Calc!$A$2,Calc!$A$13),Calc!$A$1:$B$13,2,FALSE)</f>
        <v>Jun</v>
      </c>
      <c r="B599" t="str" cm="1">
        <f t="array" aca="1" ref="B599" ca="1">INDEX(Calc!$C$2:$C$9,RANDBETWEEN(1,3))</f>
        <v>Pediatria</v>
      </c>
      <c r="C599"/>
      <c r="D599">
        <f t="shared" ca="1" si="117"/>
        <v>739452</v>
      </c>
      <c r="E599">
        <f t="shared" ca="1" si="118"/>
        <v>2139916</v>
      </c>
      <c r="F599">
        <f t="shared" ca="1" si="119"/>
        <v>205969</v>
      </c>
      <c r="G599">
        <f t="shared" ca="1" si="120"/>
        <v>306530</v>
      </c>
      <c r="H599">
        <f ca="1">VLOOKUP(RANDBETWEEN(0,100),Calc!$D$2:$E$7,2,1)</f>
        <v>32000</v>
      </c>
      <c r="I599">
        <f t="shared" ca="1" si="121"/>
        <v>9577</v>
      </c>
      <c r="J599">
        <f t="shared" ca="1" si="122"/>
        <v>3266</v>
      </c>
      <c r="K599">
        <f t="shared" ca="1" si="123"/>
        <v>11279</v>
      </c>
      <c r="L599">
        <f t="shared" ca="1" si="124"/>
        <v>3569</v>
      </c>
      <c r="M599">
        <f t="shared" ca="1" si="125"/>
        <v>833580</v>
      </c>
      <c r="N599">
        <f t="shared" ca="1" si="126"/>
        <v>123923</v>
      </c>
      <c r="O599">
        <f t="shared" ca="1" si="127"/>
        <v>52162</v>
      </c>
      <c r="P599">
        <f t="shared" ca="1" si="128"/>
        <v>340272</v>
      </c>
      <c r="Q599" s="15">
        <f t="shared" ca="1" si="129"/>
        <v>0.34027200000000002</v>
      </c>
    </row>
    <row r="600" spans="1:17" x14ac:dyDescent="0.3">
      <c r="A600" t="str">
        <f ca="1">VLOOKUP(RANDBETWEEN(Calc!$A$2,Calc!$A$13),Calc!$A$1:$B$13,2,FALSE)</f>
        <v>Feb</v>
      </c>
      <c r="B600" t="str" cm="1">
        <f t="array" aca="1" ref="B600" ca="1">INDEX(Calc!$C$2:$C$9,RANDBETWEEN(1,3))</f>
        <v>Cardiologia</v>
      </c>
      <c r="C600"/>
      <c r="D600">
        <f t="shared" ca="1" si="117"/>
        <v>609073</v>
      </c>
      <c r="E600">
        <f t="shared" ca="1" si="118"/>
        <v>800648</v>
      </c>
      <c r="F600">
        <f t="shared" ca="1" si="119"/>
        <v>193872</v>
      </c>
      <c r="G600">
        <f t="shared" ca="1" si="120"/>
        <v>179715</v>
      </c>
      <c r="H600">
        <f ca="1">VLOOKUP(RANDBETWEEN(0,100),Calc!$D$2:$E$7,2,1)</f>
        <v>32000</v>
      </c>
      <c r="I600">
        <f t="shared" ca="1" si="121"/>
        <v>11904</v>
      </c>
      <c r="J600">
        <f t="shared" ca="1" si="122"/>
        <v>2919</v>
      </c>
      <c r="K600">
        <f t="shared" ca="1" si="123"/>
        <v>14171</v>
      </c>
      <c r="L600">
        <f t="shared" ca="1" si="124"/>
        <v>2222</v>
      </c>
      <c r="M600">
        <f t="shared" ca="1" si="125"/>
        <v>1463640</v>
      </c>
      <c r="N600">
        <f t="shared" ca="1" si="126"/>
        <v>57538</v>
      </c>
      <c r="O600">
        <f t="shared" ca="1" si="127"/>
        <v>82575</v>
      </c>
      <c r="P600">
        <f t="shared" ca="1" si="128"/>
        <v>162308</v>
      </c>
      <c r="Q600" s="15">
        <f t="shared" ca="1" si="129"/>
        <v>0.16230800000000001</v>
      </c>
    </row>
    <row r="601" spans="1:17" x14ac:dyDescent="0.3">
      <c r="A601" t="str">
        <f ca="1">VLOOKUP(RANDBETWEEN(Calc!$A$2,Calc!$A$13),Calc!$A$1:$B$13,2,FALSE)</f>
        <v>Ago</v>
      </c>
      <c r="B601" t="str" cm="1">
        <f t="array" aca="1" ref="B601" ca="1">INDEX(Calc!$C$2:$C$9,RANDBETWEEN(1,3))</f>
        <v>Pediatria</v>
      </c>
      <c r="C601"/>
      <c r="D601">
        <f t="shared" ca="1" si="117"/>
        <v>678607</v>
      </c>
      <c r="E601">
        <f t="shared" ca="1" si="118"/>
        <v>1054926</v>
      </c>
      <c r="F601">
        <f t="shared" ca="1" si="119"/>
        <v>109536</v>
      </c>
      <c r="G601">
        <f t="shared" ca="1" si="120"/>
        <v>100173</v>
      </c>
      <c r="H601">
        <f ca="1">VLOOKUP(RANDBETWEEN(0,100),Calc!$D$2:$E$7,2,1)</f>
        <v>32000</v>
      </c>
      <c r="I601">
        <f t="shared" ca="1" si="121"/>
        <v>12622</v>
      </c>
      <c r="J601">
        <f t="shared" ca="1" si="122"/>
        <v>3784</v>
      </c>
      <c r="K601">
        <f t="shared" ca="1" si="123"/>
        <v>10753</v>
      </c>
      <c r="L601">
        <f t="shared" ca="1" si="124"/>
        <v>1871</v>
      </c>
      <c r="M601">
        <f t="shared" ca="1" si="125"/>
        <v>2453694</v>
      </c>
      <c r="N601">
        <f t="shared" ca="1" si="126"/>
        <v>108078</v>
      </c>
      <c r="O601">
        <f t="shared" ca="1" si="127"/>
        <v>44795</v>
      </c>
      <c r="P601">
        <f t="shared" ca="1" si="128"/>
        <v>95004</v>
      </c>
      <c r="Q601" s="15">
        <f t="shared" ca="1" si="129"/>
        <v>9.5004000000000005E-2</v>
      </c>
    </row>
    <row r="602" spans="1:17" x14ac:dyDescent="0.3">
      <c r="A602" t="str">
        <f ca="1">VLOOKUP(RANDBETWEEN(Calc!$A$2,Calc!$A$13),Calc!$A$1:$B$13,2,FALSE)</f>
        <v>Nov</v>
      </c>
      <c r="B602" t="str" cm="1">
        <f t="array" aca="1" ref="B602" ca="1">INDEX(Calc!$C$2:$C$9,RANDBETWEEN(1,3))</f>
        <v>Traumatología</v>
      </c>
      <c r="C602"/>
      <c r="D602">
        <f t="shared" ca="1" si="117"/>
        <v>579578</v>
      </c>
      <c r="E602">
        <f t="shared" ca="1" si="118"/>
        <v>1616082</v>
      </c>
      <c r="F602">
        <f t="shared" ca="1" si="119"/>
        <v>216801</v>
      </c>
      <c r="G602">
        <f t="shared" ca="1" si="120"/>
        <v>172974</v>
      </c>
      <c r="H602">
        <f ca="1">VLOOKUP(RANDBETWEEN(0,100),Calc!$D$2:$E$7,2,1)</f>
        <v>32000</v>
      </c>
      <c r="I602">
        <f t="shared" ca="1" si="121"/>
        <v>11705</v>
      </c>
      <c r="J602">
        <f t="shared" ca="1" si="122"/>
        <v>3823</v>
      </c>
      <c r="K602">
        <f t="shared" ca="1" si="123"/>
        <v>14054</v>
      </c>
      <c r="L602">
        <f t="shared" ca="1" si="124"/>
        <v>2572</v>
      </c>
      <c r="M602">
        <f t="shared" ca="1" si="125"/>
        <v>2667077</v>
      </c>
      <c r="N602">
        <f t="shared" ca="1" si="126"/>
        <v>75294</v>
      </c>
      <c r="O602">
        <f t="shared" ca="1" si="127"/>
        <v>62849</v>
      </c>
      <c r="P602">
        <f t="shared" ca="1" si="128"/>
        <v>278810</v>
      </c>
      <c r="Q602" s="15">
        <f t="shared" ca="1" si="129"/>
        <v>0.27881</v>
      </c>
    </row>
    <row r="603" spans="1:17" x14ac:dyDescent="0.3">
      <c r="A603" t="str">
        <f ca="1">VLOOKUP(RANDBETWEEN(Calc!$A$2,Calc!$A$13),Calc!$A$1:$B$13,2,FALSE)</f>
        <v>Dic</v>
      </c>
      <c r="B603" t="str" cm="1">
        <f t="array" aca="1" ref="B603" ca="1">INDEX(Calc!$C$2:$C$9,RANDBETWEEN(1,3))</f>
        <v>Cardiologia</v>
      </c>
      <c r="C603"/>
      <c r="D603">
        <f t="shared" ca="1" si="117"/>
        <v>221157</v>
      </c>
      <c r="E603">
        <f t="shared" ca="1" si="118"/>
        <v>1368504</v>
      </c>
      <c r="F603">
        <f t="shared" ca="1" si="119"/>
        <v>103421</v>
      </c>
      <c r="G603">
        <f t="shared" ca="1" si="120"/>
        <v>163046</v>
      </c>
      <c r="H603">
        <f ca="1">VLOOKUP(RANDBETWEEN(0,100),Calc!$D$2:$E$7,2,1)</f>
        <v>32000</v>
      </c>
      <c r="I603">
        <f t="shared" ca="1" si="121"/>
        <v>9587</v>
      </c>
      <c r="J603">
        <f t="shared" ca="1" si="122"/>
        <v>3674</v>
      </c>
      <c r="K603">
        <f t="shared" ca="1" si="123"/>
        <v>12590</v>
      </c>
      <c r="L603">
        <f t="shared" ca="1" si="124"/>
        <v>2585</v>
      </c>
      <c r="M603">
        <f t="shared" ca="1" si="125"/>
        <v>969887</v>
      </c>
      <c r="N603">
        <f t="shared" ca="1" si="126"/>
        <v>44267</v>
      </c>
      <c r="O603">
        <f t="shared" ca="1" si="127"/>
        <v>25490</v>
      </c>
      <c r="P603">
        <f t="shared" ca="1" si="128"/>
        <v>254712</v>
      </c>
      <c r="Q603" s="15">
        <f t="shared" ca="1" si="129"/>
        <v>0.25471199999999999</v>
      </c>
    </row>
    <row r="604" spans="1:17" x14ac:dyDescent="0.3">
      <c r="A604" t="str">
        <f ca="1">VLOOKUP(RANDBETWEEN(Calc!$A$2,Calc!$A$13),Calc!$A$1:$B$13,2,FALSE)</f>
        <v>Feb</v>
      </c>
      <c r="B604" t="str" cm="1">
        <f t="array" aca="1" ref="B604" ca="1">INDEX(Calc!$C$2:$C$9,RANDBETWEEN(1,3))</f>
        <v>Traumatología</v>
      </c>
      <c r="C604"/>
      <c r="D604">
        <f t="shared" ca="1" si="117"/>
        <v>218867</v>
      </c>
      <c r="E604">
        <f t="shared" ca="1" si="118"/>
        <v>2161134</v>
      </c>
      <c r="F604">
        <f t="shared" ca="1" si="119"/>
        <v>146409</v>
      </c>
      <c r="G604">
        <f t="shared" ca="1" si="120"/>
        <v>277961</v>
      </c>
      <c r="H604">
        <f ca="1">VLOOKUP(RANDBETWEEN(0,100),Calc!$D$2:$E$7,2,1)</f>
        <v>32000</v>
      </c>
      <c r="I604">
        <f t="shared" ca="1" si="121"/>
        <v>11594</v>
      </c>
      <c r="J604">
        <f t="shared" ca="1" si="122"/>
        <v>4142</v>
      </c>
      <c r="K604">
        <f t="shared" ca="1" si="123"/>
        <v>10814</v>
      </c>
      <c r="L604">
        <f t="shared" ca="1" si="124"/>
        <v>3820</v>
      </c>
      <c r="M604">
        <f t="shared" ca="1" si="125"/>
        <v>1671080</v>
      </c>
      <c r="N604">
        <f t="shared" ca="1" si="126"/>
        <v>66102</v>
      </c>
      <c r="O604">
        <f t="shared" ca="1" si="127"/>
        <v>65163</v>
      </c>
      <c r="P604">
        <f t="shared" ca="1" si="128"/>
        <v>115905</v>
      </c>
      <c r="Q604" s="15">
        <f t="shared" ca="1" si="129"/>
        <v>0.11590499999999999</v>
      </c>
    </row>
    <row r="605" spans="1:17" x14ac:dyDescent="0.3">
      <c r="A605" t="str">
        <f ca="1">VLOOKUP(RANDBETWEEN(Calc!$A$2,Calc!$A$13),Calc!$A$1:$B$13,2,FALSE)</f>
        <v>Sep</v>
      </c>
      <c r="B605" t="str" cm="1">
        <f t="array" aca="1" ref="B605" ca="1">INDEX(Calc!$C$2:$C$9,RANDBETWEEN(1,3))</f>
        <v>Pediatria</v>
      </c>
      <c r="C605"/>
      <c r="D605">
        <f t="shared" ca="1" si="117"/>
        <v>361687</v>
      </c>
      <c r="E605">
        <f t="shared" ca="1" si="118"/>
        <v>1943284</v>
      </c>
      <c r="F605">
        <f t="shared" ca="1" si="119"/>
        <v>112754</v>
      </c>
      <c r="G605">
        <f t="shared" ca="1" si="120"/>
        <v>77354</v>
      </c>
      <c r="H605">
        <f ca="1">VLOOKUP(RANDBETWEEN(0,100),Calc!$D$2:$E$7,2,1)</f>
        <v>32000</v>
      </c>
      <c r="I605">
        <f t="shared" ca="1" si="121"/>
        <v>11448</v>
      </c>
      <c r="J605">
        <f t="shared" ca="1" si="122"/>
        <v>4013</v>
      </c>
      <c r="K605">
        <f t="shared" ca="1" si="123"/>
        <v>13903</v>
      </c>
      <c r="L605">
        <f t="shared" ca="1" si="124"/>
        <v>2515</v>
      </c>
      <c r="M605">
        <f t="shared" ca="1" si="125"/>
        <v>1321904</v>
      </c>
      <c r="N605">
        <f t="shared" ca="1" si="126"/>
        <v>111558</v>
      </c>
      <c r="O605">
        <f t="shared" ca="1" si="127"/>
        <v>47388</v>
      </c>
      <c r="P605">
        <f t="shared" ca="1" si="128"/>
        <v>277971</v>
      </c>
      <c r="Q605" s="15">
        <f t="shared" ca="1" si="129"/>
        <v>0.27797100000000002</v>
      </c>
    </row>
    <row r="606" spans="1:17" x14ac:dyDescent="0.3">
      <c r="A606" t="str">
        <f ca="1">VLOOKUP(RANDBETWEEN(Calc!$A$2,Calc!$A$13),Calc!$A$1:$B$13,2,FALSE)</f>
        <v>Jun</v>
      </c>
      <c r="B606" t="str" cm="1">
        <f t="array" aca="1" ref="B606" ca="1">INDEX(Calc!$C$2:$C$9,RANDBETWEEN(1,3))</f>
        <v>Pediatria</v>
      </c>
      <c r="C606"/>
      <c r="D606">
        <f t="shared" ca="1" si="117"/>
        <v>682566</v>
      </c>
      <c r="E606">
        <f t="shared" ca="1" si="118"/>
        <v>2247266</v>
      </c>
      <c r="F606">
        <f t="shared" ca="1" si="119"/>
        <v>137512</v>
      </c>
      <c r="G606">
        <f t="shared" ca="1" si="120"/>
        <v>202991</v>
      </c>
      <c r="H606">
        <f ca="1">VLOOKUP(RANDBETWEEN(0,100),Calc!$D$2:$E$7,2,1)</f>
        <v>25000</v>
      </c>
      <c r="I606">
        <f t="shared" ca="1" si="121"/>
        <v>11069</v>
      </c>
      <c r="J606">
        <f t="shared" ca="1" si="122"/>
        <v>3274</v>
      </c>
      <c r="K606">
        <f t="shared" ca="1" si="123"/>
        <v>11984</v>
      </c>
      <c r="L606">
        <f t="shared" ca="1" si="124"/>
        <v>1478</v>
      </c>
      <c r="M606">
        <f t="shared" ca="1" si="125"/>
        <v>3055839</v>
      </c>
      <c r="N606">
        <f t="shared" ca="1" si="126"/>
        <v>79606</v>
      </c>
      <c r="O606">
        <f t="shared" ca="1" si="127"/>
        <v>70193</v>
      </c>
      <c r="P606">
        <f t="shared" ca="1" si="128"/>
        <v>95558</v>
      </c>
      <c r="Q606" s="15">
        <f t="shared" ca="1" si="129"/>
        <v>9.5558000000000004E-2</v>
      </c>
    </row>
    <row r="607" spans="1:17" x14ac:dyDescent="0.3">
      <c r="A607" t="str">
        <f ca="1">VLOOKUP(RANDBETWEEN(Calc!$A$2,Calc!$A$13),Calc!$A$1:$B$13,2,FALSE)</f>
        <v>Mar</v>
      </c>
      <c r="B607" t="str" cm="1">
        <f t="array" aca="1" ref="B607" ca="1">INDEX(Calc!$C$2:$C$9,RANDBETWEEN(1,3))</f>
        <v>Cardiologia</v>
      </c>
      <c r="C607"/>
      <c r="D607">
        <f t="shared" ca="1" si="117"/>
        <v>540132</v>
      </c>
      <c r="E607">
        <f t="shared" ca="1" si="118"/>
        <v>1527629</v>
      </c>
      <c r="F607">
        <f t="shared" ca="1" si="119"/>
        <v>154567</v>
      </c>
      <c r="G607">
        <f t="shared" ca="1" si="120"/>
        <v>299130</v>
      </c>
      <c r="H607">
        <f ca="1">VLOOKUP(RANDBETWEEN(0,100),Calc!$D$2:$E$7,2,1)</f>
        <v>25000</v>
      </c>
      <c r="I607">
        <f t="shared" ca="1" si="121"/>
        <v>11625</v>
      </c>
      <c r="J607">
        <f t="shared" ca="1" si="122"/>
        <v>3652</v>
      </c>
      <c r="K607">
        <f t="shared" ca="1" si="123"/>
        <v>10232</v>
      </c>
      <c r="L607">
        <f t="shared" ca="1" si="124"/>
        <v>1911</v>
      </c>
      <c r="M607">
        <f t="shared" ca="1" si="125"/>
        <v>2255902</v>
      </c>
      <c r="N607">
        <f t="shared" ca="1" si="126"/>
        <v>47068</v>
      </c>
      <c r="O607">
        <f t="shared" ca="1" si="127"/>
        <v>25191</v>
      </c>
      <c r="P607">
        <f t="shared" ca="1" si="128"/>
        <v>326477</v>
      </c>
      <c r="Q607" s="15">
        <f t="shared" ca="1" si="129"/>
        <v>0.32647700000000002</v>
      </c>
    </row>
    <row r="608" spans="1:17" x14ac:dyDescent="0.3">
      <c r="A608" t="str">
        <f ca="1">VLOOKUP(RANDBETWEEN(Calc!$A$2,Calc!$A$13),Calc!$A$1:$B$13,2,FALSE)</f>
        <v>Nov</v>
      </c>
      <c r="B608" t="str" cm="1">
        <f t="array" aca="1" ref="B608" ca="1">INDEX(Calc!$C$2:$C$9,RANDBETWEEN(1,3))</f>
        <v>Traumatología</v>
      </c>
      <c r="C608"/>
      <c r="D608">
        <f t="shared" ca="1" si="117"/>
        <v>437943</v>
      </c>
      <c r="E608">
        <f t="shared" ca="1" si="118"/>
        <v>844881</v>
      </c>
      <c r="F608">
        <f t="shared" ca="1" si="119"/>
        <v>216626</v>
      </c>
      <c r="G608">
        <f t="shared" ca="1" si="120"/>
        <v>311997</v>
      </c>
      <c r="H608">
        <f ca="1">VLOOKUP(RANDBETWEEN(0,100),Calc!$D$2:$E$7,2,1)</f>
        <v>32000</v>
      </c>
      <c r="I608">
        <f t="shared" ca="1" si="121"/>
        <v>11542</v>
      </c>
      <c r="J608">
        <f t="shared" ca="1" si="122"/>
        <v>2831</v>
      </c>
      <c r="K608">
        <f t="shared" ca="1" si="123"/>
        <v>11906</v>
      </c>
      <c r="L608">
        <f t="shared" ca="1" si="124"/>
        <v>3155</v>
      </c>
      <c r="M608">
        <f t="shared" ca="1" si="125"/>
        <v>1586590</v>
      </c>
      <c r="N608">
        <f t="shared" ca="1" si="126"/>
        <v>121653</v>
      </c>
      <c r="O608">
        <f t="shared" ca="1" si="127"/>
        <v>83737</v>
      </c>
      <c r="P608">
        <f t="shared" ca="1" si="128"/>
        <v>211501</v>
      </c>
      <c r="Q608" s="15">
        <f t="shared" ca="1" si="129"/>
        <v>0.21150099999999999</v>
      </c>
    </row>
    <row r="609" spans="1:17" x14ac:dyDescent="0.3">
      <c r="A609" t="str">
        <f ca="1">VLOOKUP(RANDBETWEEN(Calc!$A$2,Calc!$A$13),Calc!$A$1:$B$13,2,FALSE)</f>
        <v>Jun</v>
      </c>
      <c r="B609" t="str" cm="1">
        <f t="array" aca="1" ref="B609" ca="1">INDEX(Calc!$C$2:$C$9,RANDBETWEEN(1,3))</f>
        <v>Pediatria</v>
      </c>
      <c r="C609"/>
      <c r="D609">
        <f t="shared" ca="1" si="117"/>
        <v>391406</v>
      </c>
      <c r="E609">
        <f t="shared" ca="1" si="118"/>
        <v>1058981</v>
      </c>
      <c r="F609">
        <f t="shared" ca="1" si="119"/>
        <v>113310</v>
      </c>
      <c r="G609">
        <f t="shared" ca="1" si="120"/>
        <v>259125</v>
      </c>
      <c r="H609">
        <f ca="1">VLOOKUP(RANDBETWEEN(0,100),Calc!$D$2:$E$7,2,1)</f>
        <v>32000</v>
      </c>
      <c r="I609">
        <f t="shared" ca="1" si="121"/>
        <v>9284</v>
      </c>
      <c r="J609">
        <f t="shared" ca="1" si="122"/>
        <v>3701</v>
      </c>
      <c r="K609">
        <f t="shared" ca="1" si="123"/>
        <v>14174</v>
      </c>
      <c r="L609">
        <f t="shared" ca="1" si="124"/>
        <v>4154</v>
      </c>
      <c r="M609">
        <f t="shared" ca="1" si="125"/>
        <v>1129173</v>
      </c>
      <c r="N609">
        <f t="shared" ca="1" si="126"/>
        <v>84210</v>
      </c>
      <c r="O609">
        <f t="shared" ca="1" si="127"/>
        <v>50890</v>
      </c>
      <c r="P609">
        <f t="shared" ca="1" si="128"/>
        <v>324312</v>
      </c>
      <c r="Q609" s="15">
        <f t="shared" ca="1" si="129"/>
        <v>0.32431199999999999</v>
      </c>
    </row>
    <row r="610" spans="1:17" x14ac:dyDescent="0.3">
      <c r="A610" t="str">
        <f ca="1">VLOOKUP(RANDBETWEEN(Calc!$A$2,Calc!$A$13),Calc!$A$1:$B$13,2,FALSE)</f>
        <v>Mar</v>
      </c>
      <c r="B610" t="str" cm="1">
        <f t="array" aca="1" ref="B610" ca="1">INDEX(Calc!$C$2:$C$9,RANDBETWEEN(1,3))</f>
        <v>Traumatología</v>
      </c>
      <c r="C610"/>
      <c r="D610">
        <f t="shared" ca="1" si="117"/>
        <v>735188</v>
      </c>
      <c r="E610">
        <f t="shared" ca="1" si="118"/>
        <v>2286998</v>
      </c>
      <c r="F610">
        <f t="shared" ca="1" si="119"/>
        <v>165018</v>
      </c>
      <c r="G610">
        <f t="shared" ca="1" si="120"/>
        <v>183937</v>
      </c>
      <c r="H610">
        <f ca="1">VLOOKUP(RANDBETWEEN(0,100),Calc!$D$2:$E$7,2,1)</f>
        <v>32000</v>
      </c>
      <c r="I610">
        <f t="shared" ca="1" si="121"/>
        <v>11636</v>
      </c>
      <c r="J610">
        <f t="shared" ca="1" si="122"/>
        <v>3454</v>
      </c>
      <c r="K610">
        <f t="shared" ca="1" si="123"/>
        <v>13918</v>
      </c>
      <c r="L610">
        <f t="shared" ca="1" si="124"/>
        <v>1665</v>
      </c>
      <c r="M610">
        <f t="shared" ca="1" si="125"/>
        <v>2434806</v>
      </c>
      <c r="N610">
        <f t="shared" ca="1" si="126"/>
        <v>49522</v>
      </c>
      <c r="O610">
        <f t="shared" ca="1" si="127"/>
        <v>27813</v>
      </c>
      <c r="P610">
        <f t="shared" ca="1" si="128"/>
        <v>215175</v>
      </c>
      <c r="Q610" s="15">
        <f t="shared" ca="1" si="129"/>
        <v>0.21517500000000001</v>
      </c>
    </row>
    <row r="611" spans="1:17" x14ac:dyDescent="0.3">
      <c r="A611" t="str">
        <f ca="1">VLOOKUP(RANDBETWEEN(Calc!$A$2,Calc!$A$13),Calc!$A$1:$B$13,2,FALSE)</f>
        <v>Dic</v>
      </c>
      <c r="B611" t="str" cm="1">
        <f t="array" aca="1" ref="B611" ca="1">INDEX(Calc!$C$2:$C$9,RANDBETWEEN(1,3))</f>
        <v>Traumatología</v>
      </c>
      <c r="C611"/>
      <c r="D611">
        <f t="shared" ca="1" si="117"/>
        <v>636552</v>
      </c>
      <c r="E611">
        <f t="shared" ca="1" si="118"/>
        <v>1666928</v>
      </c>
      <c r="F611">
        <f t="shared" ca="1" si="119"/>
        <v>200187</v>
      </c>
      <c r="G611">
        <f t="shared" ca="1" si="120"/>
        <v>197749</v>
      </c>
      <c r="H611">
        <f ca="1">VLOOKUP(RANDBETWEEN(0,100),Calc!$D$2:$E$7,2,1)</f>
        <v>32000</v>
      </c>
      <c r="I611">
        <f t="shared" ca="1" si="121"/>
        <v>11578</v>
      </c>
      <c r="J611">
        <f t="shared" ca="1" si="122"/>
        <v>3338</v>
      </c>
      <c r="K611">
        <f t="shared" ca="1" si="123"/>
        <v>12355</v>
      </c>
      <c r="L611">
        <f t="shared" ca="1" si="124"/>
        <v>2056</v>
      </c>
      <c r="M611">
        <f t="shared" ca="1" si="125"/>
        <v>2930909</v>
      </c>
      <c r="N611">
        <f t="shared" ca="1" si="126"/>
        <v>86099</v>
      </c>
      <c r="O611">
        <f t="shared" ca="1" si="127"/>
        <v>31903</v>
      </c>
      <c r="P611">
        <f t="shared" ca="1" si="128"/>
        <v>317817</v>
      </c>
      <c r="Q611" s="15">
        <f t="shared" ca="1" si="129"/>
        <v>0.31781700000000002</v>
      </c>
    </row>
    <row r="612" spans="1:17" x14ac:dyDescent="0.3">
      <c r="A612" t="str">
        <f ca="1">VLOOKUP(RANDBETWEEN(Calc!$A$2,Calc!$A$13),Calc!$A$1:$B$13,2,FALSE)</f>
        <v>Jun</v>
      </c>
      <c r="B612" t="str" cm="1">
        <f t="array" aca="1" ref="B612" ca="1">INDEX(Calc!$C$2:$C$9,RANDBETWEEN(1,3))</f>
        <v>Cardiologia</v>
      </c>
      <c r="C612"/>
      <c r="D612">
        <f t="shared" ca="1" si="117"/>
        <v>256752</v>
      </c>
      <c r="E612">
        <f t="shared" ca="1" si="118"/>
        <v>1118737</v>
      </c>
      <c r="F612">
        <f t="shared" ca="1" si="119"/>
        <v>150832</v>
      </c>
      <c r="G612">
        <f t="shared" ca="1" si="120"/>
        <v>111692</v>
      </c>
      <c r="H612">
        <f ca="1">VLOOKUP(RANDBETWEEN(0,100),Calc!$D$2:$E$7,2,1)</f>
        <v>32000</v>
      </c>
      <c r="I612">
        <f t="shared" ca="1" si="121"/>
        <v>12099</v>
      </c>
      <c r="J612">
        <f t="shared" ca="1" si="122"/>
        <v>2840</v>
      </c>
      <c r="K612">
        <f t="shared" ca="1" si="123"/>
        <v>14332</v>
      </c>
      <c r="L612">
        <f t="shared" ca="1" si="124"/>
        <v>3498</v>
      </c>
      <c r="M612">
        <f t="shared" ca="1" si="125"/>
        <v>1302092</v>
      </c>
      <c r="N612">
        <f t="shared" ca="1" si="126"/>
        <v>58265</v>
      </c>
      <c r="O612">
        <f t="shared" ca="1" si="127"/>
        <v>66952</v>
      </c>
      <c r="P612">
        <f t="shared" ca="1" si="128"/>
        <v>107889</v>
      </c>
      <c r="Q612" s="15">
        <f t="shared" ca="1" si="129"/>
        <v>0.107889</v>
      </c>
    </row>
    <row r="613" spans="1:17" x14ac:dyDescent="0.3">
      <c r="A613" t="str">
        <f ca="1">VLOOKUP(RANDBETWEEN(Calc!$A$2,Calc!$A$13),Calc!$A$1:$B$13,2,FALSE)</f>
        <v>Jun</v>
      </c>
      <c r="B613" t="str" cm="1">
        <f t="array" aca="1" ref="B613" ca="1">INDEX(Calc!$C$2:$C$9,RANDBETWEEN(1,3))</f>
        <v>Pediatria</v>
      </c>
      <c r="C613"/>
      <c r="D613">
        <f t="shared" ca="1" si="117"/>
        <v>550861</v>
      </c>
      <c r="E613">
        <f t="shared" ca="1" si="118"/>
        <v>717136</v>
      </c>
      <c r="F613">
        <f t="shared" ca="1" si="119"/>
        <v>140207</v>
      </c>
      <c r="G613">
        <f t="shared" ca="1" si="120"/>
        <v>319175</v>
      </c>
      <c r="H613">
        <f ca="1">VLOOKUP(RANDBETWEEN(0,100),Calc!$D$2:$E$7,2,1)</f>
        <v>32000</v>
      </c>
      <c r="I613">
        <f t="shared" ca="1" si="121"/>
        <v>11888</v>
      </c>
      <c r="J613">
        <f t="shared" ca="1" si="122"/>
        <v>2870</v>
      </c>
      <c r="K613">
        <f t="shared" ca="1" si="123"/>
        <v>14565</v>
      </c>
      <c r="L613">
        <f t="shared" ca="1" si="124"/>
        <v>3023</v>
      </c>
      <c r="M613">
        <f t="shared" ca="1" si="125"/>
        <v>2031825</v>
      </c>
      <c r="N613">
        <f t="shared" ca="1" si="126"/>
        <v>71876</v>
      </c>
      <c r="O613">
        <f t="shared" ca="1" si="127"/>
        <v>57674</v>
      </c>
      <c r="P613">
        <f t="shared" ca="1" si="128"/>
        <v>111450</v>
      </c>
      <c r="Q613" s="15">
        <f t="shared" ca="1" si="129"/>
        <v>0.11144999999999999</v>
      </c>
    </row>
    <row r="614" spans="1:17" x14ac:dyDescent="0.3">
      <c r="A614" t="str">
        <f ca="1">VLOOKUP(RANDBETWEEN(Calc!$A$2,Calc!$A$13),Calc!$A$1:$B$13,2,FALSE)</f>
        <v>Nov</v>
      </c>
      <c r="B614" t="str" cm="1">
        <f t="array" aca="1" ref="B614" ca="1">INDEX(Calc!$C$2:$C$9,RANDBETWEEN(1,3))</f>
        <v>Pediatria</v>
      </c>
      <c r="C614"/>
      <c r="D614">
        <f t="shared" ca="1" si="117"/>
        <v>171568</v>
      </c>
      <c r="E614">
        <f t="shared" ca="1" si="118"/>
        <v>949069</v>
      </c>
      <c r="F614">
        <f t="shared" ca="1" si="119"/>
        <v>183671</v>
      </c>
      <c r="G614">
        <f t="shared" ca="1" si="120"/>
        <v>100003</v>
      </c>
      <c r="H614">
        <f ca="1">VLOOKUP(RANDBETWEEN(0,100),Calc!$D$2:$E$7,2,1)</f>
        <v>32000</v>
      </c>
      <c r="I614">
        <f t="shared" ca="1" si="121"/>
        <v>10110</v>
      </c>
      <c r="J614">
        <f t="shared" ca="1" si="122"/>
        <v>3667</v>
      </c>
      <c r="K614">
        <f t="shared" ca="1" si="123"/>
        <v>14483</v>
      </c>
      <c r="L614">
        <f t="shared" ca="1" si="124"/>
        <v>1350</v>
      </c>
      <c r="M614">
        <f t="shared" ca="1" si="125"/>
        <v>2177293</v>
      </c>
      <c r="N614">
        <f t="shared" ca="1" si="126"/>
        <v>122955</v>
      </c>
      <c r="O614">
        <f t="shared" ca="1" si="127"/>
        <v>60290</v>
      </c>
      <c r="P614">
        <f t="shared" ca="1" si="128"/>
        <v>38448</v>
      </c>
      <c r="Q614" s="15">
        <f t="shared" ca="1" si="129"/>
        <v>3.8448000000000003E-2</v>
      </c>
    </row>
    <row r="615" spans="1:17" x14ac:dyDescent="0.3">
      <c r="A615" t="str">
        <f ca="1">VLOOKUP(RANDBETWEEN(Calc!$A$2,Calc!$A$13),Calc!$A$1:$B$13,2,FALSE)</f>
        <v>Oct</v>
      </c>
      <c r="B615" t="str" cm="1">
        <f t="array" aca="1" ref="B615" ca="1">INDEX(Calc!$C$2:$C$9,RANDBETWEEN(1,3))</f>
        <v>Cardiologia</v>
      </c>
      <c r="C615"/>
      <c r="D615">
        <f t="shared" ca="1" si="117"/>
        <v>292766</v>
      </c>
      <c r="E615">
        <f t="shared" ca="1" si="118"/>
        <v>2011374</v>
      </c>
      <c r="F615">
        <f t="shared" ca="1" si="119"/>
        <v>169698</v>
      </c>
      <c r="G615">
        <f t="shared" ca="1" si="120"/>
        <v>187704</v>
      </c>
      <c r="H615">
        <f ca="1">VLOOKUP(RANDBETWEEN(0,100),Calc!$D$2:$E$7,2,1)</f>
        <v>32000</v>
      </c>
      <c r="I615">
        <f t="shared" ca="1" si="121"/>
        <v>11437</v>
      </c>
      <c r="J615">
        <f t="shared" ca="1" si="122"/>
        <v>3733</v>
      </c>
      <c r="K615">
        <f t="shared" ca="1" si="123"/>
        <v>10630</v>
      </c>
      <c r="L615">
        <f t="shared" ca="1" si="124"/>
        <v>4448</v>
      </c>
      <c r="M615">
        <f t="shared" ca="1" si="125"/>
        <v>1972437</v>
      </c>
      <c r="N615">
        <f t="shared" ca="1" si="126"/>
        <v>75171</v>
      </c>
      <c r="O615">
        <f t="shared" ca="1" si="127"/>
        <v>24491</v>
      </c>
      <c r="P615">
        <f t="shared" ca="1" si="128"/>
        <v>103204</v>
      </c>
      <c r="Q615" s="15">
        <f t="shared" ca="1" si="129"/>
        <v>0.103204</v>
      </c>
    </row>
    <row r="616" spans="1:17" x14ac:dyDescent="0.3">
      <c r="A616" t="str">
        <f ca="1">VLOOKUP(RANDBETWEEN(Calc!$A$2,Calc!$A$13),Calc!$A$1:$B$13,2,FALSE)</f>
        <v>Abr</v>
      </c>
      <c r="B616" t="str" cm="1">
        <f t="array" aca="1" ref="B616" ca="1">INDEX(Calc!$C$2:$C$9,RANDBETWEEN(1,3))</f>
        <v>Pediatria</v>
      </c>
      <c r="C616"/>
      <c r="D616">
        <f t="shared" ca="1" si="117"/>
        <v>344019</v>
      </c>
      <c r="E616">
        <f t="shared" ca="1" si="118"/>
        <v>1549340</v>
      </c>
      <c r="F616">
        <f t="shared" ca="1" si="119"/>
        <v>131639</v>
      </c>
      <c r="G616">
        <f t="shared" ca="1" si="120"/>
        <v>211587</v>
      </c>
      <c r="H616">
        <f ca="1">VLOOKUP(RANDBETWEEN(0,100),Calc!$D$2:$E$7,2,1)</f>
        <v>20000</v>
      </c>
      <c r="I616">
        <f t="shared" ca="1" si="121"/>
        <v>10157</v>
      </c>
      <c r="J616">
        <f t="shared" ca="1" si="122"/>
        <v>3278</v>
      </c>
      <c r="K616">
        <f t="shared" ca="1" si="123"/>
        <v>11721</v>
      </c>
      <c r="L616">
        <f t="shared" ca="1" si="124"/>
        <v>1823</v>
      </c>
      <c r="M616">
        <f t="shared" ca="1" si="125"/>
        <v>1944465</v>
      </c>
      <c r="N616">
        <f t="shared" ca="1" si="126"/>
        <v>118292</v>
      </c>
      <c r="O616">
        <f t="shared" ca="1" si="127"/>
        <v>85691</v>
      </c>
      <c r="P616">
        <f t="shared" ca="1" si="128"/>
        <v>190036</v>
      </c>
      <c r="Q616" s="15">
        <f t="shared" ca="1" si="129"/>
        <v>0.19003600000000001</v>
      </c>
    </row>
    <row r="617" spans="1:17" x14ac:dyDescent="0.3">
      <c r="A617" t="str">
        <f ca="1">VLOOKUP(RANDBETWEEN(Calc!$A$2,Calc!$A$13),Calc!$A$1:$B$13,2,FALSE)</f>
        <v>Oct</v>
      </c>
      <c r="B617" t="str" cm="1">
        <f t="array" aca="1" ref="B617" ca="1">INDEX(Calc!$C$2:$C$9,RANDBETWEEN(1,3))</f>
        <v>Pediatria</v>
      </c>
      <c r="C617"/>
      <c r="D617">
        <f t="shared" ca="1" si="117"/>
        <v>470575</v>
      </c>
      <c r="E617">
        <f t="shared" ca="1" si="118"/>
        <v>2342242</v>
      </c>
      <c r="F617">
        <f t="shared" ca="1" si="119"/>
        <v>137938</v>
      </c>
      <c r="G617">
        <f t="shared" ca="1" si="120"/>
        <v>230450</v>
      </c>
      <c r="H617">
        <f ca="1">VLOOKUP(RANDBETWEEN(0,100),Calc!$D$2:$E$7,2,1)</f>
        <v>32000</v>
      </c>
      <c r="I617">
        <f t="shared" ca="1" si="121"/>
        <v>11693</v>
      </c>
      <c r="J617">
        <f t="shared" ca="1" si="122"/>
        <v>3314</v>
      </c>
      <c r="K617">
        <f t="shared" ca="1" si="123"/>
        <v>13018</v>
      </c>
      <c r="L617">
        <f t="shared" ca="1" si="124"/>
        <v>3930</v>
      </c>
      <c r="M617">
        <f t="shared" ca="1" si="125"/>
        <v>1449212</v>
      </c>
      <c r="N617">
        <f t="shared" ca="1" si="126"/>
        <v>122804</v>
      </c>
      <c r="O617">
        <f t="shared" ca="1" si="127"/>
        <v>75874</v>
      </c>
      <c r="P617">
        <f t="shared" ca="1" si="128"/>
        <v>143234</v>
      </c>
      <c r="Q617" s="15">
        <f t="shared" ca="1" si="129"/>
        <v>0.143234</v>
      </c>
    </row>
    <row r="618" spans="1:17" x14ac:dyDescent="0.3">
      <c r="A618" t="str">
        <f ca="1">VLOOKUP(RANDBETWEEN(Calc!$A$2,Calc!$A$13),Calc!$A$1:$B$13,2,FALSE)</f>
        <v>Sep</v>
      </c>
      <c r="B618" t="str" cm="1">
        <f t="array" aca="1" ref="B618" ca="1">INDEX(Calc!$C$2:$C$9,RANDBETWEEN(1,3))</f>
        <v>Cardiologia</v>
      </c>
      <c r="C618"/>
      <c r="D618">
        <f t="shared" ca="1" si="117"/>
        <v>530174</v>
      </c>
      <c r="E618">
        <f t="shared" ca="1" si="118"/>
        <v>722474</v>
      </c>
      <c r="F618">
        <f t="shared" ca="1" si="119"/>
        <v>187592</v>
      </c>
      <c r="G618">
        <f t="shared" ca="1" si="120"/>
        <v>100018</v>
      </c>
      <c r="H618">
        <f ca="1">VLOOKUP(RANDBETWEEN(0,100),Calc!$D$2:$E$7,2,1)</f>
        <v>20000</v>
      </c>
      <c r="I618">
        <f t="shared" ca="1" si="121"/>
        <v>12292</v>
      </c>
      <c r="J618">
        <f t="shared" ca="1" si="122"/>
        <v>3904</v>
      </c>
      <c r="K618">
        <f t="shared" ca="1" si="123"/>
        <v>14828</v>
      </c>
      <c r="L618">
        <f t="shared" ca="1" si="124"/>
        <v>3460</v>
      </c>
      <c r="M618">
        <f t="shared" ca="1" si="125"/>
        <v>2671152</v>
      </c>
      <c r="N618">
        <f t="shared" ca="1" si="126"/>
        <v>84514</v>
      </c>
      <c r="O618">
        <f t="shared" ca="1" si="127"/>
        <v>83941</v>
      </c>
      <c r="P618">
        <f t="shared" ca="1" si="128"/>
        <v>111528</v>
      </c>
      <c r="Q618" s="15">
        <f t="shared" ca="1" si="129"/>
        <v>0.111528</v>
      </c>
    </row>
    <row r="619" spans="1:17" x14ac:dyDescent="0.3">
      <c r="A619" t="str">
        <f ca="1">VLOOKUP(RANDBETWEEN(Calc!$A$2,Calc!$A$13),Calc!$A$1:$B$13,2,FALSE)</f>
        <v>May</v>
      </c>
      <c r="B619" t="str" cm="1">
        <f t="array" aca="1" ref="B619" ca="1">INDEX(Calc!$C$2:$C$9,RANDBETWEEN(1,3))</f>
        <v>Traumatología</v>
      </c>
      <c r="C619"/>
      <c r="D619">
        <f t="shared" ca="1" si="117"/>
        <v>329561</v>
      </c>
      <c r="E619">
        <f t="shared" ca="1" si="118"/>
        <v>2107879</v>
      </c>
      <c r="F619">
        <f t="shared" ca="1" si="119"/>
        <v>172875</v>
      </c>
      <c r="G619">
        <f t="shared" ca="1" si="120"/>
        <v>313726</v>
      </c>
      <c r="H619">
        <f ca="1">VLOOKUP(RANDBETWEEN(0,100),Calc!$D$2:$E$7,2,1)</f>
        <v>32000</v>
      </c>
      <c r="I619">
        <f t="shared" ca="1" si="121"/>
        <v>10053</v>
      </c>
      <c r="J619">
        <f t="shared" ca="1" si="122"/>
        <v>3060</v>
      </c>
      <c r="K619">
        <f t="shared" ca="1" si="123"/>
        <v>11732</v>
      </c>
      <c r="L619">
        <f t="shared" ca="1" si="124"/>
        <v>1251</v>
      </c>
      <c r="M619">
        <f t="shared" ca="1" si="125"/>
        <v>2286842</v>
      </c>
      <c r="N619">
        <f t="shared" ca="1" si="126"/>
        <v>74611</v>
      </c>
      <c r="O619">
        <f t="shared" ca="1" si="127"/>
        <v>28374</v>
      </c>
      <c r="P619">
        <f t="shared" ca="1" si="128"/>
        <v>228305</v>
      </c>
      <c r="Q619" s="15">
        <f t="shared" ca="1" si="129"/>
        <v>0.22830500000000001</v>
      </c>
    </row>
    <row r="620" spans="1:17" x14ac:dyDescent="0.3">
      <c r="A620" t="str">
        <f ca="1">VLOOKUP(RANDBETWEEN(Calc!$A$2,Calc!$A$13),Calc!$A$1:$B$13,2,FALSE)</f>
        <v>Feb</v>
      </c>
      <c r="B620" t="str" cm="1">
        <f t="array" aca="1" ref="B620" ca="1">INDEX(Calc!$C$2:$C$9,RANDBETWEEN(1,3))</f>
        <v>Pediatria</v>
      </c>
      <c r="C620"/>
      <c r="D620">
        <f t="shared" ca="1" si="117"/>
        <v>546581</v>
      </c>
      <c r="E620">
        <f t="shared" ca="1" si="118"/>
        <v>1730448</v>
      </c>
      <c r="F620">
        <f t="shared" ca="1" si="119"/>
        <v>202139</v>
      </c>
      <c r="G620">
        <f t="shared" ca="1" si="120"/>
        <v>79768</v>
      </c>
      <c r="H620">
        <f ca="1">VLOOKUP(RANDBETWEEN(0,100),Calc!$D$2:$E$7,2,1)</f>
        <v>32000</v>
      </c>
      <c r="I620">
        <f t="shared" ca="1" si="121"/>
        <v>11794</v>
      </c>
      <c r="J620">
        <f t="shared" ca="1" si="122"/>
        <v>3044</v>
      </c>
      <c r="K620">
        <f t="shared" ca="1" si="123"/>
        <v>11685</v>
      </c>
      <c r="L620">
        <f t="shared" ca="1" si="124"/>
        <v>2547</v>
      </c>
      <c r="M620">
        <f t="shared" ca="1" si="125"/>
        <v>900910</v>
      </c>
      <c r="N620">
        <f t="shared" ca="1" si="126"/>
        <v>112100</v>
      </c>
      <c r="O620">
        <f t="shared" ca="1" si="127"/>
        <v>42726</v>
      </c>
      <c r="P620">
        <f t="shared" ca="1" si="128"/>
        <v>315237</v>
      </c>
      <c r="Q620" s="15">
        <f t="shared" ca="1" si="129"/>
        <v>0.31523699999999999</v>
      </c>
    </row>
    <row r="621" spans="1:17" x14ac:dyDescent="0.3">
      <c r="A621" t="str">
        <f ca="1">VLOOKUP(RANDBETWEEN(Calc!$A$2,Calc!$A$13),Calc!$A$1:$B$13,2,FALSE)</f>
        <v>May</v>
      </c>
      <c r="B621" t="str" cm="1">
        <f t="array" aca="1" ref="B621" ca="1">INDEX(Calc!$C$2:$C$9,RANDBETWEEN(1,3))</f>
        <v>Traumatología</v>
      </c>
      <c r="C621"/>
      <c r="D621">
        <f t="shared" ca="1" si="117"/>
        <v>665591</v>
      </c>
      <c r="E621">
        <f t="shared" ca="1" si="118"/>
        <v>2090609</v>
      </c>
      <c r="F621">
        <f t="shared" ca="1" si="119"/>
        <v>145366</v>
      </c>
      <c r="G621">
        <f t="shared" ca="1" si="120"/>
        <v>320567</v>
      </c>
      <c r="H621">
        <f ca="1">VLOOKUP(RANDBETWEEN(0,100),Calc!$D$2:$E$7,2,1)</f>
        <v>25000</v>
      </c>
      <c r="I621">
        <f t="shared" ca="1" si="121"/>
        <v>12578</v>
      </c>
      <c r="J621">
        <f t="shared" ca="1" si="122"/>
        <v>3401</v>
      </c>
      <c r="K621">
        <f t="shared" ca="1" si="123"/>
        <v>14584</v>
      </c>
      <c r="L621">
        <f t="shared" ca="1" si="124"/>
        <v>2837</v>
      </c>
      <c r="M621">
        <f t="shared" ca="1" si="125"/>
        <v>1111288</v>
      </c>
      <c r="N621">
        <f t="shared" ca="1" si="126"/>
        <v>121372</v>
      </c>
      <c r="O621">
        <f t="shared" ca="1" si="127"/>
        <v>54197</v>
      </c>
      <c r="P621">
        <f t="shared" ca="1" si="128"/>
        <v>59450</v>
      </c>
      <c r="Q621" s="15">
        <f t="shared" ca="1" si="129"/>
        <v>5.9450000000000003E-2</v>
      </c>
    </row>
    <row r="622" spans="1:17" x14ac:dyDescent="0.3">
      <c r="A622" t="str">
        <f ca="1">VLOOKUP(RANDBETWEEN(Calc!$A$2,Calc!$A$13),Calc!$A$1:$B$13,2,FALSE)</f>
        <v>May</v>
      </c>
      <c r="B622" t="str" cm="1">
        <f t="array" aca="1" ref="B622" ca="1">INDEX(Calc!$C$2:$C$9,RANDBETWEEN(1,3))</f>
        <v>Cardiologia</v>
      </c>
      <c r="C622"/>
      <c r="D622">
        <f t="shared" ca="1" si="117"/>
        <v>394100</v>
      </c>
      <c r="E622">
        <f t="shared" ca="1" si="118"/>
        <v>2314996</v>
      </c>
      <c r="F622">
        <f t="shared" ca="1" si="119"/>
        <v>133328</v>
      </c>
      <c r="G622">
        <f t="shared" ca="1" si="120"/>
        <v>305135</v>
      </c>
      <c r="H622">
        <f ca="1">VLOOKUP(RANDBETWEEN(0,100),Calc!$D$2:$E$7,2,1)</f>
        <v>20000</v>
      </c>
      <c r="I622">
        <f t="shared" ca="1" si="121"/>
        <v>11837</v>
      </c>
      <c r="J622">
        <f t="shared" ca="1" si="122"/>
        <v>3500</v>
      </c>
      <c r="K622">
        <f t="shared" ca="1" si="123"/>
        <v>12490</v>
      </c>
      <c r="L622">
        <f t="shared" ca="1" si="124"/>
        <v>3962</v>
      </c>
      <c r="M622">
        <f t="shared" ca="1" si="125"/>
        <v>1193199</v>
      </c>
      <c r="N622">
        <f t="shared" ca="1" si="126"/>
        <v>89604</v>
      </c>
      <c r="O622">
        <f t="shared" ca="1" si="127"/>
        <v>34375</v>
      </c>
      <c r="P622">
        <f t="shared" ca="1" si="128"/>
        <v>70542</v>
      </c>
      <c r="Q622" s="15">
        <f t="shared" ca="1" si="129"/>
        <v>7.0541999999999994E-2</v>
      </c>
    </row>
    <row r="623" spans="1:17" x14ac:dyDescent="0.3">
      <c r="A623" t="str">
        <f ca="1">VLOOKUP(RANDBETWEEN(Calc!$A$2,Calc!$A$13),Calc!$A$1:$B$13,2,FALSE)</f>
        <v>Nov</v>
      </c>
      <c r="B623" t="str" cm="1">
        <f t="array" aca="1" ref="B623" ca="1">INDEX(Calc!$C$2:$C$9,RANDBETWEEN(1,3))</f>
        <v>Traumatología</v>
      </c>
      <c r="C623"/>
      <c r="D623">
        <f t="shared" ca="1" si="117"/>
        <v>432199</v>
      </c>
      <c r="E623">
        <f t="shared" ca="1" si="118"/>
        <v>772469</v>
      </c>
      <c r="F623">
        <f t="shared" ca="1" si="119"/>
        <v>111676</v>
      </c>
      <c r="G623">
        <f t="shared" ca="1" si="120"/>
        <v>277283</v>
      </c>
      <c r="H623">
        <f ca="1">VLOOKUP(RANDBETWEEN(0,100),Calc!$D$2:$E$7,2,1)</f>
        <v>32000</v>
      </c>
      <c r="I623">
        <f t="shared" ca="1" si="121"/>
        <v>9477</v>
      </c>
      <c r="J623">
        <f t="shared" ca="1" si="122"/>
        <v>4070</v>
      </c>
      <c r="K623">
        <f t="shared" ca="1" si="123"/>
        <v>12545</v>
      </c>
      <c r="L623">
        <f t="shared" ca="1" si="124"/>
        <v>3554</v>
      </c>
      <c r="M623">
        <f t="shared" ca="1" si="125"/>
        <v>2775853</v>
      </c>
      <c r="N623">
        <f t="shared" ca="1" si="126"/>
        <v>116583</v>
      </c>
      <c r="O623">
        <f t="shared" ca="1" si="127"/>
        <v>26887</v>
      </c>
      <c r="P623">
        <f t="shared" ca="1" si="128"/>
        <v>206097</v>
      </c>
      <c r="Q623" s="15">
        <f t="shared" ca="1" si="129"/>
        <v>0.206097</v>
      </c>
    </row>
    <row r="624" spans="1:17" x14ac:dyDescent="0.3">
      <c r="A624" t="str">
        <f ca="1">VLOOKUP(RANDBETWEEN(Calc!$A$2,Calc!$A$13),Calc!$A$1:$B$13,2,FALSE)</f>
        <v>Dic</v>
      </c>
      <c r="B624" t="str" cm="1">
        <f t="array" aca="1" ref="B624" ca="1">INDEX(Calc!$C$2:$C$9,RANDBETWEEN(1,3))</f>
        <v>Pediatria</v>
      </c>
      <c r="C624"/>
      <c r="D624">
        <f t="shared" ca="1" si="117"/>
        <v>369373</v>
      </c>
      <c r="E624">
        <f t="shared" ca="1" si="118"/>
        <v>1818809</v>
      </c>
      <c r="F624">
        <f t="shared" ca="1" si="119"/>
        <v>203885</v>
      </c>
      <c r="G624">
        <f t="shared" ca="1" si="120"/>
        <v>266219</v>
      </c>
      <c r="H624">
        <f ca="1">VLOOKUP(RANDBETWEEN(0,100),Calc!$D$2:$E$7,2,1)</f>
        <v>25000</v>
      </c>
      <c r="I624">
        <f t="shared" ca="1" si="121"/>
        <v>10549</v>
      </c>
      <c r="J624">
        <f t="shared" ca="1" si="122"/>
        <v>4097</v>
      </c>
      <c r="K624">
        <f t="shared" ca="1" si="123"/>
        <v>10965</v>
      </c>
      <c r="L624">
        <f t="shared" ca="1" si="124"/>
        <v>3981</v>
      </c>
      <c r="M624">
        <f t="shared" ca="1" si="125"/>
        <v>2563796</v>
      </c>
      <c r="N624">
        <f t="shared" ca="1" si="126"/>
        <v>103251</v>
      </c>
      <c r="O624">
        <f t="shared" ca="1" si="127"/>
        <v>60977</v>
      </c>
      <c r="P624">
        <f t="shared" ca="1" si="128"/>
        <v>148600</v>
      </c>
      <c r="Q624" s="15">
        <f t="shared" ca="1" si="129"/>
        <v>0.14860000000000001</v>
      </c>
    </row>
    <row r="625" spans="1:17" x14ac:dyDescent="0.3">
      <c r="A625" t="str">
        <f ca="1">VLOOKUP(RANDBETWEEN(Calc!$A$2,Calc!$A$13),Calc!$A$1:$B$13,2,FALSE)</f>
        <v>Abr</v>
      </c>
      <c r="B625" t="str" cm="1">
        <f t="array" aca="1" ref="B625" ca="1">INDEX(Calc!$C$2:$C$9,RANDBETWEEN(1,3))</f>
        <v>Traumatología</v>
      </c>
      <c r="C625"/>
      <c r="D625">
        <f t="shared" ca="1" si="117"/>
        <v>362621</v>
      </c>
      <c r="E625">
        <f t="shared" ca="1" si="118"/>
        <v>1076302</v>
      </c>
      <c r="F625">
        <f t="shared" ca="1" si="119"/>
        <v>206496</v>
      </c>
      <c r="G625">
        <f t="shared" ca="1" si="120"/>
        <v>100083</v>
      </c>
      <c r="H625">
        <f ca="1">VLOOKUP(RANDBETWEEN(0,100),Calc!$D$2:$E$7,2,1)</f>
        <v>32000</v>
      </c>
      <c r="I625">
        <f t="shared" ca="1" si="121"/>
        <v>10056</v>
      </c>
      <c r="J625">
        <f t="shared" ca="1" si="122"/>
        <v>2808</v>
      </c>
      <c r="K625">
        <f t="shared" ca="1" si="123"/>
        <v>11011</v>
      </c>
      <c r="L625">
        <f t="shared" ca="1" si="124"/>
        <v>4135</v>
      </c>
      <c r="M625">
        <f t="shared" ca="1" si="125"/>
        <v>2718679</v>
      </c>
      <c r="N625">
        <f t="shared" ca="1" si="126"/>
        <v>77160</v>
      </c>
      <c r="O625">
        <f t="shared" ca="1" si="127"/>
        <v>24432</v>
      </c>
      <c r="P625">
        <f t="shared" ca="1" si="128"/>
        <v>182146</v>
      </c>
      <c r="Q625" s="15">
        <f t="shared" ca="1" si="129"/>
        <v>0.182146</v>
      </c>
    </row>
    <row r="626" spans="1:17" x14ac:dyDescent="0.3">
      <c r="A626" t="str">
        <f ca="1">VLOOKUP(RANDBETWEEN(Calc!$A$2,Calc!$A$13),Calc!$A$1:$B$13,2,FALSE)</f>
        <v>Abr</v>
      </c>
      <c r="B626" t="str" cm="1">
        <f t="array" aca="1" ref="B626" ca="1">INDEX(Calc!$C$2:$C$9,RANDBETWEEN(1,3))</f>
        <v>Traumatología</v>
      </c>
      <c r="C626"/>
      <c r="D626">
        <f t="shared" ca="1" si="117"/>
        <v>621302</v>
      </c>
      <c r="E626">
        <f t="shared" ca="1" si="118"/>
        <v>2105476</v>
      </c>
      <c r="F626">
        <f t="shared" ca="1" si="119"/>
        <v>143688</v>
      </c>
      <c r="G626">
        <f t="shared" ca="1" si="120"/>
        <v>203999</v>
      </c>
      <c r="H626">
        <f ca="1">VLOOKUP(RANDBETWEEN(0,100),Calc!$D$2:$E$7,2,1)</f>
        <v>20000</v>
      </c>
      <c r="I626">
        <f t="shared" ca="1" si="121"/>
        <v>12343</v>
      </c>
      <c r="J626">
        <f t="shared" ca="1" si="122"/>
        <v>3543</v>
      </c>
      <c r="K626">
        <f t="shared" ca="1" si="123"/>
        <v>14296</v>
      </c>
      <c r="L626">
        <f t="shared" ca="1" si="124"/>
        <v>4344</v>
      </c>
      <c r="M626">
        <f t="shared" ca="1" si="125"/>
        <v>1019489</v>
      </c>
      <c r="N626">
        <f t="shared" ca="1" si="126"/>
        <v>117242</v>
      </c>
      <c r="O626">
        <f t="shared" ca="1" si="127"/>
        <v>27999</v>
      </c>
      <c r="P626">
        <f t="shared" ca="1" si="128"/>
        <v>212610</v>
      </c>
      <c r="Q626" s="15">
        <f t="shared" ca="1" si="129"/>
        <v>0.21260999999999999</v>
      </c>
    </row>
    <row r="627" spans="1:17" x14ac:dyDescent="0.3">
      <c r="A627" t="str">
        <f ca="1">VLOOKUP(RANDBETWEEN(Calc!$A$2,Calc!$A$13),Calc!$A$1:$B$13,2,FALSE)</f>
        <v>Ago</v>
      </c>
      <c r="B627" t="str" cm="1">
        <f t="array" aca="1" ref="B627" ca="1">INDEX(Calc!$C$2:$C$9,RANDBETWEEN(1,3))</f>
        <v>Traumatología</v>
      </c>
      <c r="C627"/>
      <c r="D627">
        <f t="shared" ca="1" si="117"/>
        <v>129521</v>
      </c>
      <c r="E627">
        <f t="shared" ca="1" si="118"/>
        <v>1369307</v>
      </c>
      <c r="F627">
        <f t="shared" ca="1" si="119"/>
        <v>207597</v>
      </c>
      <c r="G627">
        <f t="shared" ca="1" si="120"/>
        <v>114315</v>
      </c>
      <c r="H627">
        <f ca="1">VLOOKUP(RANDBETWEEN(0,100),Calc!$D$2:$E$7,2,1)</f>
        <v>32000</v>
      </c>
      <c r="I627">
        <f t="shared" ca="1" si="121"/>
        <v>11344</v>
      </c>
      <c r="J627">
        <f t="shared" ca="1" si="122"/>
        <v>3778</v>
      </c>
      <c r="K627">
        <f t="shared" ca="1" si="123"/>
        <v>12030</v>
      </c>
      <c r="L627">
        <f t="shared" ca="1" si="124"/>
        <v>3019</v>
      </c>
      <c r="M627">
        <f t="shared" ca="1" si="125"/>
        <v>1783174</v>
      </c>
      <c r="N627">
        <f t="shared" ca="1" si="126"/>
        <v>113974</v>
      </c>
      <c r="O627">
        <f t="shared" ca="1" si="127"/>
        <v>50698</v>
      </c>
      <c r="P627">
        <f t="shared" ca="1" si="128"/>
        <v>318329</v>
      </c>
      <c r="Q627" s="15">
        <f t="shared" ca="1" si="129"/>
        <v>0.31832899999999997</v>
      </c>
    </row>
    <row r="628" spans="1:17" x14ac:dyDescent="0.3">
      <c r="A628" t="str">
        <f ca="1">VLOOKUP(RANDBETWEEN(Calc!$A$2,Calc!$A$13),Calc!$A$1:$B$13,2,FALSE)</f>
        <v>Jul</v>
      </c>
      <c r="B628" t="str" cm="1">
        <f t="array" aca="1" ref="B628" ca="1">INDEX(Calc!$C$2:$C$9,RANDBETWEEN(1,3))</f>
        <v>Traumatología</v>
      </c>
      <c r="C628"/>
      <c r="D628">
        <f t="shared" ca="1" si="117"/>
        <v>434333</v>
      </c>
      <c r="E628">
        <f t="shared" ca="1" si="118"/>
        <v>1678413</v>
      </c>
      <c r="F628">
        <f t="shared" ca="1" si="119"/>
        <v>188331</v>
      </c>
      <c r="G628">
        <f t="shared" ca="1" si="120"/>
        <v>153812</v>
      </c>
      <c r="H628">
        <f ca="1">VLOOKUP(RANDBETWEEN(0,100),Calc!$D$2:$E$7,2,1)</f>
        <v>32000</v>
      </c>
      <c r="I628">
        <f t="shared" ca="1" si="121"/>
        <v>10920</v>
      </c>
      <c r="J628">
        <f t="shared" ca="1" si="122"/>
        <v>3860</v>
      </c>
      <c r="K628">
        <f t="shared" ca="1" si="123"/>
        <v>14795</v>
      </c>
      <c r="L628">
        <f t="shared" ca="1" si="124"/>
        <v>3392</v>
      </c>
      <c r="M628">
        <f t="shared" ca="1" si="125"/>
        <v>2694372</v>
      </c>
      <c r="N628">
        <f t="shared" ca="1" si="126"/>
        <v>82938</v>
      </c>
      <c r="O628">
        <f t="shared" ca="1" si="127"/>
        <v>71488</v>
      </c>
      <c r="P628">
        <f t="shared" ca="1" si="128"/>
        <v>154237</v>
      </c>
      <c r="Q628" s="15">
        <f t="shared" ca="1" si="129"/>
        <v>0.15423700000000001</v>
      </c>
    </row>
    <row r="629" spans="1:17" x14ac:dyDescent="0.3">
      <c r="A629" t="str">
        <f ca="1">VLOOKUP(RANDBETWEEN(Calc!$A$2,Calc!$A$13),Calc!$A$1:$B$13,2,FALSE)</f>
        <v>Jun</v>
      </c>
      <c r="B629" t="str" cm="1">
        <f t="array" aca="1" ref="B629" ca="1">INDEX(Calc!$C$2:$C$9,RANDBETWEEN(1,3))</f>
        <v>Pediatria</v>
      </c>
      <c r="C629"/>
      <c r="D629">
        <f t="shared" ca="1" si="117"/>
        <v>425583</v>
      </c>
      <c r="E629">
        <f t="shared" ca="1" si="118"/>
        <v>1749541</v>
      </c>
      <c r="F629">
        <f t="shared" ca="1" si="119"/>
        <v>116411</v>
      </c>
      <c r="G629">
        <f t="shared" ca="1" si="120"/>
        <v>193678</v>
      </c>
      <c r="H629">
        <f ca="1">VLOOKUP(RANDBETWEEN(0,100),Calc!$D$2:$E$7,2,1)</f>
        <v>32000</v>
      </c>
      <c r="I629">
        <f t="shared" ca="1" si="121"/>
        <v>11064</v>
      </c>
      <c r="J629">
        <f t="shared" ca="1" si="122"/>
        <v>2802</v>
      </c>
      <c r="K629">
        <f t="shared" ca="1" si="123"/>
        <v>11572</v>
      </c>
      <c r="L629">
        <f t="shared" ca="1" si="124"/>
        <v>3015</v>
      </c>
      <c r="M629">
        <f t="shared" ca="1" si="125"/>
        <v>2853661</v>
      </c>
      <c r="N629">
        <f t="shared" ca="1" si="126"/>
        <v>96167</v>
      </c>
      <c r="O629">
        <f t="shared" ca="1" si="127"/>
        <v>68751</v>
      </c>
      <c r="P629">
        <f t="shared" ca="1" si="128"/>
        <v>230184</v>
      </c>
      <c r="Q629" s="15">
        <f t="shared" ca="1" si="129"/>
        <v>0.230184</v>
      </c>
    </row>
    <row r="630" spans="1:17" x14ac:dyDescent="0.3">
      <c r="A630" t="str">
        <f ca="1">VLOOKUP(RANDBETWEEN(Calc!$A$2,Calc!$A$13),Calc!$A$1:$B$13,2,FALSE)</f>
        <v>Jul</v>
      </c>
      <c r="B630" t="str" cm="1">
        <f t="array" aca="1" ref="B630" ca="1">INDEX(Calc!$C$2:$C$9,RANDBETWEEN(1,3))</f>
        <v>Traumatología</v>
      </c>
      <c r="C630"/>
      <c r="D630">
        <f t="shared" ca="1" si="117"/>
        <v>131079</v>
      </c>
      <c r="E630">
        <f t="shared" ca="1" si="118"/>
        <v>1020927</v>
      </c>
      <c r="F630">
        <f t="shared" ca="1" si="119"/>
        <v>162826</v>
      </c>
      <c r="G630">
        <f t="shared" ca="1" si="120"/>
        <v>219714</v>
      </c>
      <c r="H630">
        <f ca="1">VLOOKUP(RANDBETWEEN(0,100),Calc!$D$2:$E$7,2,1)</f>
        <v>32000</v>
      </c>
      <c r="I630">
        <f t="shared" ca="1" si="121"/>
        <v>9041</v>
      </c>
      <c r="J630">
        <f t="shared" ca="1" si="122"/>
        <v>3844</v>
      </c>
      <c r="K630">
        <f t="shared" ca="1" si="123"/>
        <v>13546</v>
      </c>
      <c r="L630">
        <f t="shared" ca="1" si="124"/>
        <v>2109</v>
      </c>
      <c r="M630">
        <f t="shared" ca="1" si="125"/>
        <v>2368032</v>
      </c>
      <c r="N630">
        <f t="shared" ca="1" si="126"/>
        <v>43535</v>
      </c>
      <c r="O630">
        <f t="shared" ca="1" si="127"/>
        <v>23327</v>
      </c>
      <c r="P630">
        <f t="shared" ca="1" si="128"/>
        <v>150317</v>
      </c>
      <c r="Q630" s="15">
        <f t="shared" ca="1" si="129"/>
        <v>0.15031700000000001</v>
      </c>
    </row>
    <row r="631" spans="1:17" x14ac:dyDescent="0.3">
      <c r="A631" t="str">
        <f ca="1">VLOOKUP(RANDBETWEEN(Calc!$A$2,Calc!$A$13),Calc!$A$1:$B$13,2,FALSE)</f>
        <v>May</v>
      </c>
      <c r="B631" t="str" cm="1">
        <f t="array" aca="1" ref="B631" ca="1">INDEX(Calc!$C$2:$C$9,RANDBETWEEN(1,3))</f>
        <v>Cardiologia</v>
      </c>
      <c r="C631"/>
      <c r="D631">
        <f t="shared" ca="1" si="117"/>
        <v>496283</v>
      </c>
      <c r="E631">
        <f t="shared" ca="1" si="118"/>
        <v>769147</v>
      </c>
      <c r="F631">
        <f t="shared" ca="1" si="119"/>
        <v>202608</v>
      </c>
      <c r="G631">
        <f t="shared" ca="1" si="120"/>
        <v>98752</v>
      </c>
      <c r="H631">
        <f ca="1">VLOOKUP(RANDBETWEEN(0,100),Calc!$D$2:$E$7,2,1)</f>
        <v>25000</v>
      </c>
      <c r="I631">
        <f t="shared" ca="1" si="121"/>
        <v>9640</v>
      </c>
      <c r="J631">
        <f t="shared" ca="1" si="122"/>
        <v>3134</v>
      </c>
      <c r="K631">
        <f t="shared" ca="1" si="123"/>
        <v>10082</v>
      </c>
      <c r="L631">
        <f t="shared" ca="1" si="124"/>
        <v>1557</v>
      </c>
      <c r="M631">
        <f t="shared" ca="1" si="125"/>
        <v>1652281</v>
      </c>
      <c r="N631">
        <f t="shared" ca="1" si="126"/>
        <v>96051</v>
      </c>
      <c r="O631">
        <f t="shared" ca="1" si="127"/>
        <v>67633</v>
      </c>
      <c r="P631">
        <f t="shared" ca="1" si="128"/>
        <v>330714</v>
      </c>
      <c r="Q631" s="15">
        <f t="shared" ca="1" si="129"/>
        <v>0.33071400000000001</v>
      </c>
    </row>
    <row r="632" spans="1:17" x14ac:dyDescent="0.3">
      <c r="A632" t="str">
        <f ca="1">VLOOKUP(RANDBETWEEN(Calc!$A$2,Calc!$A$13),Calc!$A$1:$B$13,2,FALSE)</f>
        <v>Sep</v>
      </c>
      <c r="B632" t="str" cm="1">
        <f t="array" aca="1" ref="B632" ca="1">INDEX(Calc!$C$2:$C$9,RANDBETWEEN(1,3))</f>
        <v>Pediatria</v>
      </c>
      <c r="C632"/>
      <c r="D632">
        <f t="shared" ca="1" si="117"/>
        <v>596370</v>
      </c>
      <c r="E632">
        <f t="shared" ca="1" si="118"/>
        <v>1561413</v>
      </c>
      <c r="F632">
        <f t="shared" ca="1" si="119"/>
        <v>124436</v>
      </c>
      <c r="G632">
        <f t="shared" ca="1" si="120"/>
        <v>150764</v>
      </c>
      <c r="H632">
        <f ca="1">VLOOKUP(RANDBETWEEN(0,100),Calc!$D$2:$E$7,2,1)</f>
        <v>32000</v>
      </c>
      <c r="I632">
        <f t="shared" ca="1" si="121"/>
        <v>10031</v>
      </c>
      <c r="J632">
        <f t="shared" ca="1" si="122"/>
        <v>3992</v>
      </c>
      <c r="K632">
        <f t="shared" ca="1" si="123"/>
        <v>14337</v>
      </c>
      <c r="L632">
        <f t="shared" ca="1" si="124"/>
        <v>1305</v>
      </c>
      <c r="M632">
        <f t="shared" ca="1" si="125"/>
        <v>2907350</v>
      </c>
      <c r="N632">
        <f t="shared" ca="1" si="126"/>
        <v>60652</v>
      </c>
      <c r="O632">
        <f t="shared" ca="1" si="127"/>
        <v>29770</v>
      </c>
      <c r="P632">
        <f t="shared" ca="1" si="128"/>
        <v>121402</v>
      </c>
      <c r="Q632" s="15">
        <f t="shared" ca="1" si="129"/>
        <v>0.121402</v>
      </c>
    </row>
    <row r="633" spans="1:17" x14ac:dyDescent="0.3">
      <c r="A633" t="str">
        <f ca="1">VLOOKUP(RANDBETWEEN(Calc!$A$2,Calc!$A$13),Calc!$A$1:$B$13,2,FALSE)</f>
        <v>Dic</v>
      </c>
      <c r="B633" t="str" cm="1">
        <f t="array" aca="1" ref="B633" ca="1">INDEX(Calc!$C$2:$C$9,RANDBETWEEN(1,3))</f>
        <v>Cardiologia</v>
      </c>
      <c r="C633"/>
      <c r="D633">
        <f t="shared" ca="1" si="117"/>
        <v>337663</v>
      </c>
      <c r="E633">
        <f t="shared" ca="1" si="118"/>
        <v>1017898</v>
      </c>
      <c r="F633">
        <f t="shared" ca="1" si="119"/>
        <v>123274</v>
      </c>
      <c r="G633">
        <f t="shared" ca="1" si="120"/>
        <v>176789</v>
      </c>
      <c r="H633">
        <f ca="1">VLOOKUP(RANDBETWEEN(0,100),Calc!$D$2:$E$7,2,1)</f>
        <v>32000</v>
      </c>
      <c r="I633">
        <f t="shared" ca="1" si="121"/>
        <v>10479</v>
      </c>
      <c r="J633">
        <f t="shared" ca="1" si="122"/>
        <v>3443</v>
      </c>
      <c r="K633">
        <f t="shared" ca="1" si="123"/>
        <v>11044</v>
      </c>
      <c r="L633">
        <f t="shared" ca="1" si="124"/>
        <v>3907</v>
      </c>
      <c r="M633">
        <f t="shared" ca="1" si="125"/>
        <v>860997</v>
      </c>
      <c r="N633">
        <f t="shared" ca="1" si="126"/>
        <v>65564</v>
      </c>
      <c r="O633">
        <f t="shared" ca="1" si="127"/>
        <v>59261</v>
      </c>
      <c r="P633">
        <f t="shared" ca="1" si="128"/>
        <v>315286</v>
      </c>
      <c r="Q633" s="15">
        <f t="shared" ca="1" si="129"/>
        <v>0.31528600000000001</v>
      </c>
    </row>
    <row r="634" spans="1:17" x14ac:dyDescent="0.3">
      <c r="A634" t="str">
        <f ca="1">VLOOKUP(RANDBETWEEN(Calc!$A$2,Calc!$A$13),Calc!$A$1:$B$13,2,FALSE)</f>
        <v>Jul</v>
      </c>
      <c r="B634" t="str" cm="1">
        <f t="array" aca="1" ref="B634" ca="1">INDEX(Calc!$C$2:$C$9,RANDBETWEEN(1,3))</f>
        <v>Pediatria</v>
      </c>
      <c r="C634"/>
      <c r="D634">
        <f t="shared" ca="1" si="117"/>
        <v>236642</v>
      </c>
      <c r="E634">
        <f t="shared" ca="1" si="118"/>
        <v>2175724</v>
      </c>
      <c r="F634">
        <f t="shared" ca="1" si="119"/>
        <v>158992</v>
      </c>
      <c r="G634">
        <f t="shared" ca="1" si="120"/>
        <v>80699</v>
      </c>
      <c r="H634">
        <f ca="1">VLOOKUP(RANDBETWEEN(0,100),Calc!$D$2:$E$7,2,1)</f>
        <v>32000</v>
      </c>
      <c r="I634">
        <f t="shared" ca="1" si="121"/>
        <v>9472</v>
      </c>
      <c r="J634">
        <f t="shared" ca="1" si="122"/>
        <v>3303</v>
      </c>
      <c r="K634">
        <f t="shared" ca="1" si="123"/>
        <v>12274</v>
      </c>
      <c r="L634">
        <f t="shared" ca="1" si="124"/>
        <v>2748</v>
      </c>
      <c r="M634">
        <f t="shared" ca="1" si="125"/>
        <v>1769299</v>
      </c>
      <c r="N634">
        <f t="shared" ca="1" si="126"/>
        <v>66980</v>
      </c>
      <c r="O634">
        <f t="shared" ca="1" si="127"/>
        <v>55993</v>
      </c>
      <c r="P634">
        <f t="shared" ca="1" si="128"/>
        <v>230958</v>
      </c>
      <c r="Q634" s="15">
        <f t="shared" ca="1" si="129"/>
        <v>0.230958</v>
      </c>
    </row>
    <row r="635" spans="1:17" x14ac:dyDescent="0.3">
      <c r="A635" t="str">
        <f ca="1">VLOOKUP(RANDBETWEEN(Calc!$A$2,Calc!$A$13),Calc!$A$1:$B$13,2,FALSE)</f>
        <v>Sep</v>
      </c>
      <c r="B635" t="str" cm="1">
        <f t="array" aca="1" ref="B635" ca="1">INDEX(Calc!$C$2:$C$9,RANDBETWEEN(1,3))</f>
        <v>Traumatología</v>
      </c>
      <c r="C635"/>
      <c r="D635">
        <f t="shared" ca="1" si="117"/>
        <v>590469</v>
      </c>
      <c r="E635">
        <f t="shared" ca="1" si="118"/>
        <v>1397714</v>
      </c>
      <c r="F635">
        <f t="shared" ca="1" si="119"/>
        <v>213741</v>
      </c>
      <c r="G635">
        <f t="shared" ca="1" si="120"/>
        <v>213924</v>
      </c>
      <c r="H635">
        <f ca="1">VLOOKUP(RANDBETWEEN(0,100),Calc!$D$2:$E$7,2,1)</f>
        <v>25000</v>
      </c>
      <c r="I635">
        <f t="shared" ca="1" si="121"/>
        <v>10871</v>
      </c>
      <c r="J635">
        <f t="shared" ca="1" si="122"/>
        <v>3961</v>
      </c>
      <c r="K635">
        <f t="shared" ca="1" si="123"/>
        <v>11710</v>
      </c>
      <c r="L635">
        <f t="shared" ca="1" si="124"/>
        <v>3362</v>
      </c>
      <c r="M635">
        <f t="shared" ca="1" si="125"/>
        <v>1698211</v>
      </c>
      <c r="N635">
        <f t="shared" ca="1" si="126"/>
        <v>95214</v>
      </c>
      <c r="O635">
        <f t="shared" ca="1" si="127"/>
        <v>51105</v>
      </c>
      <c r="P635">
        <f t="shared" ca="1" si="128"/>
        <v>225034</v>
      </c>
      <c r="Q635" s="15">
        <f t="shared" ca="1" si="129"/>
        <v>0.22503400000000001</v>
      </c>
    </row>
    <row r="636" spans="1:17" x14ac:dyDescent="0.3">
      <c r="A636" t="str">
        <f ca="1">VLOOKUP(RANDBETWEEN(Calc!$A$2,Calc!$A$13),Calc!$A$1:$B$13,2,FALSE)</f>
        <v>Nov</v>
      </c>
      <c r="B636" t="str" cm="1">
        <f t="array" aca="1" ref="B636" ca="1">INDEX(Calc!$C$2:$C$9,RANDBETWEEN(1,3))</f>
        <v>Traumatología</v>
      </c>
      <c r="C636"/>
      <c r="D636">
        <f t="shared" ca="1" si="117"/>
        <v>597694</v>
      </c>
      <c r="E636">
        <f t="shared" ca="1" si="118"/>
        <v>1208472</v>
      </c>
      <c r="F636">
        <f t="shared" ca="1" si="119"/>
        <v>201054</v>
      </c>
      <c r="G636">
        <f t="shared" ca="1" si="120"/>
        <v>113355</v>
      </c>
      <c r="H636">
        <f ca="1">VLOOKUP(RANDBETWEEN(0,100),Calc!$D$2:$E$7,2,1)</f>
        <v>32000</v>
      </c>
      <c r="I636">
        <f t="shared" ca="1" si="121"/>
        <v>11976</v>
      </c>
      <c r="J636">
        <f t="shared" ca="1" si="122"/>
        <v>3084</v>
      </c>
      <c r="K636">
        <f t="shared" ca="1" si="123"/>
        <v>11662</v>
      </c>
      <c r="L636">
        <f t="shared" ca="1" si="124"/>
        <v>1794</v>
      </c>
      <c r="M636">
        <f t="shared" ca="1" si="125"/>
        <v>1906149</v>
      </c>
      <c r="N636">
        <f t="shared" ca="1" si="126"/>
        <v>46498</v>
      </c>
      <c r="O636">
        <f t="shared" ca="1" si="127"/>
        <v>56508</v>
      </c>
      <c r="P636">
        <f t="shared" ca="1" si="128"/>
        <v>294218</v>
      </c>
      <c r="Q636" s="15">
        <f t="shared" ca="1" si="129"/>
        <v>0.29421799999999998</v>
      </c>
    </row>
    <row r="637" spans="1:17" x14ac:dyDescent="0.3">
      <c r="A637" t="str">
        <f ca="1">VLOOKUP(RANDBETWEEN(Calc!$A$2,Calc!$A$13),Calc!$A$1:$B$13,2,FALSE)</f>
        <v>Nov</v>
      </c>
      <c r="B637" t="str" cm="1">
        <f t="array" aca="1" ref="B637" ca="1">INDEX(Calc!$C$2:$C$9,RANDBETWEEN(1,3))</f>
        <v>Pediatria</v>
      </c>
      <c r="C637"/>
      <c r="D637">
        <f t="shared" ca="1" si="117"/>
        <v>734867</v>
      </c>
      <c r="E637">
        <f t="shared" ca="1" si="118"/>
        <v>1459802</v>
      </c>
      <c r="F637">
        <f t="shared" ca="1" si="119"/>
        <v>181342</v>
      </c>
      <c r="G637">
        <f t="shared" ca="1" si="120"/>
        <v>132644</v>
      </c>
      <c r="H637">
        <f ca="1">VLOOKUP(RANDBETWEEN(0,100),Calc!$D$2:$E$7,2,1)</f>
        <v>32000</v>
      </c>
      <c r="I637">
        <f t="shared" ca="1" si="121"/>
        <v>10944</v>
      </c>
      <c r="J637">
        <f t="shared" ca="1" si="122"/>
        <v>3961</v>
      </c>
      <c r="K637">
        <f t="shared" ca="1" si="123"/>
        <v>10995</v>
      </c>
      <c r="L637">
        <f t="shared" ca="1" si="124"/>
        <v>3152</v>
      </c>
      <c r="M637">
        <f t="shared" ca="1" si="125"/>
        <v>2937733</v>
      </c>
      <c r="N637">
        <f t="shared" ca="1" si="126"/>
        <v>100404</v>
      </c>
      <c r="O637">
        <f t="shared" ca="1" si="127"/>
        <v>31891</v>
      </c>
      <c r="P637">
        <f t="shared" ca="1" si="128"/>
        <v>132970</v>
      </c>
      <c r="Q637" s="15">
        <f t="shared" ca="1" si="129"/>
        <v>0.13297</v>
      </c>
    </row>
    <row r="638" spans="1:17" x14ac:dyDescent="0.3">
      <c r="A638" t="str">
        <f ca="1">VLOOKUP(RANDBETWEEN(Calc!$A$2,Calc!$A$13),Calc!$A$1:$B$13,2,FALSE)</f>
        <v>Feb</v>
      </c>
      <c r="B638" t="str" cm="1">
        <f t="array" aca="1" ref="B638" ca="1">INDEX(Calc!$C$2:$C$9,RANDBETWEEN(1,3))</f>
        <v>Pediatria</v>
      </c>
      <c r="C638"/>
      <c r="D638">
        <f t="shared" ca="1" si="117"/>
        <v>152055</v>
      </c>
      <c r="E638">
        <f t="shared" ca="1" si="118"/>
        <v>661260</v>
      </c>
      <c r="F638">
        <f t="shared" ca="1" si="119"/>
        <v>108511</v>
      </c>
      <c r="G638">
        <f t="shared" ca="1" si="120"/>
        <v>217265</v>
      </c>
      <c r="H638">
        <f ca="1">VLOOKUP(RANDBETWEEN(0,100),Calc!$D$2:$E$7,2,1)</f>
        <v>32000</v>
      </c>
      <c r="I638">
        <f t="shared" ca="1" si="121"/>
        <v>12451</v>
      </c>
      <c r="J638">
        <f t="shared" ca="1" si="122"/>
        <v>3626</v>
      </c>
      <c r="K638">
        <f t="shared" ca="1" si="123"/>
        <v>14411</v>
      </c>
      <c r="L638">
        <f t="shared" ca="1" si="124"/>
        <v>3814</v>
      </c>
      <c r="M638">
        <f t="shared" ca="1" si="125"/>
        <v>2355219</v>
      </c>
      <c r="N638">
        <f t="shared" ca="1" si="126"/>
        <v>70997</v>
      </c>
      <c r="O638">
        <f t="shared" ca="1" si="127"/>
        <v>53633</v>
      </c>
      <c r="P638">
        <f t="shared" ca="1" si="128"/>
        <v>72240</v>
      </c>
      <c r="Q638" s="15">
        <f t="shared" ca="1" si="129"/>
        <v>7.2239999999999999E-2</v>
      </c>
    </row>
    <row r="639" spans="1:17" x14ac:dyDescent="0.3">
      <c r="A639" t="str">
        <f ca="1">VLOOKUP(RANDBETWEEN(Calc!$A$2,Calc!$A$13),Calc!$A$1:$B$13,2,FALSE)</f>
        <v>May</v>
      </c>
      <c r="B639" t="str" cm="1">
        <f t="array" aca="1" ref="B639" ca="1">INDEX(Calc!$C$2:$C$9,RANDBETWEEN(1,3))</f>
        <v>Pediatria</v>
      </c>
      <c r="C639"/>
      <c r="D639">
        <f t="shared" ca="1" si="117"/>
        <v>143997</v>
      </c>
      <c r="E639">
        <f t="shared" ca="1" si="118"/>
        <v>1908442</v>
      </c>
      <c r="F639">
        <f t="shared" ca="1" si="119"/>
        <v>126712</v>
      </c>
      <c r="G639">
        <f t="shared" ca="1" si="120"/>
        <v>213194</v>
      </c>
      <c r="H639">
        <f ca="1">VLOOKUP(RANDBETWEEN(0,100),Calc!$D$2:$E$7,2,1)</f>
        <v>32000</v>
      </c>
      <c r="I639">
        <f t="shared" ca="1" si="121"/>
        <v>11033</v>
      </c>
      <c r="J639">
        <f t="shared" ca="1" si="122"/>
        <v>2997</v>
      </c>
      <c r="K639">
        <f t="shared" ca="1" si="123"/>
        <v>11962</v>
      </c>
      <c r="L639">
        <f t="shared" ca="1" si="124"/>
        <v>1521</v>
      </c>
      <c r="M639">
        <f t="shared" ca="1" si="125"/>
        <v>1785918</v>
      </c>
      <c r="N639">
        <f t="shared" ca="1" si="126"/>
        <v>122955</v>
      </c>
      <c r="O639">
        <f t="shared" ca="1" si="127"/>
        <v>26681</v>
      </c>
      <c r="P639">
        <f t="shared" ca="1" si="128"/>
        <v>54922</v>
      </c>
      <c r="Q639" s="15">
        <f t="shared" ca="1" si="129"/>
        <v>5.4921999999999999E-2</v>
      </c>
    </row>
    <row r="640" spans="1:17" x14ac:dyDescent="0.3">
      <c r="A640" t="str">
        <f ca="1">VLOOKUP(RANDBETWEEN(Calc!$A$2,Calc!$A$13),Calc!$A$1:$B$13,2,FALSE)</f>
        <v>May</v>
      </c>
      <c r="B640" t="str" cm="1">
        <f t="array" aca="1" ref="B640" ca="1">INDEX(Calc!$C$2:$C$9,RANDBETWEEN(1,3))</f>
        <v>Cardiologia</v>
      </c>
      <c r="C640"/>
      <c r="D640">
        <f t="shared" ca="1" si="117"/>
        <v>418580</v>
      </c>
      <c r="E640">
        <f t="shared" ca="1" si="118"/>
        <v>1647524</v>
      </c>
      <c r="F640">
        <f t="shared" ca="1" si="119"/>
        <v>123799</v>
      </c>
      <c r="G640">
        <f t="shared" ca="1" si="120"/>
        <v>153916</v>
      </c>
      <c r="H640">
        <f ca="1">VLOOKUP(RANDBETWEEN(0,100),Calc!$D$2:$E$7,2,1)</f>
        <v>32000</v>
      </c>
      <c r="I640">
        <f t="shared" ca="1" si="121"/>
        <v>11880</v>
      </c>
      <c r="J640">
        <f t="shared" ca="1" si="122"/>
        <v>3922</v>
      </c>
      <c r="K640">
        <f t="shared" ca="1" si="123"/>
        <v>10213</v>
      </c>
      <c r="L640">
        <f t="shared" ca="1" si="124"/>
        <v>1475</v>
      </c>
      <c r="M640">
        <f t="shared" ca="1" si="125"/>
        <v>2440726</v>
      </c>
      <c r="N640">
        <f t="shared" ca="1" si="126"/>
        <v>127159</v>
      </c>
      <c r="O640">
        <f t="shared" ca="1" si="127"/>
        <v>54740</v>
      </c>
      <c r="P640">
        <f t="shared" ca="1" si="128"/>
        <v>54098</v>
      </c>
      <c r="Q640" s="15">
        <f t="shared" ca="1" si="129"/>
        <v>5.4098E-2</v>
      </c>
    </row>
    <row r="641" spans="1:17" x14ac:dyDescent="0.3">
      <c r="A641" t="str">
        <f ca="1">VLOOKUP(RANDBETWEEN(Calc!$A$2,Calc!$A$13),Calc!$A$1:$B$13,2,FALSE)</f>
        <v>Oct</v>
      </c>
      <c r="B641" t="str" cm="1">
        <f t="array" aca="1" ref="B641" ca="1">INDEX(Calc!$C$2:$C$9,RANDBETWEEN(1,3))</f>
        <v>Cardiologia</v>
      </c>
      <c r="C641"/>
      <c r="D641">
        <f t="shared" ca="1" si="117"/>
        <v>546249</v>
      </c>
      <c r="E641">
        <f t="shared" ca="1" si="118"/>
        <v>1965613</v>
      </c>
      <c r="F641">
        <f t="shared" ca="1" si="119"/>
        <v>196699</v>
      </c>
      <c r="G641">
        <f t="shared" ca="1" si="120"/>
        <v>188001</v>
      </c>
      <c r="H641">
        <f ca="1">VLOOKUP(RANDBETWEEN(0,100),Calc!$D$2:$E$7,2,1)</f>
        <v>32000</v>
      </c>
      <c r="I641">
        <f t="shared" ca="1" si="121"/>
        <v>11438</v>
      </c>
      <c r="J641">
        <f t="shared" ca="1" si="122"/>
        <v>3101</v>
      </c>
      <c r="K641">
        <f t="shared" ca="1" si="123"/>
        <v>11238</v>
      </c>
      <c r="L641">
        <f t="shared" ca="1" si="124"/>
        <v>3515</v>
      </c>
      <c r="M641">
        <f t="shared" ca="1" si="125"/>
        <v>2277116</v>
      </c>
      <c r="N641">
        <f t="shared" ca="1" si="126"/>
        <v>93580</v>
      </c>
      <c r="O641">
        <f t="shared" ca="1" si="127"/>
        <v>68029</v>
      </c>
      <c r="P641">
        <f t="shared" ca="1" si="128"/>
        <v>94737</v>
      </c>
      <c r="Q641" s="15">
        <f t="shared" ca="1" si="129"/>
        <v>9.4737000000000002E-2</v>
      </c>
    </row>
    <row r="642" spans="1:17" x14ac:dyDescent="0.3">
      <c r="A642" t="str">
        <f ca="1">VLOOKUP(RANDBETWEEN(Calc!$A$2,Calc!$A$13),Calc!$A$1:$B$13,2,FALSE)</f>
        <v>May</v>
      </c>
      <c r="B642" t="str" cm="1">
        <f t="array" aca="1" ref="B642" ca="1">INDEX(Calc!$C$2:$C$9,RANDBETWEEN(1,3))</f>
        <v>Traumatología</v>
      </c>
      <c r="C642"/>
      <c r="D642">
        <f t="shared" ca="1" si="117"/>
        <v>676173</v>
      </c>
      <c r="E642">
        <f t="shared" ca="1" si="118"/>
        <v>808191</v>
      </c>
      <c r="F642">
        <f t="shared" ca="1" si="119"/>
        <v>103841</v>
      </c>
      <c r="G642">
        <f t="shared" ca="1" si="120"/>
        <v>209699</v>
      </c>
      <c r="H642">
        <f ca="1">VLOOKUP(RANDBETWEEN(0,100),Calc!$D$2:$E$7,2,1)</f>
        <v>32000</v>
      </c>
      <c r="I642">
        <f t="shared" ca="1" si="121"/>
        <v>11825</v>
      </c>
      <c r="J642">
        <f t="shared" ca="1" si="122"/>
        <v>3731</v>
      </c>
      <c r="K642">
        <f t="shared" ca="1" si="123"/>
        <v>10513</v>
      </c>
      <c r="L642">
        <f t="shared" ca="1" si="124"/>
        <v>2624</v>
      </c>
      <c r="M642">
        <f t="shared" ca="1" si="125"/>
        <v>1391664</v>
      </c>
      <c r="N642">
        <f t="shared" ca="1" si="126"/>
        <v>53254</v>
      </c>
      <c r="O642">
        <f t="shared" ca="1" si="127"/>
        <v>62118</v>
      </c>
      <c r="P642">
        <f t="shared" ca="1" si="128"/>
        <v>267139</v>
      </c>
      <c r="Q642" s="15">
        <f t="shared" ca="1" si="129"/>
        <v>0.26713900000000002</v>
      </c>
    </row>
    <row r="643" spans="1:17" x14ac:dyDescent="0.3">
      <c r="A643" t="str">
        <f ca="1">VLOOKUP(RANDBETWEEN(Calc!$A$2,Calc!$A$13),Calc!$A$1:$B$13,2,FALSE)</f>
        <v>May</v>
      </c>
      <c r="B643" t="str" cm="1">
        <f t="array" aca="1" ref="B643" ca="1">INDEX(Calc!$C$2:$C$9,RANDBETWEEN(1,3))</f>
        <v>Pediatria</v>
      </c>
      <c r="C643"/>
      <c r="D643">
        <f t="shared" ref="D643:D706" ca="1" si="130">RANDBETWEEN(118000,746439)</f>
        <v>717156</v>
      </c>
      <c r="E643">
        <f t="shared" ref="E643:E706" ca="1" si="131">RANDBETWEEN(654318,2372921)</f>
        <v>2317617</v>
      </c>
      <c r="F643">
        <f t="shared" ref="F643:F706" ca="1" si="132">RANDBETWEEN(92146,218476)</f>
        <v>138063</v>
      </c>
      <c r="G643">
        <f t="shared" ref="G643:G706" ca="1" si="133">RANDBETWEEN(72432,327955)</f>
        <v>274712</v>
      </c>
      <c r="H643">
        <f ca="1">VLOOKUP(RANDBETWEEN(0,100),Calc!$D$2:$E$7,2,1)</f>
        <v>32000</v>
      </c>
      <c r="I643">
        <f t="shared" ref="I643:I706" ca="1" si="134">RANDBETWEEN(8900,12700)</f>
        <v>9731</v>
      </c>
      <c r="J643">
        <f t="shared" ref="J643:J706" ca="1" si="135">RANDBETWEEN(2800,4200)</f>
        <v>3818</v>
      </c>
      <c r="K643">
        <f t="shared" ref="K643:K706" ca="1" si="136">RANDBETWEEN(10000,15000)</f>
        <v>10484</v>
      </c>
      <c r="L643">
        <f t="shared" ref="L643:L706" ca="1" si="137">RANDBETWEEN(1200,4500)</f>
        <v>2707</v>
      </c>
      <c r="M643">
        <f t="shared" ref="M643:M706" ca="1" si="138">RANDBETWEEN(820000,3117045)</f>
        <v>2068018</v>
      </c>
      <c r="N643">
        <f t="shared" ref="N643:N706" ca="1" si="139">RANDBETWEEN(43000,129000)</f>
        <v>104236</v>
      </c>
      <c r="O643">
        <f t="shared" ref="O643:O706" ca="1" si="140">RANDBETWEEN(21000,90000)</f>
        <v>56772</v>
      </c>
      <c r="P643">
        <f t="shared" ref="P643:P706" ca="1" si="141">RANDBETWEEN(38000,345000)</f>
        <v>115398</v>
      </c>
      <c r="Q643" s="15">
        <f t="shared" ref="Q643:Q706" ca="1" si="142">P643/1000000</f>
        <v>0.115398</v>
      </c>
    </row>
    <row r="644" spans="1:17" x14ac:dyDescent="0.3">
      <c r="A644" t="str">
        <f ca="1">VLOOKUP(RANDBETWEEN(Calc!$A$2,Calc!$A$13),Calc!$A$1:$B$13,2,FALSE)</f>
        <v>Jul</v>
      </c>
      <c r="B644" t="str" cm="1">
        <f t="array" aca="1" ref="B644" ca="1">INDEX(Calc!$C$2:$C$9,RANDBETWEEN(1,3))</f>
        <v>Cardiologia</v>
      </c>
      <c r="C644"/>
      <c r="D644">
        <f t="shared" ca="1" si="130"/>
        <v>291862</v>
      </c>
      <c r="E644">
        <f t="shared" ca="1" si="131"/>
        <v>1020433</v>
      </c>
      <c r="F644">
        <f t="shared" ca="1" si="132"/>
        <v>198843</v>
      </c>
      <c r="G644">
        <f t="shared" ca="1" si="133"/>
        <v>178316</v>
      </c>
      <c r="H644">
        <f ca="1">VLOOKUP(RANDBETWEEN(0,100),Calc!$D$2:$E$7,2,1)</f>
        <v>32000</v>
      </c>
      <c r="I644">
        <f t="shared" ca="1" si="134"/>
        <v>10748</v>
      </c>
      <c r="J644">
        <f t="shared" ca="1" si="135"/>
        <v>2990</v>
      </c>
      <c r="K644">
        <f t="shared" ca="1" si="136"/>
        <v>10635</v>
      </c>
      <c r="L644">
        <f t="shared" ca="1" si="137"/>
        <v>1863</v>
      </c>
      <c r="M644">
        <f t="shared" ca="1" si="138"/>
        <v>2084813</v>
      </c>
      <c r="N644">
        <f t="shared" ca="1" si="139"/>
        <v>61065</v>
      </c>
      <c r="O644">
        <f t="shared" ca="1" si="140"/>
        <v>21321</v>
      </c>
      <c r="P644">
        <f t="shared" ca="1" si="141"/>
        <v>76375</v>
      </c>
      <c r="Q644" s="15">
        <f t="shared" ca="1" si="142"/>
        <v>7.6374999999999998E-2</v>
      </c>
    </row>
    <row r="645" spans="1:17" x14ac:dyDescent="0.3">
      <c r="A645" t="str">
        <f ca="1">VLOOKUP(RANDBETWEEN(Calc!$A$2,Calc!$A$13),Calc!$A$1:$B$13,2,FALSE)</f>
        <v>Oct</v>
      </c>
      <c r="B645" t="str" cm="1">
        <f t="array" aca="1" ref="B645" ca="1">INDEX(Calc!$C$2:$C$9,RANDBETWEEN(1,3))</f>
        <v>Cardiologia</v>
      </c>
      <c r="C645"/>
      <c r="D645">
        <f t="shared" ca="1" si="130"/>
        <v>643159</v>
      </c>
      <c r="E645">
        <f t="shared" ca="1" si="131"/>
        <v>1002344</v>
      </c>
      <c r="F645">
        <f t="shared" ca="1" si="132"/>
        <v>169947</v>
      </c>
      <c r="G645">
        <f t="shared" ca="1" si="133"/>
        <v>173929</v>
      </c>
      <c r="H645">
        <f ca="1">VLOOKUP(RANDBETWEEN(0,100),Calc!$D$2:$E$7,2,1)</f>
        <v>20000</v>
      </c>
      <c r="I645">
        <f t="shared" ca="1" si="134"/>
        <v>12026</v>
      </c>
      <c r="J645">
        <f t="shared" ca="1" si="135"/>
        <v>2895</v>
      </c>
      <c r="K645">
        <f t="shared" ca="1" si="136"/>
        <v>14680</v>
      </c>
      <c r="L645">
        <f t="shared" ca="1" si="137"/>
        <v>2758</v>
      </c>
      <c r="M645">
        <f t="shared" ca="1" si="138"/>
        <v>2882858</v>
      </c>
      <c r="N645">
        <f t="shared" ca="1" si="139"/>
        <v>47658</v>
      </c>
      <c r="O645">
        <f t="shared" ca="1" si="140"/>
        <v>83458</v>
      </c>
      <c r="P645">
        <f t="shared" ca="1" si="141"/>
        <v>184082</v>
      </c>
      <c r="Q645" s="15">
        <f t="shared" ca="1" si="142"/>
        <v>0.184082</v>
      </c>
    </row>
    <row r="646" spans="1:17" x14ac:dyDescent="0.3">
      <c r="A646" t="str">
        <f ca="1">VLOOKUP(RANDBETWEEN(Calc!$A$2,Calc!$A$13),Calc!$A$1:$B$13,2,FALSE)</f>
        <v>Sep</v>
      </c>
      <c r="B646" t="str" cm="1">
        <f t="array" aca="1" ref="B646" ca="1">INDEX(Calc!$C$2:$C$9,RANDBETWEEN(1,3))</f>
        <v>Pediatria</v>
      </c>
      <c r="C646"/>
      <c r="D646">
        <f t="shared" ca="1" si="130"/>
        <v>354455</v>
      </c>
      <c r="E646">
        <f t="shared" ca="1" si="131"/>
        <v>1768078</v>
      </c>
      <c r="F646">
        <f t="shared" ca="1" si="132"/>
        <v>190142</v>
      </c>
      <c r="G646">
        <f t="shared" ca="1" si="133"/>
        <v>113975</v>
      </c>
      <c r="H646">
        <f ca="1">VLOOKUP(RANDBETWEEN(0,100),Calc!$D$2:$E$7,2,1)</f>
        <v>20000</v>
      </c>
      <c r="I646">
        <f t="shared" ca="1" si="134"/>
        <v>11150</v>
      </c>
      <c r="J646">
        <f t="shared" ca="1" si="135"/>
        <v>3558</v>
      </c>
      <c r="K646">
        <f t="shared" ca="1" si="136"/>
        <v>14457</v>
      </c>
      <c r="L646">
        <f t="shared" ca="1" si="137"/>
        <v>3060</v>
      </c>
      <c r="M646">
        <f t="shared" ca="1" si="138"/>
        <v>1072874</v>
      </c>
      <c r="N646">
        <f t="shared" ca="1" si="139"/>
        <v>112020</v>
      </c>
      <c r="O646">
        <f t="shared" ca="1" si="140"/>
        <v>66069</v>
      </c>
      <c r="P646">
        <f t="shared" ca="1" si="141"/>
        <v>180471</v>
      </c>
      <c r="Q646" s="15">
        <f t="shared" ca="1" si="142"/>
        <v>0.18047099999999999</v>
      </c>
    </row>
    <row r="647" spans="1:17" x14ac:dyDescent="0.3">
      <c r="A647" t="str">
        <f ca="1">VLOOKUP(RANDBETWEEN(Calc!$A$2,Calc!$A$13),Calc!$A$1:$B$13,2,FALSE)</f>
        <v>Jul</v>
      </c>
      <c r="B647" t="str" cm="1">
        <f t="array" aca="1" ref="B647" ca="1">INDEX(Calc!$C$2:$C$9,RANDBETWEEN(1,3))</f>
        <v>Traumatología</v>
      </c>
      <c r="C647"/>
      <c r="D647">
        <f t="shared" ca="1" si="130"/>
        <v>423864</v>
      </c>
      <c r="E647">
        <f t="shared" ca="1" si="131"/>
        <v>702983</v>
      </c>
      <c r="F647">
        <f t="shared" ca="1" si="132"/>
        <v>138718</v>
      </c>
      <c r="G647">
        <f t="shared" ca="1" si="133"/>
        <v>314998</v>
      </c>
      <c r="H647">
        <f ca="1">VLOOKUP(RANDBETWEEN(0,100),Calc!$D$2:$E$7,2,1)</f>
        <v>20000</v>
      </c>
      <c r="I647">
        <f t="shared" ca="1" si="134"/>
        <v>10932</v>
      </c>
      <c r="J647">
        <f t="shared" ca="1" si="135"/>
        <v>3834</v>
      </c>
      <c r="K647">
        <f t="shared" ca="1" si="136"/>
        <v>13015</v>
      </c>
      <c r="L647">
        <f t="shared" ca="1" si="137"/>
        <v>2777</v>
      </c>
      <c r="M647">
        <f t="shared" ca="1" si="138"/>
        <v>1968387</v>
      </c>
      <c r="N647">
        <f t="shared" ca="1" si="139"/>
        <v>126375</v>
      </c>
      <c r="O647">
        <f t="shared" ca="1" si="140"/>
        <v>41160</v>
      </c>
      <c r="P647">
        <f t="shared" ca="1" si="141"/>
        <v>285795</v>
      </c>
      <c r="Q647" s="15">
        <f t="shared" ca="1" si="142"/>
        <v>0.28579500000000002</v>
      </c>
    </row>
    <row r="648" spans="1:17" x14ac:dyDescent="0.3">
      <c r="A648" t="str">
        <f ca="1">VLOOKUP(RANDBETWEEN(Calc!$A$2,Calc!$A$13),Calc!$A$1:$B$13,2,FALSE)</f>
        <v>Sep</v>
      </c>
      <c r="B648" t="str" cm="1">
        <f t="array" aca="1" ref="B648" ca="1">INDEX(Calc!$C$2:$C$9,RANDBETWEEN(1,3))</f>
        <v>Cardiologia</v>
      </c>
      <c r="C648"/>
      <c r="D648">
        <f t="shared" ca="1" si="130"/>
        <v>144531</v>
      </c>
      <c r="E648">
        <f t="shared" ca="1" si="131"/>
        <v>857994</v>
      </c>
      <c r="F648">
        <f t="shared" ca="1" si="132"/>
        <v>170399</v>
      </c>
      <c r="G648">
        <f t="shared" ca="1" si="133"/>
        <v>314570</v>
      </c>
      <c r="H648">
        <f ca="1">VLOOKUP(RANDBETWEEN(0,100),Calc!$D$2:$E$7,2,1)</f>
        <v>32000</v>
      </c>
      <c r="I648">
        <f t="shared" ca="1" si="134"/>
        <v>9204</v>
      </c>
      <c r="J648">
        <f t="shared" ca="1" si="135"/>
        <v>3672</v>
      </c>
      <c r="K648">
        <f t="shared" ca="1" si="136"/>
        <v>12751</v>
      </c>
      <c r="L648">
        <f t="shared" ca="1" si="137"/>
        <v>4193</v>
      </c>
      <c r="M648">
        <f t="shared" ca="1" si="138"/>
        <v>952574</v>
      </c>
      <c r="N648">
        <f t="shared" ca="1" si="139"/>
        <v>107113</v>
      </c>
      <c r="O648">
        <f t="shared" ca="1" si="140"/>
        <v>68753</v>
      </c>
      <c r="P648">
        <f t="shared" ca="1" si="141"/>
        <v>246724</v>
      </c>
      <c r="Q648" s="15">
        <f t="shared" ca="1" si="142"/>
        <v>0.246724</v>
      </c>
    </row>
    <row r="649" spans="1:17" x14ac:dyDescent="0.3">
      <c r="A649" t="str">
        <f ca="1">VLOOKUP(RANDBETWEEN(Calc!$A$2,Calc!$A$13),Calc!$A$1:$B$13,2,FALSE)</f>
        <v>Jun</v>
      </c>
      <c r="B649" t="str" cm="1">
        <f t="array" aca="1" ref="B649" ca="1">INDEX(Calc!$C$2:$C$9,RANDBETWEEN(1,3))</f>
        <v>Cardiologia</v>
      </c>
      <c r="C649"/>
      <c r="D649">
        <f t="shared" ca="1" si="130"/>
        <v>163050</v>
      </c>
      <c r="E649">
        <f t="shared" ca="1" si="131"/>
        <v>1138685</v>
      </c>
      <c r="F649">
        <f t="shared" ca="1" si="132"/>
        <v>194460</v>
      </c>
      <c r="G649">
        <f t="shared" ca="1" si="133"/>
        <v>229470</v>
      </c>
      <c r="H649">
        <f ca="1">VLOOKUP(RANDBETWEEN(0,100),Calc!$D$2:$E$7,2,1)</f>
        <v>25000</v>
      </c>
      <c r="I649">
        <f t="shared" ca="1" si="134"/>
        <v>9073</v>
      </c>
      <c r="J649">
        <f t="shared" ca="1" si="135"/>
        <v>3171</v>
      </c>
      <c r="K649">
        <f t="shared" ca="1" si="136"/>
        <v>11205</v>
      </c>
      <c r="L649">
        <f t="shared" ca="1" si="137"/>
        <v>4060</v>
      </c>
      <c r="M649">
        <f t="shared" ca="1" si="138"/>
        <v>2443841</v>
      </c>
      <c r="N649">
        <f t="shared" ca="1" si="139"/>
        <v>80098</v>
      </c>
      <c r="O649">
        <f t="shared" ca="1" si="140"/>
        <v>80004</v>
      </c>
      <c r="P649">
        <f t="shared" ca="1" si="141"/>
        <v>335874</v>
      </c>
      <c r="Q649" s="15">
        <f t="shared" ca="1" si="142"/>
        <v>0.33587400000000001</v>
      </c>
    </row>
    <row r="650" spans="1:17" x14ac:dyDescent="0.3">
      <c r="A650" t="str">
        <f ca="1">VLOOKUP(RANDBETWEEN(Calc!$A$2,Calc!$A$13),Calc!$A$1:$B$13,2,FALSE)</f>
        <v>Oct</v>
      </c>
      <c r="B650" t="str" cm="1">
        <f t="array" aca="1" ref="B650" ca="1">INDEX(Calc!$C$2:$C$9,RANDBETWEEN(1,3))</f>
        <v>Traumatología</v>
      </c>
      <c r="C650"/>
      <c r="D650">
        <f t="shared" ca="1" si="130"/>
        <v>134434</v>
      </c>
      <c r="E650">
        <f t="shared" ca="1" si="131"/>
        <v>1710644</v>
      </c>
      <c r="F650">
        <f t="shared" ca="1" si="132"/>
        <v>183257</v>
      </c>
      <c r="G650">
        <f t="shared" ca="1" si="133"/>
        <v>182834</v>
      </c>
      <c r="H650">
        <f ca="1">VLOOKUP(RANDBETWEEN(0,100),Calc!$D$2:$E$7,2,1)</f>
        <v>32000</v>
      </c>
      <c r="I650">
        <f t="shared" ca="1" si="134"/>
        <v>9433</v>
      </c>
      <c r="J650">
        <f t="shared" ca="1" si="135"/>
        <v>3939</v>
      </c>
      <c r="K650">
        <f t="shared" ca="1" si="136"/>
        <v>13216</v>
      </c>
      <c r="L650">
        <f t="shared" ca="1" si="137"/>
        <v>3975</v>
      </c>
      <c r="M650">
        <f t="shared" ca="1" si="138"/>
        <v>962792</v>
      </c>
      <c r="N650">
        <f t="shared" ca="1" si="139"/>
        <v>67992</v>
      </c>
      <c r="O650">
        <f t="shared" ca="1" si="140"/>
        <v>38865</v>
      </c>
      <c r="P650">
        <f t="shared" ca="1" si="141"/>
        <v>145194</v>
      </c>
      <c r="Q650" s="15">
        <f t="shared" ca="1" si="142"/>
        <v>0.14519399999999999</v>
      </c>
    </row>
    <row r="651" spans="1:17" x14ac:dyDescent="0.3">
      <c r="A651" t="str">
        <f ca="1">VLOOKUP(RANDBETWEEN(Calc!$A$2,Calc!$A$13),Calc!$A$1:$B$13,2,FALSE)</f>
        <v>Nov</v>
      </c>
      <c r="B651" t="str" cm="1">
        <f t="array" aca="1" ref="B651" ca="1">INDEX(Calc!$C$2:$C$9,RANDBETWEEN(1,3))</f>
        <v>Cardiologia</v>
      </c>
      <c r="C651"/>
      <c r="D651">
        <f t="shared" ca="1" si="130"/>
        <v>680984</v>
      </c>
      <c r="E651">
        <f t="shared" ca="1" si="131"/>
        <v>837528</v>
      </c>
      <c r="F651">
        <f t="shared" ca="1" si="132"/>
        <v>133974</v>
      </c>
      <c r="G651">
        <f t="shared" ca="1" si="133"/>
        <v>160082</v>
      </c>
      <c r="H651">
        <f ca="1">VLOOKUP(RANDBETWEEN(0,100),Calc!$D$2:$E$7,2,1)</f>
        <v>32000</v>
      </c>
      <c r="I651">
        <f t="shared" ca="1" si="134"/>
        <v>10430</v>
      </c>
      <c r="J651">
        <f t="shared" ca="1" si="135"/>
        <v>3976</v>
      </c>
      <c r="K651">
        <f t="shared" ca="1" si="136"/>
        <v>12245</v>
      </c>
      <c r="L651">
        <f t="shared" ca="1" si="137"/>
        <v>1281</v>
      </c>
      <c r="M651">
        <f t="shared" ca="1" si="138"/>
        <v>2256081</v>
      </c>
      <c r="N651">
        <f t="shared" ca="1" si="139"/>
        <v>109804</v>
      </c>
      <c r="O651">
        <f t="shared" ca="1" si="140"/>
        <v>33433</v>
      </c>
      <c r="P651">
        <f t="shared" ca="1" si="141"/>
        <v>266862</v>
      </c>
      <c r="Q651" s="15">
        <f t="shared" ca="1" si="142"/>
        <v>0.26686199999999999</v>
      </c>
    </row>
    <row r="652" spans="1:17" x14ac:dyDescent="0.3">
      <c r="A652" t="str">
        <f ca="1">VLOOKUP(RANDBETWEEN(Calc!$A$2,Calc!$A$13),Calc!$A$1:$B$13,2,FALSE)</f>
        <v>Oct</v>
      </c>
      <c r="B652" t="str" cm="1">
        <f t="array" aca="1" ref="B652" ca="1">INDEX(Calc!$C$2:$C$9,RANDBETWEEN(1,3))</f>
        <v>Pediatria</v>
      </c>
      <c r="C652"/>
      <c r="D652">
        <f t="shared" ca="1" si="130"/>
        <v>280999</v>
      </c>
      <c r="E652">
        <f t="shared" ca="1" si="131"/>
        <v>1731536</v>
      </c>
      <c r="F652">
        <f t="shared" ca="1" si="132"/>
        <v>134690</v>
      </c>
      <c r="G652">
        <f t="shared" ca="1" si="133"/>
        <v>287812</v>
      </c>
      <c r="H652">
        <f ca="1">VLOOKUP(RANDBETWEEN(0,100),Calc!$D$2:$E$7,2,1)</f>
        <v>32000</v>
      </c>
      <c r="I652">
        <f t="shared" ca="1" si="134"/>
        <v>12259</v>
      </c>
      <c r="J652">
        <f t="shared" ca="1" si="135"/>
        <v>3078</v>
      </c>
      <c r="K652">
        <f t="shared" ca="1" si="136"/>
        <v>11608</v>
      </c>
      <c r="L652">
        <f t="shared" ca="1" si="137"/>
        <v>3759</v>
      </c>
      <c r="M652">
        <f t="shared" ca="1" si="138"/>
        <v>2066395</v>
      </c>
      <c r="N652">
        <f t="shared" ca="1" si="139"/>
        <v>94962</v>
      </c>
      <c r="O652">
        <f t="shared" ca="1" si="140"/>
        <v>30111</v>
      </c>
      <c r="P652">
        <f t="shared" ca="1" si="141"/>
        <v>310305</v>
      </c>
      <c r="Q652" s="15">
        <f t="shared" ca="1" si="142"/>
        <v>0.310305</v>
      </c>
    </row>
    <row r="653" spans="1:17" x14ac:dyDescent="0.3">
      <c r="A653" t="str">
        <f ca="1">VLOOKUP(RANDBETWEEN(Calc!$A$2,Calc!$A$13),Calc!$A$1:$B$13,2,FALSE)</f>
        <v>Jul</v>
      </c>
      <c r="B653" t="str" cm="1">
        <f t="array" aca="1" ref="B653" ca="1">INDEX(Calc!$C$2:$C$9,RANDBETWEEN(1,3))</f>
        <v>Traumatología</v>
      </c>
      <c r="C653"/>
      <c r="D653">
        <f t="shared" ca="1" si="130"/>
        <v>480393</v>
      </c>
      <c r="E653">
        <f t="shared" ca="1" si="131"/>
        <v>2203311</v>
      </c>
      <c r="F653">
        <f t="shared" ca="1" si="132"/>
        <v>101576</v>
      </c>
      <c r="G653">
        <f t="shared" ca="1" si="133"/>
        <v>102069</v>
      </c>
      <c r="H653">
        <f ca="1">VLOOKUP(RANDBETWEEN(0,100),Calc!$D$2:$E$7,2,1)</f>
        <v>32000</v>
      </c>
      <c r="I653">
        <f t="shared" ca="1" si="134"/>
        <v>11924</v>
      </c>
      <c r="J653">
        <f t="shared" ca="1" si="135"/>
        <v>2924</v>
      </c>
      <c r="K653">
        <f t="shared" ca="1" si="136"/>
        <v>13350</v>
      </c>
      <c r="L653">
        <f t="shared" ca="1" si="137"/>
        <v>1912</v>
      </c>
      <c r="M653">
        <f t="shared" ca="1" si="138"/>
        <v>1524956</v>
      </c>
      <c r="N653">
        <f t="shared" ca="1" si="139"/>
        <v>116158</v>
      </c>
      <c r="O653">
        <f t="shared" ca="1" si="140"/>
        <v>29635</v>
      </c>
      <c r="P653">
        <f t="shared" ca="1" si="141"/>
        <v>340259</v>
      </c>
      <c r="Q653" s="15">
        <f t="shared" ca="1" si="142"/>
        <v>0.34025899999999998</v>
      </c>
    </row>
    <row r="654" spans="1:17" x14ac:dyDescent="0.3">
      <c r="A654" t="str">
        <f ca="1">VLOOKUP(RANDBETWEEN(Calc!$A$2,Calc!$A$13),Calc!$A$1:$B$13,2,FALSE)</f>
        <v>Jul</v>
      </c>
      <c r="B654" t="str" cm="1">
        <f t="array" aca="1" ref="B654" ca="1">INDEX(Calc!$C$2:$C$9,RANDBETWEEN(1,3))</f>
        <v>Cardiologia</v>
      </c>
      <c r="C654"/>
      <c r="D654">
        <f t="shared" ca="1" si="130"/>
        <v>625709</v>
      </c>
      <c r="E654">
        <f t="shared" ca="1" si="131"/>
        <v>794942</v>
      </c>
      <c r="F654">
        <f t="shared" ca="1" si="132"/>
        <v>112961</v>
      </c>
      <c r="G654">
        <f t="shared" ca="1" si="133"/>
        <v>232499</v>
      </c>
      <c r="H654">
        <f ca="1">VLOOKUP(RANDBETWEEN(0,100),Calc!$D$2:$E$7,2,1)</f>
        <v>32000</v>
      </c>
      <c r="I654">
        <f t="shared" ca="1" si="134"/>
        <v>10624</v>
      </c>
      <c r="J654">
        <f t="shared" ca="1" si="135"/>
        <v>3480</v>
      </c>
      <c r="K654">
        <f t="shared" ca="1" si="136"/>
        <v>10175</v>
      </c>
      <c r="L654">
        <f t="shared" ca="1" si="137"/>
        <v>2761</v>
      </c>
      <c r="M654">
        <f t="shared" ca="1" si="138"/>
        <v>1621995</v>
      </c>
      <c r="N654">
        <f t="shared" ca="1" si="139"/>
        <v>59493</v>
      </c>
      <c r="O654">
        <f t="shared" ca="1" si="140"/>
        <v>38551</v>
      </c>
      <c r="P654">
        <f t="shared" ca="1" si="141"/>
        <v>67371</v>
      </c>
      <c r="Q654" s="15">
        <f t="shared" ca="1" si="142"/>
        <v>6.7371E-2</v>
      </c>
    </row>
    <row r="655" spans="1:17" x14ac:dyDescent="0.3">
      <c r="A655" t="str">
        <f ca="1">VLOOKUP(RANDBETWEEN(Calc!$A$2,Calc!$A$13),Calc!$A$1:$B$13,2,FALSE)</f>
        <v>Jun</v>
      </c>
      <c r="B655" t="str" cm="1">
        <f t="array" aca="1" ref="B655" ca="1">INDEX(Calc!$C$2:$C$9,RANDBETWEEN(1,3))</f>
        <v>Pediatria</v>
      </c>
      <c r="C655"/>
      <c r="D655">
        <f t="shared" ca="1" si="130"/>
        <v>685724</v>
      </c>
      <c r="E655">
        <f t="shared" ca="1" si="131"/>
        <v>2157831</v>
      </c>
      <c r="F655">
        <f t="shared" ca="1" si="132"/>
        <v>147037</v>
      </c>
      <c r="G655">
        <f t="shared" ca="1" si="133"/>
        <v>186966</v>
      </c>
      <c r="H655">
        <f ca="1">VLOOKUP(RANDBETWEEN(0,100),Calc!$D$2:$E$7,2,1)</f>
        <v>32000</v>
      </c>
      <c r="I655">
        <f t="shared" ca="1" si="134"/>
        <v>11169</v>
      </c>
      <c r="J655">
        <f t="shared" ca="1" si="135"/>
        <v>3368</v>
      </c>
      <c r="K655">
        <f t="shared" ca="1" si="136"/>
        <v>13007</v>
      </c>
      <c r="L655">
        <f t="shared" ca="1" si="137"/>
        <v>2282</v>
      </c>
      <c r="M655">
        <f t="shared" ca="1" si="138"/>
        <v>897293</v>
      </c>
      <c r="N655">
        <f t="shared" ca="1" si="139"/>
        <v>98486</v>
      </c>
      <c r="O655">
        <f t="shared" ca="1" si="140"/>
        <v>22196</v>
      </c>
      <c r="P655">
        <f t="shared" ca="1" si="141"/>
        <v>314162</v>
      </c>
      <c r="Q655" s="15">
        <f t="shared" ca="1" si="142"/>
        <v>0.314162</v>
      </c>
    </row>
    <row r="656" spans="1:17" x14ac:dyDescent="0.3">
      <c r="A656" t="str">
        <f ca="1">VLOOKUP(RANDBETWEEN(Calc!$A$2,Calc!$A$13),Calc!$A$1:$B$13,2,FALSE)</f>
        <v>Sep</v>
      </c>
      <c r="B656" t="str" cm="1">
        <f t="array" aca="1" ref="B656" ca="1">INDEX(Calc!$C$2:$C$9,RANDBETWEEN(1,3))</f>
        <v>Pediatria</v>
      </c>
      <c r="C656"/>
      <c r="D656">
        <f t="shared" ca="1" si="130"/>
        <v>275599</v>
      </c>
      <c r="E656">
        <f t="shared" ca="1" si="131"/>
        <v>1381943</v>
      </c>
      <c r="F656">
        <f t="shared" ca="1" si="132"/>
        <v>152345</v>
      </c>
      <c r="G656">
        <f t="shared" ca="1" si="133"/>
        <v>168833</v>
      </c>
      <c r="H656">
        <f ca="1">VLOOKUP(RANDBETWEEN(0,100),Calc!$D$2:$E$7,2,1)</f>
        <v>20000</v>
      </c>
      <c r="I656">
        <f t="shared" ca="1" si="134"/>
        <v>10792</v>
      </c>
      <c r="J656">
        <f t="shared" ca="1" si="135"/>
        <v>3215</v>
      </c>
      <c r="K656">
        <f t="shared" ca="1" si="136"/>
        <v>14093</v>
      </c>
      <c r="L656">
        <f t="shared" ca="1" si="137"/>
        <v>2004</v>
      </c>
      <c r="M656">
        <f t="shared" ca="1" si="138"/>
        <v>2403893</v>
      </c>
      <c r="N656">
        <f t="shared" ca="1" si="139"/>
        <v>101049</v>
      </c>
      <c r="O656">
        <f t="shared" ca="1" si="140"/>
        <v>55607</v>
      </c>
      <c r="P656">
        <f t="shared" ca="1" si="141"/>
        <v>234892</v>
      </c>
      <c r="Q656" s="15">
        <f t="shared" ca="1" si="142"/>
        <v>0.23489199999999999</v>
      </c>
    </row>
    <row r="657" spans="1:17" x14ac:dyDescent="0.3">
      <c r="A657" t="str">
        <f ca="1">VLOOKUP(RANDBETWEEN(Calc!$A$2,Calc!$A$13),Calc!$A$1:$B$13,2,FALSE)</f>
        <v>Abr</v>
      </c>
      <c r="B657" t="str" cm="1">
        <f t="array" aca="1" ref="B657" ca="1">INDEX(Calc!$C$2:$C$9,RANDBETWEEN(1,3))</f>
        <v>Pediatria</v>
      </c>
      <c r="C657"/>
      <c r="D657">
        <f t="shared" ca="1" si="130"/>
        <v>567392</v>
      </c>
      <c r="E657">
        <f t="shared" ca="1" si="131"/>
        <v>1866001</v>
      </c>
      <c r="F657">
        <f t="shared" ca="1" si="132"/>
        <v>169602</v>
      </c>
      <c r="G657">
        <f t="shared" ca="1" si="133"/>
        <v>318104</v>
      </c>
      <c r="H657">
        <f ca="1">VLOOKUP(RANDBETWEEN(0,100),Calc!$D$2:$E$7,2,1)</f>
        <v>32000</v>
      </c>
      <c r="I657">
        <f t="shared" ca="1" si="134"/>
        <v>8985</v>
      </c>
      <c r="J657">
        <f t="shared" ca="1" si="135"/>
        <v>3850</v>
      </c>
      <c r="K657">
        <f t="shared" ca="1" si="136"/>
        <v>10698</v>
      </c>
      <c r="L657">
        <f t="shared" ca="1" si="137"/>
        <v>1209</v>
      </c>
      <c r="M657">
        <f t="shared" ca="1" si="138"/>
        <v>3109960</v>
      </c>
      <c r="N657">
        <f t="shared" ca="1" si="139"/>
        <v>62780</v>
      </c>
      <c r="O657">
        <f t="shared" ca="1" si="140"/>
        <v>46088</v>
      </c>
      <c r="P657">
        <f t="shared" ca="1" si="141"/>
        <v>236418</v>
      </c>
      <c r="Q657" s="15">
        <f t="shared" ca="1" si="142"/>
        <v>0.23641799999999999</v>
      </c>
    </row>
    <row r="658" spans="1:17" x14ac:dyDescent="0.3">
      <c r="A658" t="str">
        <f ca="1">VLOOKUP(RANDBETWEEN(Calc!$A$2,Calc!$A$13),Calc!$A$1:$B$13,2,FALSE)</f>
        <v>Ago</v>
      </c>
      <c r="B658" t="str" cm="1">
        <f t="array" aca="1" ref="B658" ca="1">INDEX(Calc!$C$2:$C$9,RANDBETWEEN(1,3))</f>
        <v>Pediatria</v>
      </c>
      <c r="C658"/>
      <c r="D658">
        <f t="shared" ca="1" si="130"/>
        <v>418203</v>
      </c>
      <c r="E658">
        <f t="shared" ca="1" si="131"/>
        <v>1603448</v>
      </c>
      <c r="F658">
        <f t="shared" ca="1" si="132"/>
        <v>105678</v>
      </c>
      <c r="G658">
        <f t="shared" ca="1" si="133"/>
        <v>213087</v>
      </c>
      <c r="H658">
        <f ca="1">VLOOKUP(RANDBETWEEN(0,100),Calc!$D$2:$E$7,2,1)</f>
        <v>32000</v>
      </c>
      <c r="I658">
        <f t="shared" ca="1" si="134"/>
        <v>10221</v>
      </c>
      <c r="J658">
        <f t="shared" ca="1" si="135"/>
        <v>3534</v>
      </c>
      <c r="K658">
        <f t="shared" ca="1" si="136"/>
        <v>14997</v>
      </c>
      <c r="L658">
        <f t="shared" ca="1" si="137"/>
        <v>2559</v>
      </c>
      <c r="M658">
        <f t="shared" ca="1" si="138"/>
        <v>2466927</v>
      </c>
      <c r="N658">
        <f t="shared" ca="1" si="139"/>
        <v>104721</v>
      </c>
      <c r="O658">
        <f t="shared" ca="1" si="140"/>
        <v>88714</v>
      </c>
      <c r="P658">
        <f t="shared" ca="1" si="141"/>
        <v>200688</v>
      </c>
      <c r="Q658" s="15">
        <f t="shared" ca="1" si="142"/>
        <v>0.20068800000000001</v>
      </c>
    </row>
    <row r="659" spans="1:17" x14ac:dyDescent="0.3">
      <c r="A659" t="str">
        <f ca="1">VLOOKUP(RANDBETWEEN(Calc!$A$2,Calc!$A$13),Calc!$A$1:$B$13,2,FALSE)</f>
        <v>Sep</v>
      </c>
      <c r="B659" t="str" cm="1">
        <f t="array" aca="1" ref="B659" ca="1">INDEX(Calc!$C$2:$C$9,RANDBETWEEN(1,3))</f>
        <v>Cardiologia</v>
      </c>
      <c r="C659"/>
      <c r="D659">
        <f t="shared" ca="1" si="130"/>
        <v>291843</v>
      </c>
      <c r="E659">
        <f t="shared" ca="1" si="131"/>
        <v>2253140</v>
      </c>
      <c r="F659">
        <f t="shared" ca="1" si="132"/>
        <v>196342</v>
      </c>
      <c r="G659">
        <f t="shared" ca="1" si="133"/>
        <v>201085</v>
      </c>
      <c r="H659">
        <f ca="1">VLOOKUP(RANDBETWEEN(0,100),Calc!$D$2:$E$7,2,1)</f>
        <v>32000</v>
      </c>
      <c r="I659">
        <f t="shared" ca="1" si="134"/>
        <v>9208</v>
      </c>
      <c r="J659">
        <f t="shared" ca="1" si="135"/>
        <v>4050</v>
      </c>
      <c r="K659">
        <f t="shared" ca="1" si="136"/>
        <v>13727</v>
      </c>
      <c r="L659">
        <f t="shared" ca="1" si="137"/>
        <v>1294</v>
      </c>
      <c r="M659">
        <f t="shared" ca="1" si="138"/>
        <v>1993586</v>
      </c>
      <c r="N659">
        <f t="shared" ca="1" si="139"/>
        <v>73748</v>
      </c>
      <c r="O659">
        <f t="shared" ca="1" si="140"/>
        <v>62896</v>
      </c>
      <c r="P659">
        <f t="shared" ca="1" si="141"/>
        <v>186486</v>
      </c>
      <c r="Q659" s="15">
        <f t="shared" ca="1" si="142"/>
        <v>0.18648600000000001</v>
      </c>
    </row>
    <row r="660" spans="1:17" x14ac:dyDescent="0.3">
      <c r="A660" t="str">
        <f ca="1">VLOOKUP(RANDBETWEEN(Calc!$A$2,Calc!$A$13),Calc!$A$1:$B$13,2,FALSE)</f>
        <v>Nov</v>
      </c>
      <c r="B660" t="str" cm="1">
        <f t="array" aca="1" ref="B660" ca="1">INDEX(Calc!$C$2:$C$9,RANDBETWEEN(1,3))</f>
        <v>Cardiologia</v>
      </c>
      <c r="C660"/>
      <c r="D660">
        <f t="shared" ca="1" si="130"/>
        <v>353103</v>
      </c>
      <c r="E660">
        <f t="shared" ca="1" si="131"/>
        <v>1329671</v>
      </c>
      <c r="F660">
        <f t="shared" ca="1" si="132"/>
        <v>146841</v>
      </c>
      <c r="G660">
        <f t="shared" ca="1" si="133"/>
        <v>75712</v>
      </c>
      <c r="H660">
        <f ca="1">VLOOKUP(RANDBETWEEN(0,100),Calc!$D$2:$E$7,2,1)</f>
        <v>32000</v>
      </c>
      <c r="I660">
        <f t="shared" ca="1" si="134"/>
        <v>10415</v>
      </c>
      <c r="J660">
        <f t="shared" ca="1" si="135"/>
        <v>3279</v>
      </c>
      <c r="K660">
        <f t="shared" ca="1" si="136"/>
        <v>10216</v>
      </c>
      <c r="L660">
        <f t="shared" ca="1" si="137"/>
        <v>3537</v>
      </c>
      <c r="M660">
        <f t="shared" ca="1" si="138"/>
        <v>1389015</v>
      </c>
      <c r="N660">
        <f t="shared" ca="1" si="139"/>
        <v>105250</v>
      </c>
      <c r="O660">
        <f t="shared" ca="1" si="140"/>
        <v>58323</v>
      </c>
      <c r="P660">
        <f t="shared" ca="1" si="141"/>
        <v>284338</v>
      </c>
      <c r="Q660" s="15">
        <f t="shared" ca="1" si="142"/>
        <v>0.28433799999999998</v>
      </c>
    </row>
    <row r="661" spans="1:17" x14ac:dyDescent="0.3">
      <c r="A661" t="str">
        <f ca="1">VLOOKUP(RANDBETWEEN(Calc!$A$2,Calc!$A$13),Calc!$A$1:$B$13,2,FALSE)</f>
        <v>Abr</v>
      </c>
      <c r="B661" t="str" cm="1">
        <f t="array" aca="1" ref="B661" ca="1">INDEX(Calc!$C$2:$C$9,RANDBETWEEN(1,3))</f>
        <v>Pediatria</v>
      </c>
      <c r="C661"/>
      <c r="D661">
        <f t="shared" ca="1" si="130"/>
        <v>525456</v>
      </c>
      <c r="E661">
        <f t="shared" ca="1" si="131"/>
        <v>696121</v>
      </c>
      <c r="F661">
        <f t="shared" ca="1" si="132"/>
        <v>134176</v>
      </c>
      <c r="G661">
        <f t="shared" ca="1" si="133"/>
        <v>174135</v>
      </c>
      <c r="H661">
        <f ca="1">VLOOKUP(RANDBETWEEN(0,100),Calc!$D$2:$E$7,2,1)</f>
        <v>32000</v>
      </c>
      <c r="I661">
        <f t="shared" ca="1" si="134"/>
        <v>9067</v>
      </c>
      <c r="J661">
        <f t="shared" ca="1" si="135"/>
        <v>3761</v>
      </c>
      <c r="K661">
        <f t="shared" ca="1" si="136"/>
        <v>14964</v>
      </c>
      <c r="L661">
        <f t="shared" ca="1" si="137"/>
        <v>1469</v>
      </c>
      <c r="M661">
        <f t="shared" ca="1" si="138"/>
        <v>2615029</v>
      </c>
      <c r="N661">
        <f t="shared" ca="1" si="139"/>
        <v>65086</v>
      </c>
      <c r="O661">
        <f t="shared" ca="1" si="140"/>
        <v>30429</v>
      </c>
      <c r="P661">
        <f t="shared" ca="1" si="141"/>
        <v>184108</v>
      </c>
      <c r="Q661" s="15">
        <f t="shared" ca="1" si="142"/>
        <v>0.18410799999999999</v>
      </c>
    </row>
    <row r="662" spans="1:17" x14ac:dyDescent="0.3">
      <c r="A662" t="str">
        <f ca="1">VLOOKUP(RANDBETWEEN(Calc!$A$2,Calc!$A$13),Calc!$A$1:$B$13,2,FALSE)</f>
        <v>Jun</v>
      </c>
      <c r="B662" t="str" cm="1">
        <f t="array" aca="1" ref="B662" ca="1">INDEX(Calc!$C$2:$C$9,RANDBETWEEN(1,3))</f>
        <v>Traumatología</v>
      </c>
      <c r="C662"/>
      <c r="D662">
        <f t="shared" ca="1" si="130"/>
        <v>737087</v>
      </c>
      <c r="E662">
        <f t="shared" ca="1" si="131"/>
        <v>1326773</v>
      </c>
      <c r="F662">
        <f t="shared" ca="1" si="132"/>
        <v>152647</v>
      </c>
      <c r="G662">
        <f t="shared" ca="1" si="133"/>
        <v>132050</v>
      </c>
      <c r="H662">
        <f ca="1">VLOOKUP(RANDBETWEEN(0,100),Calc!$D$2:$E$7,2,1)</f>
        <v>28000</v>
      </c>
      <c r="I662">
        <f t="shared" ca="1" si="134"/>
        <v>10774</v>
      </c>
      <c r="J662">
        <f t="shared" ca="1" si="135"/>
        <v>3354</v>
      </c>
      <c r="K662">
        <f t="shared" ca="1" si="136"/>
        <v>12827</v>
      </c>
      <c r="L662">
        <f t="shared" ca="1" si="137"/>
        <v>3026</v>
      </c>
      <c r="M662">
        <f t="shared" ca="1" si="138"/>
        <v>2678972</v>
      </c>
      <c r="N662">
        <f t="shared" ca="1" si="139"/>
        <v>127205</v>
      </c>
      <c r="O662">
        <f t="shared" ca="1" si="140"/>
        <v>54244</v>
      </c>
      <c r="P662">
        <f t="shared" ca="1" si="141"/>
        <v>124060</v>
      </c>
      <c r="Q662" s="15">
        <f t="shared" ca="1" si="142"/>
        <v>0.12406</v>
      </c>
    </row>
    <row r="663" spans="1:17" x14ac:dyDescent="0.3">
      <c r="A663" t="str">
        <f ca="1">VLOOKUP(RANDBETWEEN(Calc!$A$2,Calc!$A$13),Calc!$A$1:$B$13,2,FALSE)</f>
        <v>Dic</v>
      </c>
      <c r="B663" t="str" cm="1">
        <f t="array" aca="1" ref="B663" ca="1">INDEX(Calc!$C$2:$C$9,RANDBETWEEN(1,3))</f>
        <v>Cardiologia</v>
      </c>
      <c r="C663"/>
      <c r="D663">
        <f t="shared" ca="1" si="130"/>
        <v>504232</v>
      </c>
      <c r="E663">
        <f t="shared" ca="1" si="131"/>
        <v>1466750</v>
      </c>
      <c r="F663">
        <f t="shared" ca="1" si="132"/>
        <v>103328</v>
      </c>
      <c r="G663">
        <f t="shared" ca="1" si="133"/>
        <v>161453</v>
      </c>
      <c r="H663">
        <f ca="1">VLOOKUP(RANDBETWEEN(0,100),Calc!$D$2:$E$7,2,1)</f>
        <v>32000</v>
      </c>
      <c r="I663">
        <f t="shared" ca="1" si="134"/>
        <v>10970</v>
      </c>
      <c r="J663">
        <f t="shared" ca="1" si="135"/>
        <v>3161</v>
      </c>
      <c r="K663">
        <f t="shared" ca="1" si="136"/>
        <v>11418</v>
      </c>
      <c r="L663">
        <f t="shared" ca="1" si="137"/>
        <v>3623</v>
      </c>
      <c r="M663">
        <f t="shared" ca="1" si="138"/>
        <v>890036</v>
      </c>
      <c r="N663">
        <f t="shared" ca="1" si="139"/>
        <v>103329</v>
      </c>
      <c r="O663">
        <f t="shared" ca="1" si="140"/>
        <v>27364</v>
      </c>
      <c r="P663">
        <f t="shared" ca="1" si="141"/>
        <v>250436</v>
      </c>
      <c r="Q663" s="15">
        <f t="shared" ca="1" si="142"/>
        <v>0.25043599999999999</v>
      </c>
    </row>
    <row r="664" spans="1:17" x14ac:dyDescent="0.3">
      <c r="A664" t="str">
        <f ca="1">VLOOKUP(RANDBETWEEN(Calc!$A$2,Calc!$A$13),Calc!$A$1:$B$13,2,FALSE)</f>
        <v>Nov</v>
      </c>
      <c r="B664" t="str" cm="1">
        <f t="array" aca="1" ref="B664" ca="1">INDEX(Calc!$C$2:$C$9,RANDBETWEEN(1,3))</f>
        <v>Traumatología</v>
      </c>
      <c r="C664"/>
      <c r="D664">
        <f t="shared" ca="1" si="130"/>
        <v>417147</v>
      </c>
      <c r="E664">
        <f t="shared" ca="1" si="131"/>
        <v>1821525</v>
      </c>
      <c r="F664">
        <f t="shared" ca="1" si="132"/>
        <v>190989</v>
      </c>
      <c r="G664">
        <f t="shared" ca="1" si="133"/>
        <v>233024</v>
      </c>
      <c r="H664">
        <f ca="1">VLOOKUP(RANDBETWEEN(0,100),Calc!$D$2:$E$7,2,1)</f>
        <v>20000</v>
      </c>
      <c r="I664">
        <f t="shared" ca="1" si="134"/>
        <v>10509</v>
      </c>
      <c r="J664">
        <f t="shared" ca="1" si="135"/>
        <v>4017</v>
      </c>
      <c r="K664">
        <f t="shared" ca="1" si="136"/>
        <v>10587</v>
      </c>
      <c r="L664">
        <f t="shared" ca="1" si="137"/>
        <v>1958</v>
      </c>
      <c r="M664">
        <f t="shared" ca="1" si="138"/>
        <v>2373138</v>
      </c>
      <c r="N664">
        <f t="shared" ca="1" si="139"/>
        <v>122958</v>
      </c>
      <c r="O664">
        <f t="shared" ca="1" si="140"/>
        <v>56436</v>
      </c>
      <c r="P664">
        <f t="shared" ca="1" si="141"/>
        <v>150662</v>
      </c>
      <c r="Q664" s="15">
        <f t="shared" ca="1" si="142"/>
        <v>0.15066199999999999</v>
      </c>
    </row>
    <row r="665" spans="1:17" x14ac:dyDescent="0.3">
      <c r="A665" t="str">
        <f ca="1">VLOOKUP(RANDBETWEEN(Calc!$A$2,Calc!$A$13),Calc!$A$1:$B$13,2,FALSE)</f>
        <v>Nov</v>
      </c>
      <c r="B665" t="str" cm="1">
        <f t="array" aca="1" ref="B665" ca="1">INDEX(Calc!$C$2:$C$9,RANDBETWEEN(1,3))</f>
        <v>Traumatología</v>
      </c>
      <c r="C665"/>
      <c r="D665">
        <f t="shared" ca="1" si="130"/>
        <v>274913</v>
      </c>
      <c r="E665">
        <f t="shared" ca="1" si="131"/>
        <v>1571200</v>
      </c>
      <c r="F665">
        <f t="shared" ca="1" si="132"/>
        <v>138115</v>
      </c>
      <c r="G665">
        <f t="shared" ca="1" si="133"/>
        <v>174849</v>
      </c>
      <c r="H665">
        <f ca="1">VLOOKUP(RANDBETWEEN(0,100),Calc!$D$2:$E$7,2,1)</f>
        <v>32000</v>
      </c>
      <c r="I665">
        <f t="shared" ca="1" si="134"/>
        <v>11381</v>
      </c>
      <c r="J665">
        <f t="shared" ca="1" si="135"/>
        <v>2823</v>
      </c>
      <c r="K665">
        <f t="shared" ca="1" si="136"/>
        <v>10859</v>
      </c>
      <c r="L665">
        <f t="shared" ca="1" si="137"/>
        <v>3583</v>
      </c>
      <c r="M665">
        <f t="shared" ca="1" si="138"/>
        <v>1296443</v>
      </c>
      <c r="N665">
        <f t="shared" ca="1" si="139"/>
        <v>80908</v>
      </c>
      <c r="O665">
        <f t="shared" ca="1" si="140"/>
        <v>22051</v>
      </c>
      <c r="P665">
        <f t="shared" ca="1" si="141"/>
        <v>299800</v>
      </c>
      <c r="Q665" s="15">
        <f t="shared" ca="1" si="142"/>
        <v>0.29980000000000001</v>
      </c>
    </row>
    <row r="666" spans="1:17" x14ac:dyDescent="0.3">
      <c r="A666" t="str">
        <f ca="1">VLOOKUP(RANDBETWEEN(Calc!$A$2,Calc!$A$13),Calc!$A$1:$B$13,2,FALSE)</f>
        <v>May</v>
      </c>
      <c r="B666" t="str" cm="1">
        <f t="array" aca="1" ref="B666" ca="1">INDEX(Calc!$C$2:$C$9,RANDBETWEEN(1,3))</f>
        <v>Pediatria</v>
      </c>
      <c r="C666"/>
      <c r="D666">
        <f t="shared" ca="1" si="130"/>
        <v>693136</v>
      </c>
      <c r="E666">
        <f t="shared" ca="1" si="131"/>
        <v>1676346</v>
      </c>
      <c r="F666">
        <f t="shared" ca="1" si="132"/>
        <v>156450</v>
      </c>
      <c r="G666">
        <f t="shared" ca="1" si="133"/>
        <v>137503</v>
      </c>
      <c r="H666">
        <f ca="1">VLOOKUP(RANDBETWEEN(0,100),Calc!$D$2:$E$7,2,1)</f>
        <v>20000</v>
      </c>
      <c r="I666">
        <f t="shared" ca="1" si="134"/>
        <v>10716</v>
      </c>
      <c r="J666">
        <f t="shared" ca="1" si="135"/>
        <v>3990</v>
      </c>
      <c r="K666">
        <f t="shared" ca="1" si="136"/>
        <v>13851</v>
      </c>
      <c r="L666">
        <f t="shared" ca="1" si="137"/>
        <v>3947</v>
      </c>
      <c r="M666">
        <f t="shared" ca="1" si="138"/>
        <v>2152051</v>
      </c>
      <c r="N666">
        <f t="shared" ca="1" si="139"/>
        <v>90661</v>
      </c>
      <c r="O666">
        <f t="shared" ca="1" si="140"/>
        <v>22698</v>
      </c>
      <c r="P666">
        <f t="shared" ca="1" si="141"/>
        <v>46639</v>
      </c>
      <c r="Q666" s="15">
        <f t="shared" ca="1" si="142"/>
        <v>4.6639E-2</v>
      </c>
    </row>
    <row r="667" spans="1:17" x14ac:dyDescent="0.3">
      <c r="A667" t="str">
        <f ca="1">VLOOKUP(RANDBETWEEN(Calc!$A$2,Calc!$A$13),Calc!$A$1:$B$13,2,FALSE)</f>
        <v>Sep</v>
      </c>
      <c r="B667" t="str" cm="1">
        <f t="array" aca="1" ref="B667" ca="1">INDEX(Calc!$C$2:$C$9,RANDBETWEEN(1,3))</f>
        <v>Pediatria</v>
      </c>
      <c r="C667"/>
      <c r="D667">
        <f t="shared" ca="1" si="130"/>
        <v>132023</v>
      </c>
      <c r="E667">
        <f t="shared" ca="1" si="131"/>
        <v>2032432</v>
      </c>
      <c r="F667">
        <f t="shared" ca="1" si="132"/>
        <v>217486</v>
      </c>
      <c r="G667">
        <f t="shared" ca="1" si="133"/>
        <v>299265</v>
      </c>
      <c r="H667">
        <f ca="1">VLOOKUP(RANDBETWEEN(0,100),Calc!$D$2:$E$7,2,1)</f>
        <v>32000</v>
      </c>
      <c r="I667">
        <f t="shared" ca="1" si="134"/>
        <v>11420</v>
      </c>
      <c r="J667">
        <f t="shared" ca="1" si="135"/>
        <v>3306</v>
      </c>
      <c r="K667">
        <f t="shared" ca="1" si="136"/>
        <v>13723</v>
      </c>
      <c r="L667">
        <f t="shared" ca="1" si="137"/>
        <v>1266</v>
      </c>
      <c r="M667">
        <f t="shared" ca="1" si="138"/>
        <v>2568396</v>
      </c>
      <c r="N667">
        <f t="shared" ca="1" si="139"/>
        <v>100618</v>
      </c>
      <c r="O667">
        <f t="shared" ca="1" si="140"/>
        <v>74299</v>
      </c>
      <c r="P667">
        <f t="shared" ca="1" si="141"/>
        <v>126597</v>
      </c>
      <c r="Q667" s="15">
        <f t="shared" ca="1" si="142"/>
        <v>0.12659699999999999</v>
      </c>
    </row>
    <row r="668" spans="1:17" x14ac:dyDescent="0.3">
      <c r="A668" t="str">
        <f ca="1">VLOOKUP(RANDBETWEEN(Calc!$A$2,Calc!$A$13),Calc!$A$1:$B$13,2,FALSE)</f>
        <v>Jul</v>
      </c>
      <c r="B668" t="str" cm="1">
        <f t="array" aca="1" ref="B668" ca="1">INDEX(Calc!$C$2:$C$9,RANDBETWEEN(1,3))</f>
        <v>Traumatología</v>
      </c>
      <c r="C668"/>
      <c r="D668">
        <f t="shared" ca="1" si="130"/>
        <v>688404</v>
      </c>
      <c r="E668">
        <f t="shared" ca="1" si="131"/>
        <v>2195497</v>
      </c>
      <c r="F668">
        <f t="shared" ca="1" si="132"/>
        <v>161132</v>
      </c>
      <c r="G668">
        <f t="shared" ca="1" si="133"/>
        <v>320793</v>
      </c>
      <c r="H668">
        <f ca="1">VLOOKUP(RANDBETWEEN(0,100),Calc!$D$2:$E$7,2,1)</f>
        <v>32000</v>
      </c>
      <c r="I668">
        <f t="shared" ca="1" si="134"/>
        <v>10271</v>
      </c>
      <c r="J668">
        <f t="shared" ca="1" si="135"/>
        <v>3593</v>
      </c>
      <c r="K668">
        <f t="shared" ca="1" si="136"/>
        <v>13462</v>
      </c>
      <c r="L668">
        <f t="shared" ca="1" si="137"/>
        <v>3470</v>
      </c>
      <c r="M668">
        <f t="shared" ca="1" si="138"/>
        <v>2931233</v>
      </c>
      <c r="N668">
        <f t="shared" ca="1" si="139"/>
        <v>45954</v>
      </c>
      <c r="O668">
        <f t="shared" ca="1" si="140"/>
        <v>79508</v>
      </c>
      <c r="P668">
        <f t="shared" ca="1" si="141"/>
        <v>279131</v>
      </c>
      <c r="Q668" s="15">
        <f t="shared" ca="1" si="142"/>
        <v>0.27913100000000002</v>
      </c>
    </row>
    <row r="669" spans="1:17" x14ac:dyDescent="0.3">
      <c r="A669" t="str">
        <f ca="1">VLOOKUP(RANDBETWEEN(Calc!$A$2,Calc!$A$13),Calc!$A$1:$B$13,2,FALSE)</f>
        <v>May</v>
      </c>
      <c r="B669" t="str" cm="1">
        <f t="array" aca="1" ref="B669" ca="1">INDEX(Calc!$C$2:$C$9,RANDBETWEEN(1,3))</f>
        <v>Pediatria</v>
      </c>
      <c r="C669"/>
      <c r="D669">
        <f t="shared" ca="1" si="130"/>
        <v>263534</v>
      </c>
      <c r="E669">
        <f t="shared" ca="1" si="131"/>
        <v>1070354</v>
      </c>
      <c r="F669">
        <f t="shared" ca="1" si="132"/>
        <v>211267</v>
      </c>
      <c r="G669">
        <f t="shared" ca="1" si="133"/>
        <v>325811</v>
      </c>
      <c r="H669">
        <f ca="1">VLOOKUP(RANDBETWEEN(0,100),Calc!$D$2:$E$7,2,1)</f>
        <v>32000</v>
      </c>
      <c r="I669">
        <f t="shared" ca="1" si="134"/>
        <v>12550</v>
      </c>
      <c r="J669">
        <f t="shared" ca="1" si="135"/>
        <v>3482</v>
      </c>
      <c r="K669">
        <f t="shared" ca="1" si="136"/>
        <v>14644</v>
      </c>
      <c r="L669">
        <f t="shared" ca="1" si="137"/>
        <v>3187</v>
      </c>
      <c r="M669">
        <f t="shared" ca="1" si="138"/>
        <v>2631693</v>
      </c>
      <c r="N669">
        <f t="shared" ca="1" si="139"/>
        <v>51290</v>
      </c>
      <c r="O669">
        <f t="shared" ca="1" si="140"/>
        <v>36053</v>
      </c>
      <c r="P669">
        <f t="shared" ca="1" si="141"/>
        <v>188933</v>
      </c>
      <c r="Q669" s="15">
        <f t="shared" ca="1" si="142"/>
        <v>0.18893299999999999</v>
      </c>
    </row>
    <row r="670" spans="1:17" x14ac:dyDescent="0.3">
      <c r="A670" t="str">
        <f ca="1">VLOOKUP(RANDBETWEEN(Calc!$A$2,Calc!$A$13),Calc!$A$1:$B$13,2,FALSE)</f>
        <v>Mar</v>
      </c>
      <c r="B670" t="str" cm="1">
        <f t="array" aca="1" ref="B670" ca="1">INDEX(Calc!$C$2:$C$9,RANDBETWEEN(1,3))</f>
        <v>Pediatria</v>
      </c>
      <c r="C670"/>
      <c r="D670">
        <f t="shared" ca="1" si="130"/>
        <v>359804</v>
      </c>
      <c r="E670">
        <f t="shared" ca="1" si="131"/>
        <v>1319570</v>
      </c>
      <c r="F670">
        <f t="shared" ca="1" si="132"/>
        <v>159199</v>
      </c>
      <c r="G670">
        <f t="shared" ca="1" si="133"/>
        <v>196887</v>
      </c>
      <c r="H670">
        <f ca="1">VLOOKUP(RANDBETWEEN(0,100),Calc!$D$2:$E$7,2,1)</f>
        <v>32000</v>
      </c>
      <c r="I670">
        <f t="shared" ca="1" si="134"/>
        <v>9845</v>
      </c>
      <c r="J670">
        <f t="shared" ca="1" si="135"/>
        <v>3092</v>
      </c>
      <c r="K670">
        <f t="shared" ca="1" si="136"/>
        <v>13508</v>
      </c>
      <c r="L670">
        <f t="shared" ca="1" si="137"/>
        <v>1999</v>
      </c>
      <c r="M670">
        <f t="shared" ca="1" si="138"/>
        <v>1235386</v>
      </c>
      <c r="N670">
        <f t="shared" ca="1" si="139"/>
        <v>91381</v>
      </c>
      <c r="O670">
        <f t="shared" ca="1" si="140"/>
        <v>32764</v>
      </c>
      <c r="P670">
        <f t="shared" ca="1" si="141"/>
        <v>208043</v>
      </c>
      <c r="Q670" s="15">
        <f t="shared" ca="1" si="142"/>
        <v>0.20804300000000001</v>
      </c>
    </row>
    <row r="671" spans="1:17" x14ac:dyDescent="0.3">
      <c r="A671" t="str">
        <f ca="1">VLOOKUP(RANDBETWEEN(Calc!$A$2,Calc!$A$13),Calc!$A$1:$B$13,2,FALSE)</f>
        <v>Ago</v>
      </c>
      <c r="B671" t="str" cm="1">
        <f t="array" aca="1" ref="B671" ca="1">INDEX(Calc!$C$2:$C$9,RANDBETWEEN(1,3))</f>
        <v>Traumatología</v>
      </c>
      <c r="C671"/>
      <c r="D671">
        <f t="shared" ca="1" si="130"/>
        <v>339759</v>
      </c>
      <c r="E671">
        <f t="shared" ca="1" si="131"/>
        <v>2195844</v>
      </c>
      <c r="F671">
        <f t="shared" ca="1" si="132"/>
        <v>110853</v>
      </c>
      <c r="G671">
        <f t="shared" ca="1" si="133"/>
        <v>237593</v>
      </c>
      <c r="H671">
        <f ca="1">VLOOKUP(RANDBETWEEN(0,100),Calc!$D$2:$E$7,2,1)</f>
        <v>32000</v>
      </c>
      <c r="I671">
        <f t="shared" ca="1" si="134"/>
        <v>11819</v>
      </c>
      <c r="J671">
        <f t="shared" ca="1" si="135"/>
        <v>3198</v>
      </c>
      <c r="K671">
        <f t="shared" ca="1" si="136"/>
        <v>11213</v>
      </c>
      <c r="L671">
        <f t="shared" ca="1" si="137"/>
        <v>2419</v>
      </c>
      <c r="M671">
        <f t="shared" ca="1" si="138"/>
        <v>2593694</v>
      </c>
      <c r="N671">
        <f t="shared" ca="1" si="139"/>
        <v>51668</v>
      </c>
      <c r="O671">
        <f t="shared" ca="1" si="140"/>
        <v>70182</v>
      </c>
      <c r="P671">
        <f t="shared" ca="1" si="141"/>
        <v>119579</v>
      </c>
      <c r="Q671" s="15">
        <f t="shared" ca="1" si="142"/>
        <v>0.119579</v>
      </c>
    </row>
    <row r="672" spans="1:17" x14ac:dyDescent="0.3">
      <c r="A672" t="str">
        <f ca="1">VLOOKUP(RANDBETWEEN(Calc!$A$2,Calc!$A$13),Calc!$A$1:$B$13,2,FALSE)</f>
        <v>Ene</v>
      </c>
      <c r="B672" t="str" cm="1">
        <f t="array" aca="1" ref="B672" ca="1">INDEX(Calc!$C$2:$C$9,RANDBETWEEN(1,3))</f>
        <v>Traumatología</v>
      </c>
      <c r="C672"/>
      <c r="D672">
        <f t="shared" ca="1" si="130"/>
        <v>254948</v>
      </c>
      <c r="E672">
        <f t="shared" ca="1" si="131"/>
        <v>1173885</v>
      </c>
      <c r="F672">
        <f t="shared" ca="1" si="132"/>
        <v>143308</v>
      </c>
      <c r="G672">
        <f t="shared" ca="1" si="133"/>
        <v>217040</v>
      </c>
      <c r="H672">
        <f ca="1">VLOOKUP(RANDBETWEEN(0,100),Calc!$D$2:$E$7,2,1)</f>
        <v>25000</v>
      </c>
      <c r="I672">
        <f t="shared" ca="1" si="134"/>
        <v>9442</v>
      </c>
      <c r="J672">
        <f t="shared" ca="1" si="135"/>
        <v>3253</v>
      </c>
      <c r="K672">
        <f t="shared" ca="1" si="136"/>
        <v>13878</v>
      </c>
      <c r="L672">
        <f t="shared" ca="1" si="137"/>
        <v>1721</v>
      </c>
      <c r="M672">
        <f t="shared" ca="1" si="138"/>
        <v>1043320</v>
      </c>
      <c r="N672">
        <f t="shared" ca="1" si="139"/>
        <v>64471</v>
      </c>
      <c r="O672">
        <f t="shared" ca="1" si="140"/>
        <v>53039</v>
      </c>
      <c r="P672">
        <f t="shared" ca="1" si="141"/>
        <v>227184</v>
      </c>
      <c r="Q672" s="15">
        <f t="shared" ca="1" si="142"/>
        <v>0.227184</v>
      </c>
    </row>
    <row r="673" spans="1:17" x14ac:dyDescent="0.3">
      <c r="A673" t="str">
        <f ca="1">VLOOKUP(RANDBETWEEN(Calc!$A$2,Calc!$A$13),Calc!$A$1:$B$13,2,FALSE)</f>
        <v>Oct</v>
      </c>
      <c r="B673" t="str" cm="1">
        <f t="array" aca="1" ref="B673" ca="1">INDEX(Calc!$C$2:$C$9,RANDBETWEEN(1,3))</f>
        <v>Pediatria</v>
      </c>
      <c r="C673"/>
      <c r="D673">
        <f t="shared" ca="1" si="130"/>
        <v>405445</v>
      </c>
      <c r="E673">
        <f t="shared" ca="1" si="131"/>
        <v>1928067</v>
      </c>
      <c r="F673">
        <f t="shared" ca="1" si="132"/>
        <v>98869</v>
      </c>
      <c r="G673">
        <f t="shared" ca="1" si="133"/>
        <v>263403</v>
      </c>
      <c r="H673">
        <f ca="1">VLOOKUP(RANDBETWEEN(0,100),Calc!$D$2:$E$7,2,1)</f>
        <v>30000</v>
      </c>
      <c r="I673">
        <f t="shared" ca="1" si="134"/>
        <v>12003</v>
      </c>
      <c r="J673">
        <f t="shared" ca="1" si="135"/>
        <v>3910</v>
      </c>
      <c r="K673">
        <f t="shared" ca="1" si="136"/>
        <v>11179</v>
      </c>
      <c r="L673">
        <f t="shared" ca="1" si="137"/>
        <v>1728</v>
      </c>
      <c r="M673">
        <f t="shared" ca="1" si="138"/>
        <v>1428052</v>
      </c>
      <c r="N673">
        <f t="shared" ca="1" si="139"/>
        <v>106758</v>
      </c>
      <c r="O673">
        <f t="shared" ca="1" si="140"/>
        <v>69819</v>
      </c>
      <c r="P673">
        <f t="shared" ca="1" si="141"/>
        <v>137746</v>
      </c>
      <c r="Q673" s="15">
        <f t="shared" ca="1" si="142"/>
        <v>0.13774600000000001</v>
      </c>
    </row>
    <row r="674" spans="1:17" x14ac:dyDescent="0.3">
      <c r="A674" t="str">
        <f ca="1">VLOOKUP(RANDBETWEEN(Calc!$A$2,Calc!$A$13),Calc!$A$1:$B$13,2,FALSE)</f>
        <v>Nov</v>
      </c>
      <c r="B674" t="str" cm="1">
        <f t="array" aca="1" ref="B674" ca="1">INDEX(Calc!$C$2:$C$9,RANDBETWEEN(1,3))</f>
        <v>Traumatología</v>
      </c>
      <c r="C674"/>
      <c r="D674">
        <f t="shared" ca="1" si="130"/>
        <v>336587</v>
      </c>
      <c r="E674">
        <f t="shared" ca="1" si="131"/>
        <v>1058032</v>
      </c>
      <c r="F674">
        <f t="shared" ca="1" si="132"/>
        <v>217347</v>
      </c>
      <c r="G674">
        <f t="shared" ca="1" si="133"/>
        <v>239053</v>
      </c>
      <c r="H674">
        <f ca="1">VLOOKUP(RANDBETWEEN(0,100),Calc!$D$2:$E$7,2,1)</f>
        <v>32000</v>
      </c>
      <c r="I674">
        <f t="shared" ca="1" si="134"/>
        <v>12101</v>
      </c>
      <c r="J674">
        <f t="shared" ca="1" si="135"/>
        <v>3949</v>
      </c>
      <c r="K674">
        <f t="shared" ca="1" si="136"/>
        <v>11624</v>
      </c>
      <c r="L674">
        <f t="shared" ca="1" si="137"/>
        <v>4227</v>
      </c>
      <c r="M674">
        <f t="shared" ca="1" si="138"/>
        <v>2123748</v>
      </c>
      <c r="N674">
        <f t="shared" ca="1" si="139"/>
        <v>93596</v>
      </c>
      <c r="O674">
        <f t="shared" ca="1" si="140"/>
        <v>84334</v>
      </c>
      <c r="P674">
        <f t="shared" ca="1" si="141"/>
        <v>207802</v>
      </c>
      <c r="Q674" s="15">
        <f t="shared" ca="1" si="142"/>
        <v>0.20780199999999999</v>
      </c>
    </row>
    <row r="675" spans="1:17" x14ac:dyDescent="0.3">
      <c r="A675" t="str">
        <f ca="1">VLOOKUP(RANDBETWEEN(Calc!$A$2,Calc!$A$13),Calc!$A$1:$B$13,2,FALSE)</f>
        <v>Abr</v>
      </c>
      <c r="B675" t="str" cm="1">
        <f t="array" aca="1" ref="B675" ca="1">INDEX(Calc!$C$2:$C$9,RANDBETWEEN(1,3))</f>
        <v>Cardiologia</v>
      </c>
      <c r="C675"/>
      <c r="D675">
        <f t="shared" ca="1" si="130"/>
        <v>280772</v>
      </c>
      <c r="E675">
        <f t="shared" ca="1" si="131"/>
        <v>1288489</v>
      </c>
      <c r="F675">
        <f t="shared" ca="1" si="132"/>
        <v>120731</v>
      </c>
      <c r="G675">
        <f t="shared" ca="1" si="133"/>
        <v>148014</v>
      </c>
      <c r="H675">
        <f ca="1">VLOOKUP(RANDBETWEEN(0,100),Calc!$D$2:$E$7,2,1)</f>
        <v>32000</v>
      </c>
      <c r="I675">
        <f t="shared" ca="1" si="134"/>
        <v>11897</v>
      </c>
      <c r="J675">
        <f t="shared" ca="1" si="135"/>
        <v>3242</v>
      </c>
      <c r="K675">
        <f t="shared" ca="1" si="136"/>
        <v>13330</v>
      </c>
      <c r="L675">
        <f t="shared" ca="1" si="137"/>
        <v>1468</v>
      </c>
      <c r="M675">
        <f t="shared" ca="1" si="138"/>
        <v>2193833</v>
      </c>
      <c r="N675">
        <f t="shared" ca="1" si="139"/>
        <v>122919</v>
      </c>
      <c r="O675">
        <f t="shared" ca="1" si="140"/>
        <v>33287</v>
      </c>
      <c r="P675">
        <f t="shared" ca="1" si="141"/>
        <v>311265</v>
      </c>
      <c r="Q675" s="15">
        <f t="shared" ca="1" si="142"/>
        <v>0.31126500000000001</v>
      </c>
    </row>
    <row r="676" spans="1:17" x14ac:dyDescent="0.3">
      <c r="A676" t="str">
        <f ca="1">VLOOKUP(RANDBETWEEN(Calc!$A$2,Calc!$A$13),Calc!$A$1:$B$13,2,FALSE)</f>
        <v>Jun</v>
      </c>
      <c r="B676" t="str" cm="1">
        <f t="array" aca="1" ref="B676" ca="1">INDEX(Calc!$C$2:$C$9,RANDBETWEEN(1,3))</f>
        <v>Traumatología</v>
      </c>
      <c r="C676"/>
      <c r="D676">
        <f t="shared" ca="1" si="130"/>
        <v>232245</v>
      </c>
      <c r="E676">
        <f t="shared" ca="1" si="131"/>
        <v>976905</v>
      </c>
      <c r="F676">
        <f t="shared" ca="1" si="132"/>
        <v>172744</v>
      </c>
      <c r="G676">
        <f t="shared" ca="1" si="133"/>
        <v>88141</v>
      </c>
      <c r="H676">
        <f ca="1">VLOOKUP(RANDBETWEEN(0,100),Calc!$D$2:$E$7,2,1)</f>
        <v>20000</v>
      </c>
      <c r="I676">
        <f t="shared" ca="1" si="134"/>
        <v>9784</v>
      </c>
      <c r="J676">
        <f t="shared" ca="1" si="135"/>
        <v>3324</v>
      </c>
      <c r="K676">
        <f t="shared" ca="1" si="136"/>
        <v>12130</v>
      </c>
      <c r="L676">
        <f t="shared" ca="1" si="137"/>
        <v>4366</v>
      </c>
      <c r="M676">
        <f t="shared" ca="1" si="138"/>
        <v>2921501</v>
      </c>
      <c r="N676">
        <f t="shared" ca="1" si="139"/>
        <v>103396</v>
      </c>
      <c r="O676">
        <f t="shared" ca="1" si="140"/>
        <v>51137</v>
      </c>
      <c r="P676">
        <f t="shared" ca="1" si="141"/>
        <v>135259</v>
      </c>
      <c r="Q676" s="15">
        <f t="shared" ca="1" si="142"/>
        <v>0.13525899999999999</v>
      </c>
    </row>
    <row r="677" spans="1:17" x14ac:dyDescent="0.3">
      <c r="A677" t="str">
        <f ca="1">VLOOKUP(RANDBETWEEN(Calc!$A$2,Calc!$A$13),Calc!$A$1:$B$13,2,FALSE)</f>
        <v>Sep</v>
      </c>
      <c r="B677" t="str" cm="1">
        <f t="array" aca="1" ref="B677" ca="1">INDEX(Calc!$C$2:$C$9,RANDBETWEEN(1,3))</f>
        <v>Pediatria</v>
      </c>
      <c r="C677"/>
      <c r="D677">
        <f t="shared" ca="1" si="130"/>
        <v>589805</v>
      </c>
      <c r="E677">
        <f t="shared" ca="1" si="131"/>
        <v>987422</v>
      </c>
      <c r="F677">
        <f t="shared" ca="1" si="132"/>
        <v>202508</v>
      </c>
      <c r="G677">
        <f t="shared" ca="1" si="133"/>
        <v>235018</v>
      </c>
      <c r="H677">
        <f ca="1">VLOOKUP(RANDBETWEEN(0,100),Calc!$D$2:$E$7,2,1)</f>
        <v>32000</v>
      </c>
      <c r="I677">
        <f t="shared" ca="1" si="134"/>
        <v>12255</v>
      </c>
      <c r="J677">
        <f t="shared" ca="1" si="135"/>
        <v>2937</v>
      </c>
      <c r="K677">
        <f t="shared" ca="1" si="136"/>
        <v>10539</v>
      </c>
      <c r="L677">
        <f t="shared" ca="1" si="137"/>
        <v>3097</v>
      </c>
      <c r="M677">
        <f t="shared" ca="1" si="138"/>
        <v>2197306</v>
      </c>
      <c r="N677">
        <f t="shared" ca="1" si="139"/>
        <v>115704</v>
      </c>
      <c r="O677">
        <f t="shared" ca="1" si="140"/>
        <v>73274</v>
      </c>
      <c r="P677">
        <f t="shared" ca="1" si="141"/>
        <v>190467</v>
      </c>
      <c r="Q677" s="15">
        <f t="shared" ca="1" si="142"/>
        <v>0.190467</v>
      </c>
    </row>
    <row r="678" spans="1:17" x14ac:dyDescent="0.3">
      <c r="A678" t="str">
        <f ca="1">VLOOKUP(RANDBETWEEN(Calc!$A$2,Calc!$A$13),Calc!$A$1:$B$13,2,FALSE)</f>
        <v>Oct</v>
      </c>
      <c r="B678" t="str" cm="1">
        <f t="array" aca="1" ref="B678" ca="1">INDEX(Calc!$C$2:$C$9,RANDBETWEEN(1,3))</f>
        <v>Traumatología</v>
      </c>
      <c r="C678"/>
      <c r="D678">
        <f t="shared" ca="1" si="130"/>
        <v>448417</v>
      </c>
      <c r="E678">
        <f t="shared" ca="1" si="131"/>
        <v>1553055</v>
      </c>
      <c r="F678">
        <f t="shared" ca="1" si="132"/>
        <v>188006</v>
      </c>
      <c r="G678">
        <f t="shared" ca="1" si="133"/>
        <v>152877</v>
      </c>
      <c r="H678">
        <f ca="1">VLOOKUP(RANDBETWEEN(0,100),Calc!$D$2:$E$7,2,1)</f>
        <v>32000</v>
      </c>
      <c r="I678">
        <f t="shared" ca="1" si="134"/>
        <v>11160</v>
      </c>
      <c r="J678">
        <f t="shared" ca="1" si="135"/>
        <v>4083</v>
      </c>
      <c r="K678">
        <f t="shared" ca="1" si="136"/>
        <v>14404</v>
      </c>
      <c r="L678">
        <f t="shared" ca="1" si="137"/>
        <v>2547</v>
      </c>
      <c r="M678">
        <f t="shared" ca="1" si="138"/>
        <v>1499149</v>
      </c>
      <c r="N678">
        <f t="shared" ca="1" si="139"/>
        <v>128291</v>
      </c>
      <c r="O678">
        <f t="shared" ca="1" si="140"/>
        <v>86044</v>
      </c>
      <c r="P678">
        <f t="shared" ca="1" si="141"/>
        <v>90987</v>
      </c>
      <c r="Q678" s="15">
        <f t="shared" ca="1" si="142"/>
        <v>9.0986999999999998E-2</v>
      </c>
    </row>
    <row r="679" spans="1:17" x14ac:dyDescent="0.3">
      <c r="A679" t="str">
        <f ca="1">VLOOKUP(RANDBETWEEN(Calc!$A$2,Calc!$A$13),Calc!$A$1:$B$13,2,FALSE)</f>
        <v>Abr</v>
      </c>
      <c r="B679" t="str" cm="1">
        <f t="array" aca="1" ref="B679" ca="1">INDEX(Calc!$C$2:$C$9,RANDBETWEEN(1,3))</f>
        <v>Cardiologia</v>
      </c>
      <c r="C679"/>
      <c r="D679">
        <f t="shared" ca="1" si="130"/>
        <v>280014</v>
      </c>
      <c r="E679">
        <f t="shared" ca="1" si="131"/>
        <v>1397653</v>
      </c>
      <c r="F679">
        <f t="shared" ca="1" si="132"/>
        <v>135198</v>
      </c>
      <c r="G679">
        <f t="shared" ca="1" si="133"/>
        <v>311847</v>
      </c>
      <c r="H679">
        <f ca="1">VLOOKUP(RANDBETWEEN(0,100),Calc!$D$2:$E$7,2,1)</f>
        <v>28000</v>
      </c>
      <c r="I679">
        <f t="shared" ca="1" si="134"/>
        <v>10660</v>
      </c>
      <c r="J679">
        <f t="shared" ca="1" si="135"/>
        <v>3544</v>
      </c>
      <c r="K679">
        <f t="shared" ca="1" si="136"/>
        <v>14887</v>
      </c>
      <c r="L679">
        <f t="shared" ca="1" si="137"/>
        <v>2472</v>
      </c>
      <c r="M679">
        <f t="shared" ca="1" si="138"/>
        <v>2990699</v>
      </c>
      <c r="N679">
        <f t="shared" ca="1" si="139"/>
        <v>114159</v>
      </c>
      <c r="O679">
        <f t="shared" ca="1" si="140"/>
        <v>36293</v>
      </c>
      <c r="P679">
        <f t="shared" ca="1" si="141"/>
        <v>269326</v>
      </c>
      <c r="Q679" s="15">
        <f t="shared" ca="1" si="142"/>
        <v>0.26932600000000001</v>
      </c>
    </row>
    <row r="680" spans="1:17" x14ac:dyDescent="0.3">
      <c r="A680" t="str">
        <f ca="1">VLOOKUP(RANDBETWEEN(Calc!$A$2,Calc!$A$13),Calc!$A$1:$B$13,2,FALSE)</f>
        <v>Jul</v>
      </c>
      <c r="B680" t="str" cm="1">
        <f t="array" aca="1" ref="B680" ca="1">INDEX(Calc!$C$2:$C$9,RANDBETWEEN(1,3))</f>
        <v>Pediatria</v>
      </c>
      <c r="C680"/>
      <c r="D680">
        <f t="shared" ca="1" si="130"/>
        <v>439965</v>
      </c>
      <c r="E680">
        <f t="shared" ca="1" si="131"/>
        <v>1766591</v>
      </c>
      <c r="F680">
        <f t="shared" ca="1" si="132"/>
        <v>190584</v>
      </c>
      <c r="G680">
        <f t="shared" ca="1" si="133"/>
        <v>92481</v>
      </c>
      <c r="H680">
        <f ca="1">VLOOKUP(RANDBETWEEN(0,100),Calc!$D$2:$E$7,2,1)</f>
        <v>20000</v>
      </c>
      <c r="I680">
        <f t="shared" ca="1" si="134"/>
        <v>10468</v>
      </c>
      <c r="J680">
        <f t="shared" ca="1" si="135"/>
        <v>4085</v>
      </c>
      <c r="K680">
        <f t="shared" ca="1" si="136"/>
        <v>13242</v>
      </c>
      <c r="L680">
        <f t="shared" ca="1" si="137"/>
        <v>3144</v>
      </c>
      <c r="M680">
        <f t="shared" ca="1" si="138"/>
        <v>2357547</v>
      </c>
      <c r="N680">
        <f t="shared" ca="1" si="139"/>
        <v>98730</v>
      </c>
      <c r="O680">
        <f t="shared" ca="1" si="140"/>
        <v>28950</v>
      </c>
      <c r="P680">
        <f t="shared" ca="1" si="141"/>
        <v>235510</v>
      </c>
      <c r="Q680" s="15">
        <f t="shared" ca="1" si="142"/>
        <v>0.23551</v>
      </c>
    </row>
    <row r="681" spans="1:17" x14ac:dyDescent="0.3">
      <c r="A681" t="str">
        <f ca="1">VLOOKUP(RANDBETWEEN(Calc!$A$2,Calc!$A$13),Calc!$A$1:$B$13,2,FALSE)</f>
        <v>Nov</v>
      </c>
      <c r="B681" t="str" cm="1">
        <f t="array" aca="1" ref="B681" ca="1">INDEX(Calc!$C$2:$C$9,RANDBETWEEN(1,3))</f>
        <v>Pediatria</v>
      </c>
      <c r="C681"/>
      <c r="D681">
        <f t="shared" ca="1" si="130"/>
        <v>545503</v>
      </c>
      <c r="E681">
        <f t="shared" ca="1" si="131"/>
        <v>1030944</v>
      </c>
      <c r="F681">
        <f t="shared" ca="1" si="132"/>
        <v>181397</v>
      </c>
      <c r="G681">
        <f t="shared" ca="1" si="133"/>
        <v>300988</v>
      </c>
      <c r="H681">
        <f ca="1">VLOOKUP(RANDBETWEEN(0,100),Calc!$D$2:$E$7,2,1)</f>
        <v>32000</v>
      </c>
      <c r="I681">
        <f t="shared" ca="1" si="134"/>
        <v>10579</v>
      </c>
      <c r="J681">
        <f t="shared" ca="1" si="135"/>
        <v>2824</v>
      </c>
      <c r="K681">
        <f t="shared" ca="1" si="136"/>
        <v>10555</v>
      </c>
      <c r="L681">
        <f t="shared" ca="1" si="137"/>
        <v>3235</v>
      </c>
      <c r="M681">
        <f t="shared" ca="1" si="138"/>
        <v>2845343</v>
      </c>
      <c r="N681">
        <f t="shared" ca="1" si="139"/>
        <v>71427</v>
      </c>
      <c r="O681">
        <f t="shared" ca="1" si="140"/>
        <v>56264</v>
      </c>
      <c r="P681">
        <f t="shared" ca="1" si="141"/>
        <v>192926</v>
      </c>
      <c r="Q681" s="15">
        <f t="shared" ca="1" si="142"/>
        <v>0.19292599999999999</v>
      </c>
    </row>
    <row r="682" spans="1:17" x14ac:dyDescent="0.3">
      <c r="A682" t="str">
        <f ca="1">VLOOKUP(RANDBETWEEN(Calc!$A$2,Calc!$A$13),Calc!$A$1:$B$13,2,FALSE)</f>
        <v>Oct</v>
      </c>
      <c r="B682" t="str" cm="1">
        <f t="array" aca="1" ref="B682" ca="1">INDEX(Calc!$C$2:$C$9,RANDBETWEEN(1,3))</f>
        <v>Traumatología</v>
      </c>
      <c r="C682"/>
      <c r="D682">
        <f t="shared" ca="1" si="130"/>
        <v>711570</v>
      </c>
      <c r="E682">
        <f t="shared" ca="1" si="131"/>
        <v>1998593</v>
      </c>
      <c r="F682">
        <f t="shared" ca="1" si="132"/>
        <v>145962</v>
      </c>
      <c r="G682">
        <f t="shared" ca="1" si="133"/>
        <v>175698</v>
      </c>
      <c r="H682">
        <f ca="1">VLOOKUP(RANDBETWEEN(0,100),Calc!$D$2:$E$7,2,1)</f>
        <v>32000</v>
      </c>
      <c r="I682">
        <f t="shared" ca="1" si="134"/>
        <v>9870</v>
      </c>
      <c r="J682">
        <f t="shared" ca="1" si="135"/>
        <v>4064</v>
      </c>
      <c r="K682">
        <f t="shared" ca="1" si="136"/>
        <v>10645</v>
      </c>
      <c r="L682">
        <f t="shared" ca="1" si="137"/>
        <v>2380</v>
      </c>
      <c r="M682">
        <f t="shared" ca="1" si="138"/>
        <v>1464071</v>
      </c>
      <c r="N682">
        <f t="shared" ca="1" si="139"/>
        <v>98935</v>
      </c>
      <c r="O682">
        <f t="shared" ca="1" si="140"/>
        <v>25783</v>
      </c>
      <c r="P682">
        <f t="shared" ca="1" si="141"/>
        <v>115947</v>
      </c>
      <c r="Q682" s="15">
        <f t="shared" ca="1" si="142"/>
        <v>0.11594699999999999</v>
      </c>
    </row>
    <row r="683" spans="1:17" x14ac:dyDescent="0.3">
      <c r="A683" t="str">
        <f ca="1">VLOOKUP(RANDBETWEEN(Calc!$A$2,Calc!$A$13),Calc!$A$1:$B$13,2,FALSE)</f>
        <v>Jul</v>
      </c>
      <c r="B683" t="str" cm="1">
        <f t="array" aca="1" ref="B683" ca="1">INDEX(Calc!$C$2:$C$9,RANDBETWEEN(1,3))</f>
        <v>Traumatología</v>
      </c>
      <c r="C683"/>
      <c r="D683">
        <f t="shared" ca="1" si="130"/>
        <v>597698</v>
      </c>
      <c r="E683">
        <f t="shared" ca="1" si="131"/>
        <v>674341</v>
      </c>
      <c r="F683">
        <f t="shared" ca="1" si="132"/>
        <v>179375</v>
      </c>
      <c r="G683">
        <f t="shared" ca="1" si="133"/>
        <v>323254</v>
      </c>
      <c r="H683">
        <f ca="1">VLOOKUP(RANDBETWEEN(0,100),Calc!$D$2:$E$7,2,1)</f>
        <v>32000</v>
      </c>
      <c r="I683">
        <f t="shared" ca="1" si="134"/>
        <v>12444</v>
      </c>
      <c r="J683">
        <f t="shared" ca="1" si="135"/>
        <v>2880</v>
      </c>
      <c r="K683">
        <f t="shared" ca="1" si="136"/>
        <v>10168</v>
      </c>
      <c r="L683">
        <f t="shared" ca="1" si="137"/>
        <v>2759</v>
      </c>
      <c r="M683">
        <f t="shared" ca="1" si="138"/>
        <v>2786495</v>
      </c>
      <c r="N683">
        <f t="shared" ca="1" si="139"/>
        <v>87384</v>
      </c>
      <c r="O683">
        <f t="shared" ca="1" si="140"/>
        <v>78084</v>
      </c>
      <c r="P683">
        <f t="shared" ca="1" si="141"/>
        <v>220025</v>
      </c>
      <c r="Q683" s="15">
        <f t="shared" ca="1" si="142"/>
        <v>0.220025</v>
      </c>
    </row>
    <row r="684" spans="1:17" x14ac:dyDescent="0.3">
      <c r="A684" t="str">
        <f ca="1">VLOOKUP(RANDBETWEEN(Calc!$A$2,Calc!$A$13),Calc!$A$1:$B$13,2,FALSE)</f>
        <v>Oct</v>
      </c>
      <c r="B684" t="str" cm="1">
        <f t="array" aca="1" ref="B684" ca="1">INDEX(Calc!$C$2:$C$9,RANDBETWEEN(1,3))</f>
        <v>Pediatria</v>
      </c>
      <c r="C684"/>
      <c r="D684">
        <f t="shared" ca="1" si="130"/>
        <v>727499</v>
      </c>
      <c r="E684">
        <f t="shared" ca="1" si="131"/>
        <v>2351820</v>
      </c>
      <c r="F684">
        <f t="shared" ca="1" si="132"/>
        <v>168498</v>
      </c>
      <c r="G684">
        <f t="shared" ca="1" si="133"/>
        <v>312793</v>
      </c>
      <c r="H684">
        <f ca="1">VLOOKUP(RANDBETWEEN(0,100),Calc!$D$2:$E$7,2,1)</f>
        <v>32000</v>
      </c>
      <c r="I684">
        <f t="shared" ca="1" si="134"/>
        <v>11463</v>
      </c>
      <c r="J684">
        <f t="shared" ca="1" si="135"/>
        <v>3301</v>
      </c>
      <c r="K684">
        <f t="shared" ca="1" si="136"/>
        <v>10715</v>
      </c>
      <c r="L684">
        <f t="shared" ca="1" si="137"/>
        <v>2300</v>
      </c>
      <c r="M684">
        <f t="shared" ca="1" si="138"/>
        <v>2761115</v>
      </c>
      <c r="N684">
        <f t="shared" ca="1" si="139"/>
        <v>128727</v>
      </c>
      <c r="O684">
        <f t="shared" ca="1" si="140"/>
        <v>31739</v>
      </c>
      <c r="P684">
        <f t="shared" ca="1" si="141"/>
        <v>249747</v>
      </c>
      <c r="Q684" s="15">
        <f t="shared" ca="1" si="142"/>
        <v>0.249747</v>
      </c>
    </row>
    <row r="685" spans="1:17" x14ac:dyDescent="0.3">
      <c r="A685" t="str">
        <f ca="1">VLOOKUP(RANDBETWEEN(Calc!$A$2,Calc!$A$13),Calc!$A$1:$B$13,2,FALSE)</f>
        <v>Jul</v>
      </c>
      <c r="B685" t="str" cm="1">
        <f t="array" aca="1" ref="B685" ca="1">INDEX(Calc!$C$2:$C$9,RANDBETWEEN(1,3))</f>
        <v>Cardiologia</v>
      </c>
      <c r="C685"/>
      <c r="D685">
        <f t="shared" ca="1" si="130"/>
        <v>444771</v>
      </c>
      <c r="E685">
        <f t="shared" ca="1" si="131"/>
        <v>909184</v>
      </c>
      <c r="F685">
        <f t="shared" ca="1" si="132"/>
        <v>143571</v>
      </c>
      <c r="G685">
        <f t="shared" ca="1" si="133"/>
        <v>124028</v>
      </c>
      <c r="H685">
        <f ca="1">VLOOKUP(RANDBETWEEN(0,100),Calc!$D$2:$E$7,2,1)</f>
        <v>32000</v>
      </c>
      <c r="I685">
        <f t="shared" ca="1" si="134"/>
        <v>11873</v>
      </c>
      <c r="J685">
        <f t="shared" ca="1" si="135"/>
        <v>3142</v>
      </c>
      <c r="K685">
        <f t="shared" ca="1" si="136"/>
        <v>10826</v>
      </c>
      <c r="L685">
        <f t="shared" ca="1" si="137"/>
        <v>3406</v>
      </c>
      <c r="M685">
        <f t="shared" ca="1" si="138"/>
        <v>1784402</v>
      </c>
      <c r="N685">
        <f t="shared" ca="1" si="139"/>
        <v>87663</v>
      </c>
      <c r="O685">
        <f t="shared" ca="1" si="140"/>
        <v>21407</v>
      </c>
      <c r="P685">
        <f t="shared" ca="1" si="141"/>
        <v>126936</v>
      </c>
      <c r="Q685" s="15">
        <f t="shared" ca="1" si="142"/>
        <v>0.12693599999999999</v>
      </c>
    </row>
    <row r="686" spans="1:17" x14ac:dyDescent="0.3">
      <c r="A686" t="str">
        <f ca="1">VLOOKUP(RANDBETWEEN(Calc!$A$2,Calc!$A$13),Calc!$A$1:$B$13,2,FALSE)</f>
        <v>Oct</v>
      </c>
      <c r="B686" t="str" cm="1">
        <f t="array" aca="1" ref="B686" ca="1">INDEX(Calc!$C$2:$C$9,RANDBETWEEN(1,3))</f>
        <v>Cardiologia</v>
      </c>
      <c r="C686"/>
      <c r="D686">
        <f t="shared" ca="1" si="130"/>
        <v>738563</v>
      </c>
      <c r="E686">
        <f t="shared" ca="1" si="131"/>
        <v>2169906</v>
      </c>
      <c r="F686">
        <f t="shared" ca="1" si="132"/>
        <v>126084</v>
      </c>
      <c r="G686">
        <f t="shared" ca="1" si="133"/>
        <v>244536</v>
      </c>
      <c r="H686">
        <f ca="1">VLOOKUP(RANDBETWEEN(0,100),Calc!$D$2:$E$7,2,1)</f>
        <v>20000</v>
      </c>
      <c r="I686">
        <f t="shared" ca="1" si="134"/>
        <v>9204</v>
      </c>
      <c r="J686">
        <f t="shared" ca="1" si="135"/>
        <v>3929</v>
      </c>
      <c r="K686">
        <f t="shared" ca="1" si="136"/>
        <v>14981</v>
      </c>
      <c r="L686">
        <f t="shared" ca="1" si="137"/>
        <v>4180</v>
      </c>
      <c r="M686">
        <f t="shared" ca="1" si="138"/>
        <v>2195819</v>
      </c>
      <c r="N686">
        <f t="shared" ca="1" si="139"/>
        <v>106714</v>
      </c>
      <c r="O686">
        <f t="shared" ca="1" si="140"/>
        <v>55615</v>
      </c>
      <c r="P686">
        <f t="shared" ca="1" si="141"/>
        <v>62163</v>
      </c>
      <c r="Q686" s="15">
        <f t="shared" ca="1" si="142"/>
        <v>6.2163000000000003E-2</v>
      </c>
    </row>
    <row r="687" spans="1:17" x14ac:dyDescent="0.3">
      <c r="A687" t="str">
        <f ca="1">VLOOKUP(RANDBETWEEN(Calc!$A$2,Calc!$A$13),Calc!$A$1:$B$13,2,FALSE)</f>
        <v>Nov</v>
      </c>
      <c r="B687" t="str" cm="1">
        <f t="array" aca="1" ref="B687" ca="1">INDEX(Calc!$C$2:$C$9,RANDBETWEEN(1,3))</f>
        <v>Pediatria</v>
      </c>
      <c r="C687"/>
      <c r="D687">
        <f t="shared" ca="1" si="130"/>
        <v>705534</v>
      </c>
      <c r="E687">
        <f t="shared" ca="1" si="131"/>
        <v>2043921</v>
      </c>
      <c r="F687">
        <f t="shared" ca="1" si="132"/>
        <v>106290</v>
      </c>
      <c r="G687">
        <f t="shared" ca="1" si="133"/>
        <v>319921</v>
      </c>
      <c r="H687">
        <f ca="1">VLOOKUP(RANDBETWEEN(0,100),Calc!$D$2:$E$7,2,1)</f>
        <v>32000</v>
      </c>
      <c r="I687">
        <f t="shared" ca="1" si="134"/>
        <v>9848</v>
      </c>
      <c r="J687">
        <f t="shared" ca="1" si="135"/>
        <v>3135</v>
      </c>
      <c r="K687">
        <f t="shared" ca="1" si="136"/>
        <v>13832</v>
      </c>
      <c r="L687">
        <f t="shared" ca="1" si="137"/>
        <v>4322</v>
      </c>
      <c r="M687">
        <f t="shared" ca="1" si="138"/>
        <v>2578213</v>
      </c>
      <c r="N687">
        <f t="shared" ca="1" si="139"/>
        <v>119542</v>
      </c>
      <c r="O687">
        <f t="shared" ca="1" si="140"/>
        <v>62388</v>
      </c>
      <c r="P687">
        <f t="shared" ca="1" si="141"/>
        <v>39187</v>
      </c>
      <c r="Q687" s="15">
        <f t="shared" ca="1" si="142"/>
        <v>3.9187E-2</v>
      </c>
    </row>
    <row r="688" spans="1:17" x14ac:dyDescent="0.3">
      <c r="A688" t="str">
        <f ca="1">VLOOKUP(RANDBETWEEN(Calc!$A$2,Calc!$A$13),Calc!$A$1:$B$13,2,FALSE)</f>
        <v>Mar</v>
      </c>
      <c r="B688" t="str" cm="1">
        <f t="array" aca="1" ref="B688" ca="1">INDEX(Calc!$C$2:$C$9,RANDBETWEEN(1,3))</f>
        <v>Traumatología</v>
      </c>
      <c r="C688"/>
      <c r="D688">
        <f t="shared" ca="1" si="130"/>
        <v>690121</v>
      </c>
      <c r="E688">
        <f t="shared" ca="1" si="131"/>
        <v>1473052</v>
      </c>
      <c r="F688">
        <f t="shared" ca="1" si="132"/>
        <v>118671</v>
      </c>
      <c r="G688">
        <f t="shared" ca="1" si="133"/>
        <v>242855</v>
      </c>
      <c r="H688">
        <f ca="1">VLOOKUP(RANDBETWEEN(0,100),Calc!$D$2:$E$7,2,1)</f>
        <v>20000</v>
      </c>
      <c r="I688">
        <f t="shared" ca="1" si="134"/>
        <v>9395</v>
      </c>
      <c r="J688">
        <f t="shared" ca="1" si="135"/>
        <v>4062</v>
      </c>
      <c r="K688">
        <f t="shared" ca="1" si="136"/>
        <v>13957</v>
      </c>
      <c r="L688">
        <f t="shared" ca="1" si="137"/>
        <v>1314</v>
      </c>
      <c r="M688">
        <f t="shared" ca="1" si="138"/>
        <v>1318756</v>
      </c>
      <c r="N688">
        <f t="shared" ca="1" si="139"/>
        <v>54709</v>
      </c>
      <c r="O688">
        <f t="shared" ca="1" si="140"/>
        <v>23148</v>
      </c>
      <c r="P688">
        <f t="shared" ca="1" si="141"/>
        <v>252512</v>
      </c>
      <c r="Q688" s="15">
        <f t="shared" ca="1" si="142"/>
        <v>0.25251200000000001</v>
      </c>
    </row>
    <row r="689" spans="1:17" x14ac:dyDescent="0.3">
      <c r="A689" t="str">
        <f ca="1">VLOOKUP(RANDBETWEEN(Calc!$A$2,Calc!$A$13),Calc!$A$1:$B$13,2,FALSE)</f>
        <v>Oct</v>
      </c>
      <c r="B689" t="str" cm="1">
        <f t="array" aca="1" ref="B689" ca="1">INDEX(Calc!$C$2:$C$9,RANDBETWEEN(1,3))</f>
        <v>Cardiologia</v>
      </c>
      <c r="C689"/>
      <c r="D689">
        <f t="shared" ca="1" si="130"/>
        <v>172536</v>
      </c>
      <c r="E689">
        <f t="shared" ca="1" si="131"/>
        <v>1065793</v>
      </c>
      <c r="F689">
        <f t="shared" ca="1" si="132"/>
        <v>193186</v>
      </c>
      <c r="G689">
        <f t="shared" ca="1" si="133"/>
        <v>316532</v>
      </c>
      <c r="H689">
        <f ca="1">VLOOKUP(RANDBETWEEN(0,100),Calc!$D$2:$E$7,2,1)</f>
        <v>32000</v>
      </c>
      <c r="I689">
        <f t="shared" ca="1" si="134"/>
        <v>10382</v>
      </c>
      <c r="J689">
        <f t="shared" ca="1" si="135"/>
        <v>3879</v>
      </c>
      <c r="K689">
        <f t="shared" ca="1" si="136"/>
        <v>11602</v>
      </c>
      <c r="L689">
        <f t="shared" ca="1" si="137"/>
        <v>4033</v>
      </c>
      <c r="M689">
        <f t="shared" ca="1" si="138"/>
        <v>2931916</v>
      </c>
      <c r="N689">
        <f t="shared" ca="1" si="139"/>
        <v>76800</v>
      </c>
      <c r="O689">
        <f t="shared" ca="1" si="140"/>
        <v>49231</v>
      </c>
      <c r="P689">
        <f t="shared" ca="1" si="141"/>
        <v>294883</v>
      </c>
      <c r="Q689" s="15">
        <f t="shared" ca="1" si="142"/>
        <v>0.29488300000000001</v>
      </c>
    </row>
    <row r="690" spans="1:17" x14ac:dyDescent="0.3">
      <c r="A690" t="str">
        <f ca="1">VLOOKUP(RANDBETWEEN(Calc!$A$2,Calc!$A$13),Calc!$A$1:$B$13,2,FALSE)</f>
        <v>Dic</v>
      </c>
      <c r="B690" t="str" cm="1">
        <f t="array" aca="1" ref="B690" ca="1">INDEX(Calc!$C$2:$C$9,RANDBETWEEN(1,3))</f>
        <v>Traumatología</v>
      </c>
      <c r="C690"/>
      <c r="D690">
        <f t="shared" ca="1" si="130"/>
        <v>209363</v>
      </c>
      <c r="E690">
        <f t="shared" ca="1" si="131"/>
        <v>832479</v>
      </c>
      <c r="F690">
        <f t="shared" ca="1" si="132"/>
        <v>131627</v>
      </c>
      <c r="G690">
        <f t="shared" ca="1" si="133"/>
        <v>73515</v>
      </c>
      <c r="H690">
        <f ca="1">VLOOKUP(RANDBETWEEN(0,100),Calc!$D$2:$E$7,2,1)</f>
        <v>25000</v>
      </c>
      <c r="I690">
        <f t="shared" ca="1" si="134"/>
        <v>9698</v>
      </c>
      <c r="J690">
        <f t="shared" ca="1" si="135"/>
        <v>3053</v>
      </c>
      <c r="K690">
        <f t="shared" ca="1" si="136"/>
        <v>10583</v>
      </c>
      <c r="L690">
        <f t="shared" ca="1" si="137"/>
        <v>2108</v>
      </c>
      <c r="M690">
        <f t="shared" ca="1" si="138"/>
        <v>2113879</v>
      </c>
      <c r="N690">
        <f t="shared" ca="1" si="139"/>
        <v>119898</v>
      </c>
      <c r="O690">
        <f t="shared" ca="1" si="140"/>
        <v>28375</v>
      </c>
      <c r="P690">
        <f t="shared" ca="1" si="141"/>
        <v>211517</v>
      </c>
      <c r="Q690" s="15">
        <f t="shared" ca="1" si="142"/>
        <v>0.21151700000000001</v>
      </c>
    </row>
    <row r="691" spans="1:17" x14ac:dyDescent="0.3">
      <c r="A691" t="str">
        <f ca="1">VLOOKUP(RANDBETWEEN(Calc!$A$2,Calc!$A$13),Calc!$A$1:$B$13,2,FALSE)</f>
        <v>Jul</v>
      </c>
      <c r="B691" t="str" cm="1">
        <f t="array" aca="1" ref="B691" ca="1">INDEX(Calc!$C$2:$C$9,RANDBETWEEN(1,3))</f>
        <v>Cardiologia</v>
      </c>
      <c r="C691"/>
      <c r="D691">
        <f t="shared" ca="1" si="130"/>
        <v>459741</v>
      </c>
      <c r="E691">
        <f t="shared" ca="1" si="131"/>
        <v>846817</v>
      </c>
      <c r="F691">
        <f t="shared" ca="1" si="132"/>
        <v>131830</v>
      </c>
      <c r="G691">
        <f t="shared" ca="1" si="133"/>
        <v>199059</v>
      </c>
      <c r="H691">
        <f ca="1">VLOOKUP(RANDBETWEEN(0,100),Calc!$D$2:$E$7,2,1)</f>
        <v>32000</v>
      </c>
      <c r="I691">
        <f t="shared" ca="1" si="134"/>
        <v>12656</v>
      </c>
      <c r="J691">
        <f t="shared" ca="1" si="135"/>
        <v>3341</v>
      </c>
      <c r="K691">
        <f t="shared" ca="1" si="136"/>
        <v>12644</v>
      </c>
      <c r="L691">
        <f t="shared" ca="1" si="137"/>
        <v>2095</v>
      </c>
      <c r="M691">
        <f t="shared" ca="1" si="138"/>
        <v>2913868</v>
      </c>
      <c r="N691">
        <f t="shared" ca="1" si="139"/>
        <v>56182</v>
      </c>
      <c r="O691">
        <f t="shared" ca="1" si="140"/>
        <v>66895</v>
      </c>
      <c r="P691">
        <f t="shared" ca="1" si="141"/>
        <v>268309</v>
      </c>
      <c r="Q691" s="15">
        <f t="shared" ca="1" si="142"/>
        <v>0.26830900000000002</v>
      </c>
    </row>
    <row r="692" spans="1:17" x14ac:dyDescent="0.3">
      <c r="A692" t="str">
        <f ca="1">VLOOKUP(RANDBETWEEN(Calc!$A$2,Calc!$A$13),Calc!$A$1:$B$13,2,FALSE)</f>
        <v>Oct</v>
      </c>
      <c r="B692" t="str" cm="1">
        <f t="array" aca="1" ref="B692" ca="1">INDEX(Calc!$C$2:$C$9,RANDBETWEEN(1,3))</f>
        <v>Cardiologia</v>
      </c>
      <c r="C692"/>
      <c r="D692">
        <f t="shared" ca="1" si="130"/>
        <v>631237</v>
      </c>
      <c r="E692">
        <f t="shared" ca="1" si="131"/>
        <v>2329739</v>
      </c>
      <c r="F692">
        <f t="shared" ca="1" si="132"/>
        <v>96925</v>
      </c>
      <c r="G692">
        <f t="shared" ca="1" si="133"/>
        <v>276505</v>
      </c>
      <c r="H692">
        <f ca="1">VLOOKUP(RANDBETWEEN(0,100),Calc!$D$2:$E$7,2,1)</f>
        <v>32000</v>
      </c>
      <c r="I692">
        <f t="shared" ca="1" si="134"/>
        <v>9795</v>
      </c>
      <c r="J692">
        <f t="shared" ca="1" si="135"/>
        <v>3867</v>
      </c>
      <c r="K692">
        <f t="shared" ca="1" si="136"/>
        <v>11195</v>
      </c>
      <c r="L692">
        <f t="shared" ca="1" si="137"/>
        <v>2732</v>
      </c>
      <c r="M692">
        <f t="shared" ca="1" si="138"/>
        <v>1316050</v>
      </c>
      <c r="N692">
        <f t="shared" ca="1" si="139"/>
        <v>110570</v>
      </c>
      <c r="O692">
        <f t="shared" ca="1" si="140"/>
        <v>51904</v>
      </c>
      <c r="P692">
        <f t="shared" ca="1" si="141"/>
        <v>84330</v>
      </c>
      <c r="Q692" s="15">
        <f t="shared" ca="1" si="142"/>
        <v>8.4330000000000002E-2</v>
      </c>
    </row>
    <row r="693" spans="1:17" x14ac:dyDescent="0.3">
      <c r="A693" t="str">
        <f ca="1">VLOOKUP(RANDBETWEEN(Calc!$A$2,Calc!$A$13),Calc!$A$1:$B$13,2,FALSE)</f>
        <v>Dic</v>
      </c>
      <c r="B693" t="str" cm="1">
        <f t="array" aca="1" ref="B693" ca="1">INDEX(Calc!$C$2:$C$9,RANDBETWEEN(1,3))</f>
        <v>Traumatología</v>
      </c>
      <c r="C693"/>
      <c r="D693">
        <f t="shared" ca="1" si="130"/>
        <v>719516</v>
      </c>
      <c r="E693">
        <f t="shared" ca="1" si="131"/>
        <v>1752664</v>
      </c>
      <c r="F693">
        <f t="shared" ca="1" si="132"/>
        <v>137647</v>
      </c>
      <c r="G693">
        <f t="shared" ca="1" si="133"/>
        <v>128286</v>
      </c>
      <c r="H693">
        <f ca="1">VLOOKUP(RANDBETWEEN(0,100),Calc!$D$2:$E$7,2,1)</f>
        <v>32000</v>
      </c>
      <c r="I693">
        <f t="shared" ca="1" si="134"/>
        <v>12156</v>
      </c>
      <c r="J693">
        <f t="shared" ca="1" si="135"/>
        <v>4183</v>
      </c>
      <c r="K693">
        <f t="shared" ca="1" si="136"/>
        <v>13084</v>
      </c>
      <c r="L693">
        <f t="shared" ca="1" si="137"/>
        <v>2739</v>
      </c>
      <c r="M693">
        <f t="shared" ca="1" si="138"/>
        <v>947224</v>
      </c>
      <c r="N693">
        <f t="shared" ca="1" si="139"/>
        <v>47238</v>
      </c>
      <c r="O693">
        <f t="shared" ca="1" si="140"/>
        <v>43318</v>
      </c>
      <c r="P693">
        <f t="shared" ca="1" si="141"/>
        <v>86974</v>
      </c>
      <c r="Q693" s="15">
        <f t="shared" ca="1" si="142"/>
        <v>8.6973999999999996E-2</v>
      </c>
    </row>
    <row r="694" spans="1:17" x14ac:dyDescent="0.3">
      <c r="A694" t="str">
        <f ca="1">VLOOKUP(RANDBETWEEN(Calc!$A$2,Calc!$A$13),Calc!$A$1:$B$13,2,FALSE)</f>
        <v>Nov</v>
      </c>
      <c r="B694" t="str" cm="1">
        <f t="array" aca="1" ref="B694" ca="1">INDEX(Calc!$C$2:$C$9,RANDBETWEEN(1,3))</f>
        <v>Cardiologia</v>
      </c>
      <c r="C694"/>
      <c r="D694">
        <f t="shared" ca="1" si="130"/>
        <v>621098</v>
      </c>
      <c r="E694">
        <f t="shared" ca="1" si="131"/>
        <v>1197611</v>
      </c>
      <c r="F694">
        <f t="shared" ca="1" si="132"/>
        <v>201351</v>
      </c>
      <c r="G694">
        <f t="shared" ca="1" si="133"/>
        <v>90844</v>
      </c>
      <c r="H694">
        <f ca="1">VLOOKUP(RANDBETWEEN(0,100),Calc!$D$2:$E$7,2,1)</f>
        <v>28000</v>
      </c>
      <c r="I694">
        <f t="shared" ca="1" si="134"/>
        <v>11973</v>
      </c>
      <c r="J694">
        <f t="shared" ca="1" si="135"/>
        <v>3610</v>
      </c>
      <c r="K694">
        <f t="shared" ca="1" si="136"/>
        <v>13413</v>
      </c>
      <c r="L694">
        <f t="shared" ca="1" si="137"/>
        <v>1765</v>
      </c>
      <c r="M694">
        <f t="shared" ca="1" si="138"/>
        <v>2136566</v>
      </c>
      <c r="N694">
        <f t="shared" ca="1" si="139"/>
        <v>80312</v>
      </c>
      <c r="O694">
        <f t="shared" ca="1" si="140"/>
        <v>47180</v>
      </c>
      <c r="P694">
        <f t="shared" ca="1" si="141"/>
        <v>259282</v>
      </c>
      <c r="Q694" s="15">
        <f t="shared" ca="1" si="142"/>
        <v>0.25928200000000001</v>
      </c>
    </row>
    <row r="695" spans="1:17" x14ac:dyDescent="0.3">
      <c r="A695" t="str">
        <f ca="1">VLOOKUP(RANDBETWEEN(Calc!$A$2,Calc!$A$13),Calc!$A$1:$B$13,2,FALSE)</f>
        <v>Feb</v>
      </c>
      <c r="B695" t="str" cm="1">
        <f t="array" aca="1" ref="B695" ca="1">INDEX(Calc!$C$2:$C$9,RANDBETWEEN(1,3))</f>
        <v>Traumatología</v>
      </c>
      <c r="C695"/>
      <c r="D695">
        <f t="shared" ca="1" si="130"/>
        <v>414531</v>
      </c>
      <c r="E695">
        <f t="shared" ca="1" si="131"/>
        <v>1639557</v>
      </c>
      <c r="F695">
        <f t="shared" ca="1" si="132"/>
        <v>150255</v>
      </c>
      <c r="G695">
        <f t="shared" ca="1" si="133"/>
        <v>148164</v>
      </c>
      <c r="H695">
        <f ca="1">VLOOKUP(RANDBETWEEN(0,100),Calc!$D$2:$E$7,2,1)</f>
        <v>20000</v>
      </c>
      <c r="I695">
        <f t="shared" ca="1" si="134"/>
        <v>11116</v>
      </c>
      <c r="J695">
        <f t="shared" ca="1" si="135"/>
        <v>2892</v>
      </c>
      <c r="K695">
        <f t="shared" ca="1" si="136"/>
        <v>10857</v>
      </c>
      <c r="L695">
        <f t="shared" ca="1" si="137"/>
        <v>4477</v>
      </c>
      <c r="M695">
        <f t="shared" ca="1" si="138"/>
        <v>2514053</v>
      </c>
      <c r="N695">
        <f t="shared" ca="1" si="139"/>
        <v>59643</v>
      </c>
      <c r="O695">
        <f t="shared" ca="1" si="140"/>
        <v>75007</v>
      </c>
      <c r="P695">
        <f t="shared" ca="1" si="141"/>
        <v>209653</v>
      </c>
      <c r="Q695" s="15">
        <f t="shared" ca="1" si="142"/>
        <v>0.20965300000000001</v>
      </c>
    </row>
    <row r="696" spans="1:17" x14ac:dyDescent="0.3">
      <c r="A696" t="str">
        <f ca="1">VLOOKUP(RANDBETWEEN(Calc!$A$2,Calc!$A$13),Calc!$A$1:$B$13,2,FALSE)</f>
        <v>Feb</v>
      </c>
      <c r="B696" t="str" cm="1">
        <f t="array" aca="1" ref="B696" ca="1">INDEX(Calc!$C$2:$C$9,RANDBETWEEN(1,3))</f>
        <v>Traumatología</v>
      </c>
      <c r="C696"/>
      <c r="D696">
        <f t="shared" ca="1" si="130"/>
        <v>332984</v>
      </c>
      <c r="E696">
        <f t="shared" ca="1" si="131"/>
        <v>1113553</v>
      </c>
      <c r="F696">
        <f t="shared" ca="1" si="132"/>
        <v>141328</v>
      </c>
      <c r="G696">
        <f t="shared" ca="1" si="133"/>
        <v>278429</v>
      </c>
      <c r="H696">
        <f ca="1">VLOOKUP(RANDBETWEEN(0,100),Calc!$D$2:$E$7,2,1)</f>
        <v>32000</v>
      </c>
      <c r="I696">
        <f t="shared" ca="1" si="134"/>
        <v>9792</v>
      </c>
      <c r="J696">
        <f t="shared" ca="1" si="135"/>
        <v>3895</v>
      </c>
      <c r="K696">
        <f t="shared" ca="1" si="136"/>
        <v>10281</v>
      </c>
      <c r="L696">
        <f t="shared" ca="1" si="137"/>
        <v>2902</v>
      </c>
      <c r="M696">
        <f t="shared" ca="1" si="138"/>
        <v>2341990</v>
      </c>
      <c r="N696">
        <f t="shared" ca="1" si="139"/>
        <v>70897</v>
      </c>
      <c r="O696">
        <f t="shared" ca="1" si="140"/>
        <v>40481</v>
      </c>
      <c r="P696">
        <f t="shared" ca="1" si="141"/>
        <v>96441</v>
      </c>
      <c r="Q696" s="15">
        <f t="shared" ca="1" si="142"/>
        <v>9.6440999999999999E-2</v>
      </c>
    </row>
    <row r="697" spans="1:17" x14ac:dyDescent="0.3">
      <c r="A697" t="str">
        <f ca="1">VLOOKUP(RANDBETWEEN(Calc!$A$2,Calc!$A$13),Calc!$A$1:$B$13,2,FALSE)</f>
        <v>May</v>
      </c>
      <c r="B697" t="str" cm="1">
        <f t="array" aca="1" ref="B697" ca="1">INDEX(Calc!$C$2:$C$9,RANDBETWEEN(1,3))</f>
        <v>Pediatria</v>
      </c>
      <c r="C697"/>
      <c r="D697">
        <f t="shared" ca="1" si="130"/>
        <v>438965</v>
      </c>
      <c r="E697">
        <f t="shared" ca="1" si="131"/>
        <v>817992</v>
      </c>
      <c r="F697">
        <f t="shared" ca="1" si="132"/>
        <v>101151</v>
      </c>
      <c r="G697">
        <f t="shared" ca="1" si="133"/>
        <v>177668</v>
      </c>
      <c r="H697">
        <f ca="1">VLOOKUP(RANDBETWEEN(0,100),Calc!$D$2:$E$7,2,1)</f>
        <v>32000</v>
      </c>
      <c r="I697">
        <f t="shared" ca="1" si="134"/>
        <v>11151</v>
      </c>
      <c r="J697">
        <f t="shared" ca="1" si="135"/>
        <v>3298</v>
      </c>
      <c r="K697">
        <f t="shared" ca="1" si="136"/>
        <v>13815</v>
      </c>
      <c r="L697">
        <f t="shared" ca="1" si="137"/>
        <v>1809</v>
      </c>
      <c r="M697">
        <f t="shared" ca="1" si="138"/>
        <v>2837994</v>
      </c>
      <c r="N697">
        <f t="shared" ca="1" si="139"/>
        <v>60104</v>
      </c>
      <c r="O697">
        <f t="shared" ca="1" si="140"/>
        <v>37849</v>
      </c>
      <c r="P697">
        <f t="shared" ca="1" si="141"/>
        <v>127037</v>
      </c>
      <c r="Q697" s="15">
        <f t="shared" ca="1" si="142"/>
        <v>0.12703700000000001</v>
      </c>
    </row>
    <row r="698" spans="1:17" x14ac:dyDescent="0.3">
      <c r="A698" t="str">
        <f ca="1">VLOOKUP(RANDBETWEEN(Calc!$A$2,Calc!$A$13),Calc!$A$1:$B$13,2,FALSE)</f>
        <v>Ene</v>
      </c>
      <c r="B698" t="str" cm="1">
        <f t="array" aca="1" ref="B698" ca="1">INDEX(Calc!$C$2:$C$9,RANDBETWEEN(1,3))</f>
        <v>Cardiologia</v>
      </c>
      <c r="C698"/>
      <c r="D698">
        <f t="shared" ca="1" si="130"/>
        <v>476179</v>
      </c>
      <c r="E698">
        <f t="shared" ca="1" si="131"/>
        <v>1304077</v>
      </c>
      <c r="F698">
        <f t="shared" ca="1" si="132"/>
        <v>131686</v>
      </c>
      <c r="G698">
        <f t="shared" ca="1" si="133"/>
        <v>142470</v>
      </c>
      <c r="H698">
        <f ca="1">VLOOKUP(RANDBETWEEN(0,100),Calc!$D$2:$E$7,2,1)</f>
        <v>32000</v>
      </c>
      <c r="I698">
        <f t="shared" ca="1" si="134"/>
        <v>11667</v>
      </c>
      <c r="J698">
        <f t="shared" ca="1" si="135"/>
        <v>3537</v>
      </c>
      <c r="K698">
        <f t="shared" ca="1" si="136"/>
        <v>14203</v>
      </c>
      <c r="L698">
        <f t="shared" ca="1" si="137"/>
        <v>1757</v>
      </c>
      <c r="M698">
        <f t="shared" ca="1" si="138"/>
        <v>1079781</v>
      </c>
      <c r="N698">
        <f t="shared" ca="1" si="139"/>
        <v>54803</v>
      </c>
      <c r="O698">
        <f t="shared" ca="1" si="140"/>
        <v>70281</v>
      </c>
      <c r="P698">
        <f t="shared" ca="1" si="141"/>
        <v>161822</v>
      </c>
      <c r="Q698" s="15">
        <f t="shared" ca="1" si="142"/>
        <v>0.16182199999999999</v>
      </c>
    </row>
    <row r="699" spans="1:17" x14ac:dyDescent="0.3">
      <c r="A699" t="str">
        <f ca="1">VLOOKUP(RANDBETWEEN(Calc!$A$2,Calc!$A$13),Calc!$A$1:$B$13,2,FALSE)</f>
        <v>Ene</v>
      </c>
      <c r="B699" t="str" cm="1">
        <f t="array" aca="1" ref="B699" ca="1">INDEX(Calc!$C$2:$C$9,RANDBETWEEN(1,3))</f>
        <v>Cardiologia</v>
      </c>
      <c r="C699"/>
      <c r="D699">
        <f t="shared" ca="1" si="130"/>
        <v>440380</v>
      </c>
      <c r="E699">
        <f t="shared" ca="1" si="131"/>
        <v>694252</v>
      </c>
      <c r="F699">
        <f t="shared" ca="1" si="132"/>
        <v>191607</v>
      </c>
      <c r="G699">
        <f t="shared" ca="1" si="133"/>
        <v>262141</v>
      </c>
      <c r="H699">
        <f ca="1">VLOOKUP(RANDBETWEEN(0,100),Calc!$D$2:$E$7,2,1)</f>
        <v>32000</v>
      </c>
      <c r="I699">
        <f t="shared" ca="1" si="134"/>
        <v>11704</v>
      </c>
      <c r="J699">
        <f t="shared" ca="1" si="135"/>
        <v>3537</v>
      </c>
      <c r="K699">
        <f t="shared" ca="1" si="136"/>
        <v>13709</v>
      </c>
      <c r="L699">
        <f t="shared" ca="1" si="137"/>
        <v>4318</v>
      </c>
      <c r="M699">
        <f t="shared" ca="1" si="138"/>
        <v>3036883</v>
      </c>
      <c r="N699">
        <f t="shared" ca="1" si="139"/>
        <v>68936</v>
      </c>
      <c r="O699">
        <f t="shared" ca="1" si="140"/>
        <v>74811</v>
      </c>
      <c r="P699">
        <f t="shared" ca="1" si="141"/>
        <v>342129</v>
      </c>
      <c r="Q699" s="15">
        <f t="shared" ca="1" si="142"/>
        <v>0.34212900000000002</v>
      </c>
    </row>
    <row r="700" spans="1:17" x14ac:dyDescent="0.3">
      <c r="A700" t="str">
        <f ca="1">VLOOKUP(RANDBETWEEN(Calc!$A$2,Calc!$A$13),Calc!$A$1:$B$13,2,FALSE)</f>
        <v>Jun</v>
      </c>
      <c r="B700" t="str" cm="1">
        <f t="array" aca="1" ref="B700" ca="1">INDEX(Calc!$C$2:$C$9,RANDBETWEEN(1,3))</f>
        <v>Pediatria</v>
      </c>
      <c r="C700"/>
      <c r="D700">
        <f t="shared" ca="1" si="130"/>
        <v>518222</v>
      </c>
      <c r="E700">
        <f t="shared" ca="1" si="131"/>
        <v>1511679</v>
      </c>
      <c r="F700">
        <f t="shared" ca="1" si="132"/>
        <v>190706</v>
      </c>
      <c r="G700">
        <f t="shared" ca="1" si="133"/>
        <v>275766</v>
      </c>
      <c r="H700">
        <f ca="1">VLOOKUP(RANDBETWEEN(0,100),Calc!$D$2:$E$7,2,1)</f>
        <v>32000</v>
      </c>
      <c r="I700">
        <f t="shared" ca="1" si="134"/>
        <v>8969</v>
      </c>
      <c r="J700">
        <f t="shared" ca="1" si="135"/>
        <v>3424</v>
      </c>
      <c r="K700">
        <f t="shared" ca="1" si="136"/>
        <v>11318</v>
      </c>
      <c r="L700">
        <f t="shared" ca="1" si="137"/>
        <v>1744</v>
      </c>
      <c r="M700">
        <f t="shared" ca="1" si="138"/>
        <v>830882</v>
      </c>
      <c r="N700">
        <f t="shared" ca="1" si="139"/>
        <v>84699</v>
      </c>
      <c r="O700">
        <f t="shared" ca="1" si="140"/>
        <v>74679</v>
      </c>
      <c r="P700">
        <f t="shared" ca="1" si="141"/>
        <v>191478</v>
      </c>
      <c r="Q700" s="15">
        <f t="shared" ca="1" si="142"/>
        <v>0.19147800000000001</v>
      </c>
    </row>
    <row r="701" spans="1:17" x14ac:dyDescent="0.3">
      <c r="A701" t="str">
        <f ca="1">VLOOKUP(RANDBETWEEN(Calc!$A$2,Calc!$A$13),Calc!$A$1:$B$13,2,FALSE)</f>
        <v>Sep</v>
      </c>
      <c r="B701" t="str" cm="1">
        <f t="array" aca="1" ref="B701" ca="1">INDEX(Calc!$C$2:$C$9,RANDBETWEEN(1,3))</f>
        <v>Traumatología</v>
      </c>
      <c r="C701"/>
      <c r="D701">
        <f t="shared" ca="1" si="130"/>
        <v>679607</v>
      </c>
      <c r="E701">
        <f t="shared" ca="1" si="131"/>
        <v>1488660</v>
      </c>
      <c r="F701">
        <f t="shared" ca="1" si="132"/>
        <v>214932</v>
      </c>
      <c r="G701">
        <f t="shared" ca="1" si="133"/>
        <v>307021</v>
      </c>
      <c r="H701">
        <f ca="1">VLOOKUP(RANDBETWEEN(0,100),Calc!$D$2:$E$7,2,1)</f>
        <v>32000</v>
      </c>
      <c r="I701">
        <f t="shared" ca="1" si="134"/>
        <v>10838</v>
      </c>
      <c r="J701">
        <f t="shared" ca="1" si="135"/>
        <v>3239</v>
      </c>
      <c r="K701">
        <f t="shared" ca="1" si="136"/>
        <v>10440</v>
      </c>
      <c r="L701">
        <f t="shared" ca="1" si="137"/>
        <v>4139</v>
      </c>
      <c r="M701">
        <f t="shared" ca="1" si="138"/>
        <v>2892584</v>
      </c>
      <c r="N701">
        <f t="shared" ca="1" si="139"/>
        <v>76622</v>
      </c>
      <c r="O701">
        <f t="shared" ca="1" si="140"/>
        <v>42616</v>
      </c>
      <c r="P701">
        <f t="shared" ca="1" si="141"/>
        <v>132559</v>
      </c>
      <c r="Q701" s="15">
        <f t="shared" ca="1" si="142"/>
        <v>0.13255900000000001</v>
      </c>
    </row>
    <row r="702" spans="1:17" x14ac:dyDescent="0.3">
      <c r="A702" t="str">
        <f ca="1">VLOOKUP(RANDBETWEEN(Calc!$A$2,Calc!$A$13),Calc!$A$1:$B$13,2,FALSE)</f>
        <v>Ago</v>
      </c>
      <c r="B702" t="str" cm="1">
        <f t="array" aca="1" ref="B702" ca="1">INDEX(Calc!$C$2:$C$9,RANDBETWEEN(1,3))</f>
        <v>Cardiologia</v>
      </c>
      <c r="C702"/>
      <c r="D702">
        <f t="shared" ca="1" si="130"/>
        <v>501098</v>
      </c>
      <c r="E702">
        <f t="shared" ca="1" si="131"/>
        <v>1333908</v>
      </c>
      <c r="F702">
        <f t="shared" ca="1" si="132"/>
        <v>174836</v>
      </c>
      <c r="G702">
        <f t="shared" ca="1" si="133"/>
        <v>186901</v>
      </c>
      <c r="H702">
        <f ca="1">VLOOKUP(RANDBETWEEN(0,100),Calc!$D$2:$E$7,2,1)</f>
        <v>32000</v>
      </c>
      <c r="I702">
        <f t="shared" ca="1" si="134"/>
        <v>9676</v>
      </c>
      <c r="J702">
        <f t="shared" ca="1" si="135"/>
        <v>3002</v>
      </c>
      <c r="K702">
        <f t="shared" ca="1" si="136"/>
        <v>12765</v>
      </c>
      <c r="L702">
        <f t="shared" ca="1" si="137"/>
        <v>3107</v>
      </c>
      <c r="M702">
        <f t="shared" ca="1" si="138"/>
        <v>1499774</v>
      </c>
      <c r="N702">
        <f t="shared" ca="1" si="139"/>
        <v>68181</v>
      </c>
      <c r="O702">
        <f t="shared" ca="1" si="140"/>
        <v>42080</v>
      </c>
      <c r="P702">
        <f t="shared" ca="1" si="141"/>
        <v>208284</v>
      </c>
      <c r="Q702" s="15">
        <f t="shared" ca="1" si="142"/>
        <v>0.208284</v>
      </c>
    </row>
    <row r="703" spans="1:17" x14ac:dyDescent="0.3">
      <c r="A703" t="str">
        <f ca="1">VLOOKUP(RANDBETWEEN(Calc!$A$2,Calc!$A$13),Calc!$A$1:$B$13,2,FALSE)</f>
        <v>Jul</v>
      </c>
      <c r="B703" t="str" cm="1">
        <f t="array" aca="1" ref="B703" ca="1">INDEX(Calc!$C$2:$C$9,RANDBETWEEN(1,3))</f>
        <v>Pediatria</v>
      </c>
      <c r="C703"/>
      <c r="D703">
        <f t="shared" ca="1" si="130"/>
        <v>302325</v>
      </c>
      <c r="E703">
        <f t="shared" ca="1" si="131"/>
        <v>1880928</v>
      </c>
      <c r="F703">
        <f t="shared" ca="1" si="132"/>
        <v>162409</v>
      </c>
      <c r="G703">
        <f t="shared" ca="1" si="133"/>
        <v>76264</v>
      </c>
      <c r="H703">
        <f ca="1">VLOOKUP(RANDBETWEEN(0,100),Calc!$D$2:$E$7,2,1)</f>
        <v>32000</v>
      </c>
      <c r="I703">
        <f t="shared" ca="1" si="134"/>
        <v>11306</v>
      </c>
      <c r="J703">
        <f t="shared" ca="1" si="135"/>
        <v>4138</v>
      </c>
      <c r="K703">
        <f t="shared" ca="1" si="136"/>
        <v>11965</v>
      </c>
      <c r="L703">
        <f t="shared" ca="1" si="137"/>
        <v>4029</v>
      </c>
      <c r="M703">
        <f t="shared" ca="1" si="138"/>
        <v>1063020</v>
      </c>
      <c r="N703">
        <f t="shared" ca="1" si="139"/>
        <v>94333</v>
      </c>
      <c r="O703">
        <f t="shared" ca="1" si="140"/>
        <v>89535</v>
      </c>
      <c r="P703">
        <f t="shared" ca="1" si="141"/>
        <v>276195</v>
      </c>
      <c r="Q703" s="15">
        <f t="shared" ca="1" si="142"/>
        <v>0.27619500000000002</v>
      </c>
    </row>
    <row r="704" spans="1:17" x14ac:dyDescent="0.3">
      <c r="A704" t="str">
        <f ca="1">VLOOKUP(RANDBETWEEN(Calc!$A$2,Calc!$A$13),Calc!$A$1:$B$13,2,FALSE)</f>
        <v>May</v>
      </c>
      <c r="B704" t="str" cm="1">
        <f t="array" aca="1" ref="B704" ca="1">INDEX(Calc!$C$2:$C$9,RANDBETWEEN(1,3))</f>
        <v>Cardiologia</v>
      </c>
      <c r="C704"/>
      <c r="D704">
        <f t="shared" ca="1" si="130"/>
        <v>242661</v>
      </c>
      <c r="E704">
        <f t="shared" ca="1" si="131"/>
        <v>2203421</v>
      </c>
      <c r="F704">
        <f t="shared" ca="1" si="132"/>
        <v>140718</v>
      </c>
      <c r="G704">
        <f t="shared" ca="1" si="133"/>
        <v>275213</v>
      </c>
      <c r="H704">
        <f ca="1">VLOOKUP(RANDBETWEEN(0,100),Calc!$D$2:$E$7,2,1)</f>
        <v>32000</v>
      </c>
      <c r="I704">
        <f t="shared" ca="1" si="134"/>
        <v>11634</v>
      </c>
      <c r="J704">
        <f t="shared" ca="1" si="135"/>
        <v>3165</v>
      </c>
      <c r="K704">
        <f t="shared" ca="1" si="136"/>
        <v>14398</v>
      </c>
      <c r="L704">
        <f t="shared" ca="1" si="137"/>
        <v>4079</v>
      </c>
      <c r="M704">
        <f t="shared" ca="1" si="138"/>
        <v>1988001</v>
      </c>
      <c r="N704">
        <f t="shared" ca="1" si="139"/>
        <v>66160</v>
      </c>
      <c r="O704">
        <f t="shared" ca="1" si="140"/>
        <v>42265</v>
      </c>
      <c r="P704">
        <f t="shared" ca="1" si="141"/>
        <v>214826</v>
      </c>
      <c r="Q704" s="15">
        <f t="shared" ca="1" si="142"/>
        <v>0.21482599999999999</v>
      </c>
    </row>
    <row r="705" spans="1:17" x14ac:dyDescent="0.3">
      <c r="A705" t="str">
        <f ca="1">VLOOKUP(RANDBETWEEN(Calc!$A$2,Calc!$A$13),Calc!$A$1:$B$13,2,FALSE)</f>
        <v>Jun</v>
      </c>
      <c r="B705" t="str" cm="1">
        <f t="array" aca="1" ref="B705" ca="1">INDEX(Calc!$C$2:$C$9,RANDBETWEEN(1,3))</f>
        <v>Traumatología</v>
      </c>
      <c r="C705"/>
      <c r="D705">
        <f t="shared" ca="1" si="130"/>
        <v>288584</v>
      </c>
      <c r="E705">
        <f t="shared" ca="1" si="131"/>
        <v>1091951</v>
      </c>
      <c r="F705">
        <f t="shared" ca="1" si="132"/>
        <v>144077</v>
      </c>
      <c r="G705">
        <f t="shared" ca="1" si="133"/>
        <v>160835</v>
      </c>
      <c r="H705">
        <f ca="1">VLOOKUP(RANDBETWEEN(0,100),Calc!$D$2:$E$7,2,1)</f>
        <v>32000</v>
      </c>
      <c r="I705">
        <f t="shared" ca="1" si="134"/>
        <v>12663</v>
      </c>
      <c r="J705">
        <f t="shared" ca="1" si="135"/>
        <v>3880</v>
      </c>
      <c r="K705">
        <f t="shared" ca="1" si="136"/>
        <v>13347</v>
      </c>
      <c r="L705">
        <f t="shared" ca="1" si="137"/>
        <v>3041</v>
      </c>
      <c r="M705">
        <f t="shared" ca="1" si="138"/>
        <v>843364</v>
      </c>
      <c r="N705">
        <f t="shared" ca="1" si="139"/>
        <v>46020</v>
      </c>
      <c r="O705">
        <f t="shared" ca="1" si="140"/>
        <v>36368</v>
      </c>
      <c r="P705">
        <f t="shared" ca="1" si="141"/>
        <v>169570</v>
      </c>
      <c r="Q705" s="15">
        <f t="shared" ca="1" si="142"/>
        <v>0.16957</v>
      </c>
    </row>
    <row r="706" spans="1:17" x14ac:dyDescent="0.3">
      <c r="A706" t="str">
        <f ca="1">VLOOKUP(RANDBETWEEN(Calc!$A$2,Calc!$A$13),Calc!$A$1:$B$13,2,FALSE)</f>
        <v>Ene</v>
      </c>
      <c r="B706" t="str" cm="1">
        <f t="array" aca="1" ref="B706" ca="1">INDEX(Calc!$C$2:$C$9,RANDBETWEEN(1,3))</f>
        <v>Pediatria</v>
      </c>
      <c r="C706"/>
      <c r="D706">
        <f t="shared" ca="1" si="130"/>
        <v>498068</v>
      </c>
      <c r="E706">
        <f t="shared" ca="1" si="131"/>
        <v>886806</v>
      </c>
      <c r="F706">
        <f t="shared" ca="1" si="132"/>
        <v>129305</v>
      </c>
      <c r="G706">
        <f t="shared" ca="1" si="133"/>
        <v>306088</v>
      </c>
      <c r="H706">
        <f ca="1">VLOOKUP(RANDBETWEEN(0,100),Calc!$D$2:$E$7,2,1)</f>
        <v>32000</v>
      </c>
      <c r="I706">
        <f t="shared" ca="1" si="134"/>
        <v>11075</v>
      </c>
      <c r="J706">
        <f t="shared" ca="1" si="135"/>
        <v>4077</v>
      </c>
      <c r="K706">
        <f t="shared" ca="1" si="136"/>
        <v>14912</v>
      </c>
      <c r="L706">
        <f t="shared" ca="1" si="137"/>
        <v>4402</v>
      </c>
      <c r="M706">
        <f t="shared" ca="1" si="138"/>
        <v>2653049</v>
      </c>
      <c r="N706">
        <f t="shared" ca="1" si="139"/>
        <v>51420</v>
      </c>
      <c r="O706">
        <f t="shared" ca="1" si="140"/>
        <v>27513</v>
      </c>
      <c r="P706">
        <f t="shared" ca="1" si="141"/>
        <v>109228</v>
      </c>
      <c r="Q706" s="15">
        <f t="shared" ca="1" si="142"/>
        <v>0.10922800000000001</v>
      </c>
    </row>
    <row r="707" spans="1:17" x14ac:dyDescent="0.3">
      <c r="A707" t="str">
        <f ca="1">VLOOKUP(RANDBETWEEN(Calc!$A$2,Calc!$A$13),Calc!$A$1:$B$13,2,FALSE)</f>
        <v>Ene</v>
      </c>
      <c r="B707" t="str" cm="1">
        <f t="array" aca="1" ref="B707" ca="1">INDEX(Calc!$C$2:$C$9,RANDBETWEEN(1,3))</f>
        <v>Cardiologia</v>
      </c>
      <c r="C707"/>
      <c r="D707">
        <f t="shared" ref="D707:D770" ca="1" si="143">RANDBETWEEN(118000,746439)</f>
        <v>740023</v>
      </c>
      <c r="E707">
        <f t="shared" ref="E707:E770" ca="1" si="144">RANDBETWEEN(654318,2372921)</f>
        <v>1974800</v>
      </c>
      <c r="F707">
        <f t="shared" ref="F707:F770" ca="1" si="145">RANDBETWEEN(92146,218476)</f>
        <v>93801</v>
      </c>
      <c r="G707">
        <f t="shared" ref="G707:G770" ca="1" si="146">RANDBETWEEN(72432,327955)</f>
        <v>120672</v>
      </c>
      <c r="H707">
        <f ca="1">VLOOKUP(RANDBETWEEN(0,100),Calc!$D$2:$E$7,2,1)</f>
        <v>20000</v>
      </c>
      <c r="I707">
        <f t="shared" ref="I707:I770" ca="1" si="147">RANDBETWEEN(8900,12700)</f>
        <v>9610</v>
      </c>
      <c r="J707">
        <f t="shared" ref="J707:J770" ca="1" si="148">RANDBETWEEN(2800,4200)</f>
        <v>3503</v>
      </c>
      <c r="K707">
        <f t="shared" ref="K707:K770" ca="1" si="149">RANDBETWEEN(10000,15000)</f>
        <v>10839</v>
      </c>
      <c r="L707">
        <f t="shared" ref="L707:L770" ca="1" si="150">RANDBETWEEN(1200,4500)</f>
        <v>3494</v>
      </c>
      <c r="M707">
        <f t="shared" ref="M707:M770" ca="1" si="151">RANDBETWEEN(820000,3117045)</f>
        <v>3048090</v>
      </c>
      <c r="N707">
        <f t="shared" ref="N707:N770" ca="1" si="152">RANDBETWEEN(43000,129000)</f>
        <v>44718</v>
      </c>
      <c r="O707">
        <f t="shared" ref="O707:O770" ca="1" si="153">RANDBETWEEN(21000,90000)</f>
        <v>44101</v>
      </c>
      <c r="P707">
        <f t="shared" ref="P707:P770" ca="1" si="154">RANDBETWEEN(38000,345000)</f>
        <v>69070</v>
      </c>
      <c r="Q707" s="15">
        <f t="shared" ref="Q707:Q770" ca="1" si="155">P707/1000000</f>
        <v>6.9070000000000006E-2</v>
      </c>
    </row>
    <row r="708" spans="1:17" x14ac:dyDescent="0.3">
      <c r="A708" t="str">
        <f ca="1">VLOOKUP(RANDBETWEEN(Calc!$A$2,Calc!$A$13),Calc!$A$1:$B$13,2,FALSE)</f>
        <v>Abr</v>
      </c>
      <c r="B708" t="str" cm="1">
        <f t="array" aca="1" ref="B708" ca="1">INDEX(Calc!$C$2:$C$9,RANDBETWEEN(1,3))</f>
        <v>Pediatria</v>
      </c>
      <c r="C708"/>
      <c r="D708">
        <f t="shared" ca="1" si="143"/>
        <v>601852</v>
      </c>
      <c r="E708">
        <f t="shared" ca="1" si="144"/>
        <v>900981</v>
      </c>
      <c r="F708">
        <f t="shared" ca="1" si="145"/>
        <v>121745</v>
      </c>
      <c r="G708">
        <f t="shared" ca="1" si="146"/>
        <v>157584</v>
      </c>
      <c r="H708">
        <f ca="1">VLOOKUP(RANDBETWEEN(0,100),Calc!$D$2:$E$7,2,1)</f>
        <v>25000</v>
      </c>
      <c r="I708">
        <f t="shared" ca="1" si="147"/>
        <v>9958</v>
      </c>
      <c r="J708">
        <f t="shared" ca="1" si="148"/>
        <v>2818</v>
      </c>
      <c r="K708">
        <f t="shared" ca="1" si="149"/>
        <v>12773</v>
      </c>
      <c r="L708">
        <f t="shared" ca="1" si="150"/>
        <v>2249</v>
      </c>
      <c r="M708">
        <f t="shared" ca="1" si="151"/>
        <v>1553460</v>
      </c>
      <c r="N708">
        <f t="shared" ca="1" si="152"/>
        <v>112508</v>
      </c>
      <c r="O708">
        <f t="shared" ca="1" si="153"/>
        <v>69132</v>
      </c>
      <c r="P708">
        <f t="shared" ca="1" si="154"/>
        <v>240282</v>
      </c>
      <c r="Q708" s="15">
        <f t="shared" ca="1" si="155"/>
        <v>0.240282</v>
      </c>
    </row>
    <row r="709" spans="1:17" x14ac:dyDescent="0.3">
      <c r="A709" t="str">
        <f ca="1">VLOOKUP(RANDBETWEEN(Calc!$A$2,Calc!$A$13),Calc!$A$1:$B$13,2,FALSE)</f>
        <v>Nov</v>
      </c>
      <c r="B709" t="str" cm="1">
        <f t="array" aca="1" ref="B709" ca="1">INDEX(Calc!$C$2:$C$9,RANDBETWEEN(1,3))</f>
        <v>Pediatria</v>
      </c>
      <c r="C709"/>
      <c r="D709">
        <f t="shared" ca="1" si="143"/>
        <v>675101</v>
      </c>
      <c r="E709">
        <f t="shared" ca="1" si="144"/>
        <v>892014</v>
      </c>
      <c r="F709">
        <f t="shared" ca="1" si="145"/>
        <v>170622</v>
      </c>
      <c r="G709">
        <f t="shared" ca="1" si="146"/>
        <v>74651</v>
      </c>
      <c r="H709">
        <f ca="1">VLOOKUP(RANDBETWEEN(0,100),Calc!$D$2:$E$7,2,1)</f>
        <v>32000</v>
      </c>
      <c r="I709">
        <f t="shared" ca="1" si="147"/>
        <v>10620</v>
      </c>
      <c r="J709">
        <f t="shared" ca="1" si="148"/>
        <v>3020</v>
      </c>
      <c r="K709">
        <f t="shared" ca="1" si="149"/>
        <v>13644</v>
      </c>
      <c r="L709">
        <f t="shared" ca="1" si="150"/>
        <v>2482</v>
      </c>
      <c r="M709">
        <f t="shared" ca="1" si="151"/>
        <v>2605554</v>
      </c>
      <c r="N709">
        <f t="shared" ca="1" si="152"/>
        <v>94367</v>
      </c>
      <c r="O709">
        <f t="shared" ca="1" si="153"/>
        <v>23882</v>
      </c>
      <c r="P709">
        <f t="shared" ca="1" si="154"/>
        <v>83200</v>
      </c>
      <c r="Q709" s="15">
        <f t="shared" ca="1" si="155"/>
        <v>8.3199999999999996E-2</v>
      </c>
    </row>
    <row r="710" spans="1:17" x14ac:dyDescent="0.3">
      <c r="A710" t="str">
        <f ca="1">VLOOKUP(RANDBETWEEN(Calc!$A$2,Calc!$A$13),Calc!$A$1:$B$13,2,FALSE)</f>
        <v>Abr</v>
      </c>
      <c r="B710" t="str" cm="1">
        <f t="array" aca="1" ref="B710" ca="1">INDEX(Calc!$C$2:$C$9,RANDBETWEEN(1,3))</f>
        <v>Traumatología</v>
      </c>
      <c r="C710"/>
      <c r="D710">
        <f t="shared" ca="1" si="143"/>
        <v>303047</v>
      </c>
      <c r="E710">
        <f t="shared" ca="1" si="144"/>
        <v>1115129</v>
      </c>
      <c r="F710">
        <f t="shared" ca="1" si="145"/>
        <v>200014</v>
      </c>
      <c r="G710">
        <f t="shared" ca="1" si="146"/>
        <v>266043</v>
      </c>
      <c r="H710">
        <f ca="1">VLOOKUP(RANDBETWEEN(0,100),Calc!$D$2:$E$7,2,1)</f>
        <v>20000</v>
      </c>
      <c r="I710">
        <f t="shared" ca="1" si="147"/>
        <v>9973</v>
      </c>
      <c r="J710">
        <f t="shared" ca="1" si="148"/>
        <v>3958</v>
      </c>
      <c r="K710">
        <f t="shared" ca="1" si="149"/>
        <v>12174</v>
      </c>
      <c r="L710">
        <f t="shared" ca="1" si="150"/>
        <v>3582</v>
      </c>
      <c r="M710">
        <f t="shared" ca="1" si="151"/>
        <v>1278131</v>
      </c>
      <c r="N710">
        <f t="shared" ca="1" si="152"/>
        <v>79791</v>
      </c>
      <c r="O710">
        <f t="shared" ca="1" si="153"/>
        <v>60260</v>
      </c>
      <c r="P710">
        <f t="shared" ca="1" si="154"/>
        <v>232595</v>
      </c>
      <c r="Q710" s="15">
        <f t="shared" ca="1" si="155"/>
        <v>0.232595</v>
      </c>
    </row>
    <row r="711" spans="1:17" x14ac:dyDescent="0.3">
      <c r="A711" t="str">
        <f ca="1">VLOOKUP(RANDBETWEEN(Calc!$A$2,Calc!$A$13),Calc!$A$1:$B$13,2,FALSE)</f>
        <v>Nov</v>
      </c>
      <c r="B711" t="str" cm="1">
        <f t="array" aca="1" ref="B711" ca="1">INDEX(Calc!$C$2:$C$9,RANDBETWEEN(1,3))</f>
        <v>Cardiologia</v>
      </c>
      <c r="C711"/>
      <c r="D711">
        <f t="shared" ca="1" si="143"/>
        <v>447843</v>
      </c>
      <c r="E711">
        <f t="shared" ca="1" si="144"/>
        <v>1664222</v>
      </c>
      <c r="F711">
        <f t="shared" ca="1" si="145"/>
        <v>137228</v>
      </c>
      <c r="G711">
        <f t="shared" ca="1" si="146"/>
        <v>128809</v>
      </c>
      <c r="H711">
        <f ca="1">VLOOKUP(RANDBETWEEN(0,100),Calc!$D$2:$E$7,2,1)</f>
        <v>28000</v>
      </c>
      <c r="I711">
        <f t="shared" ca="1" si="147"/>
        <v>10144</v>
      </c>
      <c r="J711">
        <f t="shared" ca="1" si="148"/>
        <v>3999</v>
      </c>
      <c r="K711">
        <f t="shared" ca="1" si="149"/>
        <v>11882</v>
      </c>
      <c r="L711">
        <f t="shared" ca="1" si="150"/>
        <v>1552</v>
      </c>
      <c r="M711">
        <f t="shared" ca="1" si="151"/>
        <v>2612935</v>
      </c>
      <c r="N711">
        <f t="shared" ca="1" si="152"/>
        <v>46022</v>
      </c>
      <c r="O711">
        <f t="shared" ca="1" si="153"/>
        <v>39392</v>
      </c>
      <c r="P711">
        <f t="shared" ca="1" si="154"/>
        <v>195035</v>
      </c>
      <c r="Q711" s="15">
        <f t="shared" ca="1" si="155"/>
        <v>0.19503499999999999</v>
      </c>
    </row>
    <row r="712" spans="1:17" x14ac:dyDescent="0.3">
      <c r="A712" t="str">
        <f ca="1">VLOOKUP(RANDBETWEEN(Calc!$A$2,Calc!$A$13),Calc!$A$1:$B$13,2,FALSE)</f>
        <v>Sep</v>
      </c>
      <c r="B712" t="str" cm="1">
        <f t="array" aca="1" ref="B712" ca="1">INDEX(Calc!$C$2:$C$9,RANDBETWEEN(1,3))</f>
        <v>Pediatria</v>
      </c>
      <c r="C712"/>
      <c r="D712">
        <f t="shared" ca="1" si="143"/>
        <v>473984</v>
      </c>
      <c r="E712">
        <f t="shared" ca="1" si="144"/>
        <v>1262982</v>
      </c>
      <c r="F712">
        <f t="shared" ca="1" si="145"/>
        <v>148949</v>
      </c>
      <c r="G712">
        <f t="shared" ca="1" si="146"/>
        <v>259215</v>
      </c>
      <c r="H712">
        <f ca="1">VLOOKUP(RANDBETWEEN(0,100),Calc!$D$2:$E$7,2,1)</f>
        <v>32000</v>
      </c>
      <c r="I712">
        <f t="shared" ca="1" si="147"/>
        <v>11800</v>
      </c>
      <c r="J712">
        <f t="shared" ca="1" si="148"/>
        <v>3434</v>
      </c>
      <c r="K712">
        <f t="shared" ca="1" si="149"/>
        <v>14074</v>
      </c>
      <c r="L712">
        <f t="shared" ca="1" si="150"/>
        <v>1422</v>
      </c>
      <c r="M712">
        <f t="shared" ca="1" si="151"/>
        <v>2420938</v>
      </c>
      <c r="N712">
        <f t="shared" ca="1" si="152"/>
        <v>101472</v>
      </c>
      <c r="O712">
        <f t="shared" ca="1" si="153"/>
        <v>80947</v>
      </c>
      <c r="P712">
        <f t="shared" ca="1" si="154"/>
        <v>93974</v>
      </c>
      <c r="Q712" s="15">
        <f t="shared" ca="1" si="155"/>
        <v>9.3974000000000002E-2</v>
      </c>
    </row>
    <row r="713" spans="1:17" x14ac:dyDescent="0.3">
      <c r="A713" t="str">
        <f ca="1">VLOOKUP(RANDBETWEEN(Calc!$A$2,Calc!$A$13),Calc!$A$1:$B$13,2,FALSE)</f>
        <v>Mar</v>
      </c>
      <c r="B713" t="str" cm="1">
        <f t="array" aca="1" ref="B713" ca="1">INDEX(Calc!$C$2:$C$9,RANDBETWEEN(1,3))</f>
        <v>Traumatología</v>
      </c>
      <c r="C713"/>
      <c r="D713">
        <f t="shared" ca="1" si="143"/>
        <v>597957</v>
      </c>
      <c r="E713">
        <f t="shared" ca="1" si="144"/>
        <v>1798114</v>
      </c>
      <c r="F713">
        <f t="shared" ca="1" si="145"/>
        <v>137748</v>
      </c>
      <c r="G713">
        <f t="shared" ca="1" si="146"/>
        <v>79423</v>
      </c>
      <c r="H713">
        <f ca="1">VLOOKUP(RANDBETWEEN(0,100),Calc!$D$2:$E$7,2,1)</f>
        <v>32000</v>
      </c>
      <c r="I713">
        <f t="shared" ca="1" si="147"/>
        <v>11619</v>
      </c>
      <c r="J713">
        <f t="shared" ca="1" si="148"/>
        <v>3806</v>
      </c>
      <c r="K713">
        <f t="shared" ca="1" si="149"/>
        <v>12526</v>
      </c>
      <c r="L713">
        <f t="shared" ca="1" si="150"/>
        <v>3131</v>
      </c>
      <c r="M713">
        <f t="shared" ca="1" si="151"/>
        <v>3056584</v>
      </c>
      <c r="N713">
        <f t="shared" ca="1" si="152"/>
        <v>48532</v>
      </c>
      <c r="O713">
        <f t="shared" ca="1" si="153"/>
        <v>33942</v>
      </c>
      <c r="P713">
        <f t="shared" ca="1" si="154"/>
        <v>130646</v>
      </c>
      <c r="Q713" s="15">
        <f t="shared" ca="1" si="155"/>
        <v>0.13064600000000001</v>
      </c>
    </row>
    <row r="714" spans="1:17" x14ac:dyDescent="0.3">
      <c r="A714" t="str">
        <f ca="1">VLOOKUP(RANDBETWEEN(Calc!$A$2,Calc!$A$13),Calc!$A$1:$B$13,2,FALSE)</f>
        <v>Ene</v>
      </c>
      <c r="B714" t="str" cm="1">
        <f t="array" aca="1" ref="B714" ca="1">INDEX(Calc!$C$2:$C$9,RANDBETWEEN(1,3))</f>
        <v>Cardiologia</v>
      </c>
      <c r="C714"/>
      <c r="D714">
        <f t="shared" ca="1" si="143"/>
        <v>217036</v>
      </c>
      <c r="E714">
        <f t="shared" ca="1" si="144"/>
        <v>1831577</v>
      </c>
      <c r="F714">
        <f t="shared" ca="1" si="145"/>
        <v>193601</v>
      </c>
      <c r="G714">
        <f t="shared" ca="1" si="146"/>
        <v>165709</v>
      </c>
      <c r="H714">
        <f ca="1">VLOOKUP(RANDBETWEEN(0,100),Calc!$D$2:$E$7,2,1)</f>
        <v>32000</v>
      </c>
      <c r="I714">
        <f t="shared" ca="1" si="147"/>
        <v>10579</v>
      </c>
      <c r="J714">
        <f t="shared" ca="1" si="148"/>
        <v>4131</v>
      </c>
      <c r="K714">
        <f t="shared" ca="1" si="149"/>
        <v>11505</v>
      </c>
      <c r="L714">
        <f t="shared" ca="1" si="150"/>
        <v>2667</v>
      </c>
      <c r="M714">
        <f t="shared" ca="1" si="151"/>
        <v>1342699</v>
      </c>
      <c r="N714">
        <f t="shared" ca="1" si="152"/>
        <v>73758</v>
      </c>
      <c r="O714">
        <f t="shared" ca="1" si="153"/>
        <v>76194</v>
      </c>
      <c r="P714">
        <f t="shared" ca="1" si="154"/>
        <v>243089</v>
      </c>
      <c r="Q714" s="15">
        <f t="shared" ca="1" si="155"/>
        <v>0.243089</v>
      </c>
    </row>
    <row r="715" spans="1:17" x14ac:dyDescent="0.3">
      <c r="A715" t="str">
        <f ca="1">VLOOKUP(RANDBETWEEN(Calc!$A$2,Calc!$A$13),Calc!$A$1:$B$13,2,FALSE)</f>
        <v>Sep</v>
      </c>
      <c r="B715" t="str" cm="1">
        <f t="array" aca="1" ref="B715" ca="1">INDEX(Calc!$C$2:$C$9,RANDBETWEEN(1,3))</f>
        <v>Traumatología</v>
      </c>
      <c r="C715"/>
      <c r="D715">
        <f t="shared" ca="1" si="143"/>
        <v>237959</v>
      </c>
      <c r="E715">
        <f t="shared" ca="1" si="144"/>
        <v>1360640</v>
      </c>
      <c r="F715">
        <f t="shared" ca="1" si="145"/>
        <v>113005</v>
      </c>
      <c r="G715">
        <f t="shared" ca="1" si="146"/>
        <v>301811</v>
      </c>
      <c r="H715">
        <f ca="1">VLOOKUP(RANDBETWEEN(0,100),Calc!$D$2:$E$7,2,1)</f>
        <v>25000</v>
      </c>
      <c r="I715">
        <f t="shared" ca="1" si="147"/>
        <v>12649</v>
      </c>
      <c r="J715">
        <f t="shared" ca="1" si="148"/>
        <v>3147</v>
      </c>
      <c r="K715">
        <f t="shared" ca="1" si="149"/>
        <v>14159</v>
      </c>
      <c r="L715">
        <f t="shared" ca="1" si="150"/>
        <v>1352</v>
      </c>
      <c r="M715">
        <f t="shared" ca="1" si="151"/>
        <v>1854039</v>
      </c>
      <c r="N715">
        <f t="shared" ca="1" si="152"/>
        <v>75057</v>
      </c>
      <c r="O715">
        <f t="shared" ca="1" si="153"/>
        <v>41300</v>
      </c>
      <c r="P715">
        <f t="shared" ca="1" si="154"/>
        <v>274525</v>
      </c>
      <c r="Q715" s="15">
        <f t="shared" ca="1" si="155"/>
        <v>0.27452500000000002</v>
      </c>
    </row>
    <row r="716" spans="1:17" x14ac:dyDescent="0.3">
      <c r="A716" t="str">
        <f ca="1">VLOOKUP(RANDBETWEEN(Calc!$A$2,Calc!$A$13),Calc!$A$1:$B$13,2,FALSE)</f>
        <v>Feb</v>
      </c>
      <c r="B716" t="str" cm="1">
        <f t="array" aca="1" ref="B716" ca="1">INDEX(Calc!$C$2:$C$9,RANDBETWEEN(1,3))</f>
        <v>Traumatología</v>
      </c>
      <c r="C716"/>
      <c r="D716">
        <f t="shared" ca="1" si="143"/>
        <v>425476</v>
      </c>
      <c r="E716">
        <f t="shared" ca="1" si="144"/>
        <v>910648</v>
      </c>
      <c r="F716">
        <f t="shared" ca="1" si="145"/>
        <v>130998</v>
      </c>
      <c r="G716">
        <f t="shared" ca="1" si="146"/>
        <v>94703</v>
      </c>
      <c r="H716">
        <f ca="1">VLOOKUP(RANDBETWEEN(0,100),Calc!$D$2:$E$7,2,1)</f>
        <v>32000</v>
      </c>
      <c r="I716">
        <f t="shared" ca="1" si="147"/>
        <v>10891</v>
      </c>
      <c r="J716">
        <f t="shared" ca="1" si="148"/>
        <v>2912</v>
      </c>
      <c r="K716">
        <f t="shared" ca="1" si="149"/>
        <v>14141</v>
      </c>
      <c r="L716">
        <f t="shared" ca="1" si="150"/>
        <v>1592</v>
      </c>
      <c r="M716">
        <f t="shared" ca="1" si="151"/>
        <v>1157900</v>
      </c>
      <c r="N716">
        <f t="shared" ca="1" si="152"/>
        <v>99040</v>
      </c>
      <c r="O716">
        <f t="shared" ca="1" si="153"/>
        <v>67348</v>
      </c>
      <c r="P716">
        <f t="shared" ca="1" si="154"/>
        <v>82976</v>
      </c>
      <c r="Q716" s="15">
        <f t="shared" ca="1" si="155"/>
        <v>8.2975999999999994E-2</v>
      </c>
    </row>
    <row r="717" spans="1:17" x14ac:dyDescent="0.3">
      <c r="A717" t="str">
        <f ca="1">VLOOKUP(RANDBETWEEN(Calc!$A$2,Calc!$A$13),Calc!$A$1:$B$13,2,FALSE)</f>
        <v>Mar</v>
      </c>
      <c r="B717" t="str" cm="1">
        <f t="array" aca="1" ref="B717" ca="1">INDEX(Calc!$C$2:$C$9,RANDBETWEEN(1,3))</f>
        <v>Cardiologia</v>
      </c>
      <c r="C717"/>
      <c r="D717">
        <f t="shared" ca="1" si="143"/>
        <v>510345</v>
      </c>
      <c r="E717">
        <f t="shared" ca="1" si="144"/>
        <v>1336654</v>
      </c>
      <c r="F717">
        <f t="shared" ca="1" si="145"/>
        <v>158902</v>
      </c>
      <c r="G717">
        <f t="shared" ca="1" si="146"/>
        <v>289352</v>
      </c>
      <c r="H717">
        <f ca="1">VLOOKUP(RANDBETWEEN(0,100),Calc!$D$2:$E$7,2,1)</f>
        <v>32000</v>
      </c>
      <c r="I717">
        <f t="shared" ca="1" si="147"/>
        <v>10064</v>
      </c>
      <c r="J717">
        <f t="shared" ca="1" si="148"/>
        <v>4122</v>
      </c>
      <c r="K717">
        <f t="shared" ca="1" si="149"/>
        <v>12620</v>
      </c>
      <c r="L717">
        <f t="shared" ca="1" si="150"/>
        <v>1679</v>
      </c>
      <c r="M717">
        <f t="shared" ca="1" si="151"/>
        <v>2228554</v>
      </c>
      <c r="N717">
        <f t="shared" ca="1" si="152"/>
        <v>69692</v>
      </c>
      <c r="O717">
        <f t="shared" ca="1" si="153"/>
        <v>65486</v>
      </c>
      <c r="P717">
        <f t="shared" ca="1" si="154"/>
        <v>38673</v>
      </c>
      <c r="Q717" s="15">
        <f t="shared" ca="1" si="155"/>
        <v>3.8672999999999999E-2</v>
      </c>
    </row>
    <row r="718" spans="1:17" x14ac:dyDescent="0.3">
      <c r="A718" t="str">
        <f ca="1">VLOOKUP(RANDBETWEEN(Calc!$A$2,Calc!$A$13),Calc!$A$1:$B$13,2,FALSE)</f>
        <v>Ago</v>
      </c>
      <c r="B718" t="str" cm="1">
        <f t="array" aca="1" ref="B718" ca="1">INDEX(Calc!$C$2:$C$9,RANDBETWEEN(1,3))</f>
        <v>Pediatria</v>
      </c>
      <c r="C718"/>
      <c r="D718">
        <f t="shared" ca="1" si="143"/>
        <v>354401</v>
      </c>
      <c r="E718">
        <f t="shared" ca="1" si="144"/>
        <v>1653215</v>
      </c>
      <c r="F718">
        <f t="shared" ca="1" si="145"/>
        <v>184469</v>
      </c>
      <c r="G718">
        <f t="shared" ca="1" si="146"/>
        <v>202142</v>
      </c>
      <c r="H718">
        <f ca="1">VLOOKUP(RANDBETWEEN(0,100),Calc!$D$2:$E$7,2,1)</f>
        <v>32000</v>
      </c>
      <c r="I718">
        <f t="shared" ca="1" si="147"/>
        <v>10042</v>
      </c>
      <c r="J718">
        <f t="shared" ca="1" si="148"/>
        <v>3468</v>
      </c>
      <c r="K718">
        <f t="shared" ca="1" si="149"/>
        <v>11766</v>
      </c>
      <c r="L718">
        <f t="shared" ca="1" si="150"/>
        <v>3762</v>
      </c>
      <c r="M718">
        <f t="shared" ca="1" si="151"/>
        <v>1341494</v>
      </c>
      <c r="N718">
        <f t="shared" ca="1" si="152"/>
        <v>51511</v>
      </c>
      <c r="O718">
        <f t="shared" ca="1" si="153"/>
        <v>24869</v>
      </c>
      <c r="P718">
        <f t="shared" ca="1" si="154"/>
        <v>92907</v>
      </c>
      <c r="Q718" s="15">
        <f t="shared" ca="1" si="155"/>
        <v>9.2907000000000003E-2</v>
      </c>
    </row>
    <row r="719" spans="1:17" x14ac:dyDescent="0.3">
      <c r="A719" t="str">
        <f ca="1">VLOOKUP(RANDBETWEEN(Calc!$A$2,Calc!$A$13),Calc!$A$1:$B$13,2,FALSE)</f>
        <v>Oct</v>
      </c>
      <c r="B719" t="str" cm="1">
        <f t="array" aca="1" ref="B719" ca="1">INDEX(Calc!$C$2:$C$9,RANDBETWEEN(1,3))</f>
        <v>Cardiologia</v>
      </c>
      <c r="C719"/>
      <c r="D719">
        <f t="shared" ca="1" si="143"/>
        <v>435118</v>
      </c>
      <c r="E719">
        <f t="shared" ca="1" si="144"/>
        <v>1763322</v>
      </c>
      <c r="F719">
        <f t="shared" ca="1" si="145"/>
        <v>124133</v>
      </c>
      <c r="G719">
        <f t="shared" ca="1" si="146"/>
        <v>212905</v>
      </c>
      <c r="H719">
        <f ca="1">VLOOKUP(RANDBETWEEN(0,100),Calc!$D$2:$E$7,2,1)</f>
        <v>32000</v>
      </c>
      <c r="I719">
        <f t="shared" ca="1" si="147"/>
        <v>10573</v>
      </c>
      <c r="J719">
        <f t="shared" ca="1" si="148"/>
        <v>3102</v>
      </c>
      <c r="K719">
        <f t="shared" ca="1" si="149"/>
        <v>10876</v>
      </c>
      <c r="L719">
        <f t="shared" ca="1" si="150"/>
        <v>1470</v>
      </c>
      <c r="M719">
        <f t="shared" ca="1" si="151"/>
        <v>1605872</v>
      </c>
      <c r="N719">
        <f t="shared" ca="1" si="152"/>
        <v>102180</v>
      </c>
      <c r="O719">
        <f t="shared" ca="1" si="153"/>
        <v>52253</v>
      </c>
      <c r="P719">
        <f t="shared" ca="1" si="154"/>
        <v>259441</v>
      </c>
      <c r="Q719" s="15">
        <f t="shared" ca="1" si="155"/>
        <v>0.25944099999999998</v>
      </c>
    </row>
    <row r="720" spans="1:17" x14ac:dyDescent="0.3">
      <c r="A720" t="str">
        <f ca="1">VLOOKUP(RANDBETWEEN(Calc!$A$2,Calc!$A$13),Calc!$A$1:$B$13,2,FALSE)</f>
        <v>Feb</v>
      </c>
      <c r="B720" t="str" cm="1">
        <f t="array" aca="1" ref="B720" ca="1">INDEX(Calc!$C$2:$C$9,RANDBETWEEN(1,3))</f>
        <v>Cardiologia</v>
      </c>
      <c r="C720"/>
      <c r="D720">
        <f t="shared" ca="1" si="143"/>
        <v>215049</v>
      </c>
      <c r="E720">
        <f t="shared" ca="1" si="144"/>
        <v>1033644</v>
      </c>
      <c r="F720">
        <f t="shared" ca="1" si="145"/>
        <v>154574</v>
      </c>
      <c r="G720">
        <f t="shared" ca="1" si="146"/>
        <v>155228</v>
      </c>
      <c r="H720">
        <f ca="1">VLOOKUP(RANDBETWEEN(0,100),Calc!$D$2:$E$7,2,1)</f>
        <v>32000</v>
      </c>
      <c r="I720">
        <f t="shared" ca="1" si="147"/>
        <v>9793</v>
      </c>
      <c r="J720">
        <f t="shared" ca="1" si="148"/>
        <v>3039</v>
      </c>
      <c r="K720">
        <f t="shared" ca="1" si="149"/>
        <v>12545</v>
      </c>
      <c r="L720">
        <f t="shared" ca="1" si="150"/>
        <v>2959</v>
      </c>
      <c r="M720">
        <f t="shared" ca="1" si="151"/>
        <v>917985</v>
      </c>
      <c r="N720">
        <f t="shared" ca="1" si="152"/>
        <v>81193</v>
      </c>
      <c r="O720">
        <f t="shared" ca="1" si="153"/>
        <v>22779</v>
      </c>
      <c r="P720">
        <f t="shared" ca="1" si="154"/>
        <v>110165</v>
      </c>
      <c r="Q720" s="15">
        <f t="shared" ca="1" si="155"/>
        <v>0.110165</v>
      </c>
    </row>
    <row r="721" spans="1:17" x14ac:dyDescent="0.3">
      <c r="A721" t="str">
        <f ca="1">VLOOKUP(RANDBETWEEN(Calc!$A$2,Calc!$A$13),Calc!$A$1:$B$13,2,FALSE)</f>
        <v>Nov</v>
      </c>
      <c r="B721" t="str" cm="1">
        <f t="array" aca="1" ref="B721" ca="1">INDEX(Calc!$C$2:$C$9,RANDBETWEEN(1,3))</f>
        <v>Cardiologia</v>
      </c>
      <c r="C721"/>
      <c r="D721">
        <f t="shared" ca="1" si="143"/>
        <v>604788</v>
      </c>
      <c r="E721">
        <f t="shared" ca="1" si="144"/>
        <v>1779608</v>
      </c>
      <c r="F721">
        <f t="shared" ca="1" si="145"/>
        <v>104640</v>
      </c>
      <c r="G721">
        <f t="shared" ca="1" si="146"/>
        <v>162168</v>
      </c>
      <c r="H721">
        <f ca="1">VLOOKUP(RANDBETWEEN(0,100),Calc!$D$2:$E$7,2,1)</f>
        <v>32000</v>
      </c>
      <c r="I721">
        <f t="shared" ca="1" si="147"/>
        <v>12064</v>
      </c>
      <c r="J721">
        <f t="shared" ca="1" si="148"/>
        <v>3128</v>
      </c>
      <c r="K721">
        <f t="shared" ca="1" si="149"/>
        <v>11564</v>
      </c>
      <c r="L721">
        <f t="shared" ca="1" si="150"/>
        <v>2512</v>
      </c>
      <c r="M721">
        <f t="shared" ca="1" si="151"/>
        <v>1298858</v>
      </c>
      <c r="N721">
        <f t="shared" ca="1" si="152"/>
        <v>114957</v>
      </c>
      <c r="O721">
        <f t="shared" ca="1" si="153"/>
        <v>70485</v>
      </c>
      <c r="P721">
        <f t="shared" ca="1" si="154"/>
        <v>286174</v>
      </c>
      <c r="Q721" s="15">
        <f t="shared" ca="1" si="155"/>
        <v>0.28617399999999998</v>
      </c>
    </row>
    <row r="722" spans="1:17" x14ac:dyDescent="0.3">
      <c r="A722" t="str">
        <f ca="1">VLOOKUP(RANDBETWEEN(Calc!$A$2,Calc!$A$13),Calc!$A$1:$B$13,2,FALSE)</f>
        <v>May</v>
      </c>
      <c r="B722" t="str" cm="1">
        <f t="array" aca="1" ref="B722" ca="1">INDEX(Calc!$C$2:$C$9,RANDBETWEEN(1,3))</f>
        <v>Cardiologia</v>
      </c>
      <c r="C722"/>
      <c r="D722">
        <f t="shared" ca="1" si="143"/>
        <v>315652</v>
      </c>
      <c r="E722">
        <f t="shared" ca="1" si="144"/>
        <v>2316737</v>
      </c>
      <c r="F722">
        <f t="shared" ca="1" si="145"/>
        <v>191300</v>
      </c>
      <c r="G722">
        <f t="shared" ca="1" si="146"/>
        <v>114841</v>
      </c>
      <c r="H722">
        <f ca="1">VLOOKUP(RANDBETWEEN(0,100),Calc!$D$2:$E$7,2,1)</f>
        <v>32000</v>
      </c>
      <c r="I722">
        <f t="shared" ca="1" si="147"/>
        <v>11983</v>
      </c>
      <c r="J722">
        <f t="shared" ca="1" si="148"/>
        <v>3342</v>
      </c>
      <c r="K722">
        <f t="shared" ca="1" si="149"/>
        <v>11231</v>
      </c>
      <c r="L722">
        <f t="shared" ca="1" si="150"/>
        <v>1203</v>
      </c>
      <c r="M722">
        <f t="shared" ca="1" si="151"/>
        <v>1614409</v>
      </c>
      <c r="N722">
        <f t="shared" ca="1" si="152"/>
        <v>89293</v>
      </c>
      <c r="O722">
        <f t="shared" ca="1" si="153"/>
        <v>24422</v>
      </c>
      <c r="P722">
        <f t="shared" ca="1" si="154"/>
        <v>302592</v>
      </c>
      <c r="Q722" s="15">
        <f t="shared" ca="1" si="155"/>
        <v>0.30259200000000003</v>
      </c>
    </row>
    <row r="723" spans="1:17" x14ac:dyDescent="0.3">
      <c r="A723" t="str">
        <f ca="1">VLOOKUP(RANDBETWEEN(Calc!$A$2,Calc!$A$13),Calc!$A$1:$B$13,2,FALSE)</f>
        <v>Ene</v>
      </c>
      <c r="B723" t="str" cm="1">
        <f t="array" aca="1" ref="B723" ca="1">INDEX(Calc!$C$2:$C$9,RANDBETWEEN(1,3))</f>
        <v>Traumatología</v>
      </c>
      <c r="C723"/>
      <c r="D723">
        <f t="shared" ca="1" si="143"/>
        <v>744573</v>
      </c>
      <c r="E723">
        <f t="shared" ca="1" si="144"/>
        <v>2245279</v>
      </c>
      <c r="F723">
        <f t="shared" ca="1" si="145"/>
        <v>189526</v>
      </c>
      <c r="G723">
        <f t="shared" ca="1" si="146"/>
        <v>202334</v>
      </c>
      <c r="H723">
        <f ca="1">VLOOKUP(RANDBETWEEN(0,100),Calc!$D$2:$E$7,2,1)</f>
        <v>32000</v>
      </c>
      <c r="I723">
        <f t="shared" ca="1" si="147"/>
        <v>9504</v>
      </c>
      <c r="J723">
        <f t="shared" ca="1" si="148"/>
        <v>3771</v>
      </c>
      <c r="K723">
        <f t="shared" ca="1" si="149"/>
        <v>11608</v>
      </c>
      <c r="L723">
        <f t="shared" ca="1" si="150"/>
        <v>1207</v>
      </c>
      <c r="M723">
        <f t="shared" ca="1" si="151"/>
        <v>2576492</v>
      </c>
      <c r="N723">
        <f t="shared" ca="1" si="152"/>
        <v>88623</v>
      </c>
      <c r="O723">
        <f t="shared" ca="1" si="153"/>
        <v>26151</v>
      </c>
      <c r="P723">
        <f t="shared" ca="1" si="154"/>
        <v>44321</v>
      </c>
      <c r="Q723" s="15">
        <f t="shared" ca="1" si="155"/>
        <v>4.4320999999999999E-2</v>
      </c>
    </row>
    <row r="724" spans="1:17" x14ac:dyDescent="0.3">
      <c r="A724" t="str">
        <f ca="1">VLOOKUP(RANDBETWEEN(Calc!$A$2,Calc!$A$13),Calc!$A$1:$B$13,2,FALSE)</f>
        <v>Nov</v>
      </c>
      <c r="B724" t="str" cm="1">
        <f t="array" aca="1" ref="B724" ca="1">INDEX(Calc!$C$2:$C$9,RANDBETWEEN(1,3))</f>
        <v>Traumatología</v>
      </c>
      <c r="C724"/>
      <c r="D724">
        <f t="shared" ca="1" si="143"/>
        <v>383987</v>
      </c>
      <c r="E724">
        <f t="shared" ca="1" si="144"/>
        <v>1930603</v>
      </c>
      <c r="F724">
        <f t="shared" ca="1" si="145"/>
        <v>177444</v>
      </c>
      <c r="G724">
        <f t="shared" ca="1" si="146"/>
        <v>256802</v>
      </c>
      <c r="H724">
        <f ca="1">VLOOKUP(RANDBETWEEN(0,100),Calc!$D$2:$E$7,2,1)</f>
        <v>32000</v>
      </c>
      <c r="I724">
        <f t="shared" ca="1" si="147"/>
        <v>10161</v>
      </c>
      <c r="J724">
        <f t="shared" ca="1" si="148"/>
        <v>3534</v>
      </c>
      <c r="K724">
        <f t="shared" ca="1" si="149"/>
        <v>10107</v>
      </c>
      <c r="L724">
        <f t="shared" ca="1" si="150"/>
        <v>1544</v>
      </c>
      <c r="M724">
        <f t="shared" ca="1" si="151"/>
        <v>1199465</v>
      </c>
      <c r="N724">
        <f t="shared" ca="1" si="152"/>
        <v>125595</v>
      </c>
      <c r="O724">
        <f t="shared" ca="1" si="153"/>
        <v>42273</v>
      </c>
      <c r="P724">
        <f t="shared" ca="1" si="154"/>
        <v>146282</v>
      </c>
      <c r="Q724" s="15">
        <f t="shared" ca="1" si="155"/>
        <v>0.146282</v>
      </c>
    </row>
    <row r="725" spans="1:17" x14ac:dyDescent="0.3">
      <c r="A725" t="str">
        <f ca="1">VLOOKUP(RANDBETWEEN(Calc!$A$2,Calc!$A$13),Calc!$A$1:$B$13,2,FALSE)</f>
        <v>Jun</v>
      </c>
      <c r="B725" t="str" cm="1">
        <f t="array" aca="1" ref="B725" ca="1">INDEX(Calc!$C$2:$C$9,RANDBETWEEN(1,3))</f>
        <v>Cardiologia</v>
      </c>
      <c r="C725"/>
      <c r="D725">
        <f t="shared" ca="1" si="143"/>
        <v>651529</v>
      </c>
      <c r="E725">
        <f t="shared" ca="1" si="144"/>
        <v>1500423</v>
      </c>
      <c r="F725">
        <f t="shared" ca="1" si="145"/>
        <v>119598</v>
      </c>
      <c r="G725">
        <f t="shared" ca="1" si="146"/>
        <v>168514</v>
      </c>
      <c r="H725">
        <f ca="1">VLOOKUP(RANDBETWEEN(0,100),Calc!$D$2:$E$7,2,1)</f>
        <v>32000</v>
      </c>
      <c r="I725">
        <f t="shared" ca="1" si="147"/>
        <v>9964</v>
      </c>
      <c r="J725">
        <f t="shared" ca="1" si="148"/>
        <v>3646</v>
      </c>
      <c r="K725">
        <f t="shared" ca="1" si="149"/>
        <v>12885</v>
      </c>
      <c r="L725">
        <f t="shared" ca="1" si="150"/>
        <v>1663</v>
      </c>
      <c r="M725">
        <f t="shared" ca="1" si="151"/>
        <v>2028773</v>
      </c>
      <c r="N725">
        <f t="shared" ca="1" si="152"/>
        <v>43796</v>
      </c>
      <c r="O725">
        <f t="shared" ca="1" si="153"/>
        <v>23863</v>
      </c>
      <c r="P725">
        <f t="shared" ca="1" si="154"/>
        <v>194227</v>
      </c>
      <c r="Q725" s="15">
        <f t="shared" ca="1" si="155"/>
        <v>0.19422700000000001</v>
      </c>
    </row>
    <row r="726" spans="1:17" x14ac:dyDescent="0.3">
      <c r="A726" t="str">
        <f ca="1">VLOOKUP(RANDBETWEEN(Calc!$A$2,Calc!$A$13),Calc!$A$1:$B$13,2,FALSE)</f>
        <v>Ago</v>
      </c>
      <c r="B726" t="str" cm="1">
        <f t="array" aca="1" ref="B726" ca="1">INDEX(Calc!$C$2:$C$9,RANDBETWEEN(1,3))</f>
        <v>Pediatria</v>
      </c>
      <c r="C726"/>
      <c r="D726">
        <f t="shared" ca="1" si="143"/>
        <v>136815</v>
      </c>
      <c r="E726">
        <f t="shared" ca="1" si="144"/>
        <v>1351576</v>
      </c>
      <c r="F726">
        <f t="shared" ca="1" si="145"/>
        <v>197253</v>
      </c>
      <c r="G726">
        <f t="shared" ca="1" si="146"/>
        <v>122784</v>
      </c>
      <c r="H726">
        <f ca="1">VLOOKUP(RANDBETWEEN(0,100),Calc!$D$2:$E$7,2,1)</f>
        <v>32000</v>
      </c>
      <c r="I726">
        <f t="shared" ca="1" si="147"/>
        <v>12590</v>
      </c>
      <c r="J726">
        <f t="shared" ca="1" si="148"/>
        <v>4131</v>
      </c>
      <c r="K726">
        <f t="shared" ca="1" si="149"/>
        <v>13663</v>
      </c>
      <c r="L726">
        <f t="shared" ca="1" si="150"/>
        <v>1228</v>
      </c>
      <c r="M726">
        <f t="shared" ca="1" si="151"/>
        <v>2699662</v>
      </c>
      <c r="N726">
        <f t="shared" ca="1" si="152"/>
        <v>92123</v>
      </c>
      <c r="O726">
        <f t="shared" ca="1" si="153"/>
        <v>69226</v>
      </c>
      <c r="P726">
        <f t="shared" ca="1" si="154"/>
        <v>324806</v>
      </c>
      <c r="Q726" s="15">
        <f t="shared" ca="1" si="155"/>
        <v>0.32480599999999998</v>
      </c>
    </row>
    <row r="727" spans="1:17" x14ac:dyDescent="0.3">
      <c r="A727" t="str">
        <f ca="1">VLOOKUP(RANDBETWEEN(Calc!$A$2,Calc!$A$13),Calc!$A$1:$B$13,2,FALSE)</f>
        <v>Feb</v>
      </c>
      <c r="B727" t="str" cm="1">
        <f t="array" aca="1" ref="B727" ca="1">INDEX(Calc!$C$2:$C$9,RANDBETWEEN(1,3))</f>
        <v>Cardiologia</v>
      </c>
      <c r="C727"/>
      <c r="D727">
        <f t="shared" ca="1" si="143"/>
        <v>151767</v>
      </c>
      <c r="E727">
        <f t="shared" ca="1" si="144"/>
        <v>2058426</v>
      </c>
      <c r="F727">
        <f t="shared" ca="1" si="145"/>
        <v>107688</v>
      </c>
      <c r="G727">
        <f t="shared" ca="1" si="146"/>
        <v>78638</v>
      </c>
      <c r="H727">
        <f ca="1">VLOOKUP(RANDBETWEEN(0,100),Calc!$D$2:$E$7,2,1)</f>
        <v>32000</v>
      </c>
      <c r="I727">
        <f t="shared" ca="1" si="147"/>
        <v>11095</v>
      </c>
      <c r="J727">
        <f t="shared" ca="1" si="148"/>
        <v>3967</v>
      </c>
      <c r="K727">
        <f t="shared" ca="1" si="149"/>
        <v>13067</v>
      </c>
      <c r="L727">
        <f t="shared" ca="1" si="150"/>
        <v>2841</v>
      </c>
      <c r="M727">
        <f t="shared" ca="1" si="151"/>
        <v>1538627</v>
      </c>
      <c r="N727">
        <f t="shared" ca="1" si="152"/>
        <v>71434</v>
      </c>
      <c r="O727">
        <f t="shared" ca="1" si="153"/>
        <v>22165</v>
      </c>
      <c r="P727">
        <f t="shared" ca="1" si="154"/>
        <v>92218</v>
      </c>
      <c r="Q727" s="15">
        <f t="shared" ca="1" si="155"/>
        <v>9.2217999999999994E-2</v>
      </c>
    </row>
    <row r="728" spans="1:17" x14ac:dyDescent="0.3">
      <c r="A728" t="str">
        <f ca="1">VLOOKUP(RANDBETWEEN(Calc!$A$2,Calc!$A$13),Calc!$A$1:$B$13,2,FALSE)</f>
        <v>Ago</v>
      </c>
      <c r="B728" t="str" cm="1">
        <f t="array" aca="1" ref="B728" ca="1">INDEX(Calc!$C$2:$C$9,RANDBETWEEN(1,3))</f>
        <v>Pediatria</v>
      </c>
      <c r="C728"/>
      <c r="D728">
        <f t="shared" ca="1" si="143"/>
        <v>301292</v>
      </c>
      <c r="E728">
        <f t="shared" ca="1" si="144"/>
        <v>1313292</v>
      </c>
      <c r="F728">
        <f t="shared" ca="1" si="145"/>
        <v>118091</v>
      </c>
      <c r="G728">
        <f t="shared" ca="1" si="146"/>
        <v>265898</v>
      </c>
      <c r="H728">
        <f ca="1">VLOOKUP(RANDBETWEEN(0,100),Calc!$D$2:$E$7,2,1)</f>
        <v>32000</v>
      </c>
      <c r="I728">
        <f t="shared" ca="1" si="147"/>
        <v>11389</v>
      </c>
      <c r="J728">
        <f t="shared" ca="1" si="148"/>
        <v>3992</v>
      </c>
      <c r="K728">
        <f t="shared" ca="1" si="149"/>
        <v>14715</v>
      </c>
      <c r="L728">
        <f t="shared" ca="1" si="150"/>
        <v>1714</v>
      </c>
      <c r="M728">
        <f t="shared" ca="1" si="151"/>
        <v>906073</v>
      </c>
      <c r="N728">
        <f t="shared" ca="1" si="152"/>
        <v>115414</v>
      </c>
      <c r="O728">
        <f t="shared" ca="1" si="153"/>
        <v>75063</v>
      </c>
      <c r="P728">
        <f t="shared" ca="1" si="154"/>
        <v>270960</v>
      </c>
      <c r="Q728" s="15">
        <f t="shared" ca="1" si="155"/>
        <v>0.27095999999999998</v>
      </c>
    </row>
    <row r="729" spans="1:17" x14ac:dyDescent="0.3">
      <c r="A729" t="str">
        <f ca="1">VLOOKUP(RANDBETWEEN(Calc!$A$2,Calc!$A$13),Calc!$A$1:$B$13,2,FALSE)</f>
        <v>May</v>
      </c>
      <c r="B729" t="str" cm="1">
        <f t="array" aca="1" ref="B729" ca="1">INDEX(Calc!$C$2:$C$9,RANDBETWEEN(1,3))</f>
        <v>Cardiologia</v>
      </c>
      <c r="C729"/>
      <c r="D729">
        <f t="shared" ca="1" si="143"/>
        <v>428248</v>
      </c>
      <c r="E729">
        <f t="shared" ca="1" si="144"/>
        <v>760143</v>
      </c>
      <c r="F729">
        <f t="shared" ca="1" si="145"/>
        <v>198349</v>
      </c>
      <c r="G729">
        <f t="shared" ca="1" si="146"/>
        <v>110371</v>
      </c>
      <c r="H729">
        <f ca="1">VLOOKUP(RANDBETWEEN(0,100),Calc!$D$2:$E$7,2,1)</f>
        <v>32000</v>
      </c>
      <c r="I729">
        <f t="shared" ca="1" si="147"/>
        <v>11654</v>
      </c>
      <c r="J729">
        <f t="shared" ca="1" si="148"/>
        <v>3465</v>
      </c>
      <c r="K729">
        <f t="shared" ca="1" si="149"/>
        <v>14887</v>
      </c>
      <c r="L729">
        <f t="shared" ca="1" si="150"/>
        <v>1822</v>
      </c>
      <c r="M729">
        <f t="shared" ca="1" si="151"/>
        <v>926074</v>
      </c>
      <c r="N729">
        <f t="shared" ca="1" si="152"/>
        <v>46132</v>
      </c>
      <c r="O729">
        <f t="shared" ca="1" si="153"/>
        <v>85291</v>
      </c>
      <c r="P729">
        <f t="shared" ca="1" si="154"/>
        <v>89678</v>
      </c>
      <c r="Q729" s="15">
        <f t="shared" ca="1" si="155"/>
        <v>8.9677999999999994E-2</v>
      </c>
    </row>
    <row r="730" spans="1:17" x14ac:dyDescent="0.3">
      <c r="A730" t="str">
        <f ca="1">VLOOKUP(RANDBETWEEN(Calc!$A$2,Calc!$A$13),Calc!$A$1:$B$13,2,FALSE)</f>
        <v>Dic</v>
      </c>
      <c r="B730" t="str" cm="1">
        <f t="array" aca="1" ref="B730" ca="1">INDEX(Calc!$C$2:$C$9,RANDBETWEEN(1,3))</f>
        <v>Pediatria</v>
      </c>
      <c r="C730"/>
      <c r="D730">
        <f t="shared" ca="1" si="143"/>
        <v>343148</v>
      </c>
      <c r="E730">
        <f t="shared" ca="1" si="144"/>
        <v>1854006</v>
      </c>
      <c r="F730">
        <f t="shared" ca="1" si="145"/>
        <v>163359</v>
      </c>
      <c r="G730">
        <f t="shared" ca="1" si="146"/>
        <v>127070</v>
      </c>
      <c r="H730">
        <f ca="1">VLOOKUP(RANDBETWEEN(0,100),Calc!$D$2:$E$7,2,1)</f>
        <v>32000</v>
      </c>
      <c r="I730">
        <f t="shared" ca="1" si="147"/>
        <v>12368</v>
      </c>
      <c r="J730">
        <f t="shared" ca="1" si="148"/>
        <v>4169</v>
      </c>
      <c r="K730">
        <f t="shared" ca="1" si="149"/>
        <v>14664</v>
      </c>
      <c r="L730">
        <f t="shared" ca="1" si="150"/>
        <v>1502</v>
      </c>
      <c r="M730">
        <f t="shared" ca="1" si="151"/>
        <v>967826</v>
      </c>
      <c r="N730">
        <f t="shared" ca="1" si="152"/>
        <v>86765</v>
      </c>
      <c r="O730">
        <f t="shared" ca="1" si="153"/>
        <v>41064</v>
      </c>
      <c r="P730">
        <f t="shared" ca="1" si="154"/>
        <v>231087</v>
      </c>
      <c r="Q730" s="15">
        <f t="shared" ca="1" si="155"/>
        <v>0.23108699999999999</v>
      </c>
    </row>
    <row r="731" spans="1:17" x14ac:dyDescent="0.3">
      <c r="A731" t="str">
        <f ca="1">VLOOKUP(RANDBETWEEN(Calc!$A$2,Calc!$A$13),Calc!$A$1:$B$13,2,FALSE)</f>
        <v>Feb</v>
      </c>
      <c r="B731" t="str" cm="1">
        <f t="array" aca="1" ref="B731" ca="1">INDEX(Calc!$C$2:$C$9,RANDBETWEEN(1,3))</f>
        <v>Cardiologia</v>
      </c>
      <c r="C731"/>
      <c r="D731">
        <f t="shared" ca="1" si="143"/>
        <v>547427</v>
      </c>
      <c r="E731">
        <f t="shared" ca="1" si="144"/>
        <v>2077378</v>
      </c>
      <c r="F731">
        <f t="shared" ca="1" si="145"/>
        <v>167042</v>
      </c>
      <c r="G731">
        <f t="shared" ca="1" si="146"/>
        <v>74742</v>
      </c>
      <c r="H731">
        <f ca="1">VLOOKUP(RANDBETWEEN(0,100),Calc!$D$2:$E$7,2,1)</f>
        <v>32000</v>
      </c>
      <c r="I731">
        <f t="shared" ca="1" si="147"/>
        <v>9505</v>
      </c>
      <c r="J731">
        <f t="shared" ca="1" si="148"/>
        <v>3313</v>
      </c>
      <c r="K731">
        <f t="shared" ca="1" si="149"/>
        <v>10635</v>
      </c>
      <c r="L731">
        <f t="shared" ca="1" si="150"/>
        <v>2454</v>
      </c>
      <c r="M731">
        <f t="shared" ca="1" si="151"/>
        <v>1512753</v>
      </c>
      <c r="N731">
        <f t="shared" ca="1" si="152"/>
        <v>105481</v>
      </c>
      <c r="O731">
        <f t="shared" ca="1" si="153"/>
        <v>46728</v>
      </c>
      <c r="P731">
        <f t="shared" ca="1" si="154"/>
        <v>111632</v>
      </c>
      <c r="Q731" s="15">
        <f t="shared" ca="1" si="155"/>
        <v>0.111632</v>
      </c>
    </row>
    <row r="732" spans="1:17" x14ac:dyDescent="0.3">
      <c r="A732" t="str">
        <f ca="1">VLOOKUP(RANDBETWEEN(Calc!$A$2,Calc!$A$13),Calc!$A$1:$B$13,2,FALSE)</f>
        <v>Abr</v>
      </c>
      <c r="B732" t="str" cm="1">
        <f t="array" aca="1" ref="B732" ca="1">INDEX(Calc!$C$2:$C$9,RANDBETWEEN(1,3))</f>
        <v>Traumatología</v>
      </c>
      <c r="C732"/>
      <c r="D732">
        <f t="shared" ca="1" si="143"/>
        <v>704525</v>
      </c>
      <c r="E732">
        <f t="shared" ca="1" si="144"/>
        <v>1091030</v>
      </c>
      <c r="F732">
        <f t="shared" ca="1" si="145"/>
        <v>123672</v>
      </c>
      <c r="G732">
        <f t="shared" ca="1" si="146"/>
        <v>280820</v>
      </c>
      <c r="H732">
        <f ca="1">VLOOKUP(RANDBETWEEN(0,100),Calc!$D$2:$E$7,2,1)</f>
        <v>32000</v>
      </c>
      <c r="I732">
        <f t="shared" ca="1" si="147"/>
        <v>10303</v>
      </c>
      <c r="J732">
        <f t="shared" ca="1" si="148"/>
        <v>3410</v>
      </c>
      <c r="K732">
        <f t="shared" ca="1" si="149"/>
        <v>13306</v>
      </c>
      <c r="L732">
        <f t="shared" ca="1" si="150"/>
        <v>4017</v>
      </c>
      <c r="M732">
        <f t="shared" ca="1" si="151"/>
        <v>1796019</v>
      </c>
      <c r="N732">
        <f t="shared" ca="1" si="152"/>
        <v>93472</v>
      </c>
      <c r="O732">
        <f t="shared" ca="1" si="153"/>
        <v>21504</v>
      </c>
      <c r="P732">
        <f t="shared" ca="1" si="154"/>
        <v>152670</v>
      </c>
      <c r="Q732" s="15">
        <f t="shared" ca="1" si="155"/>
        <v>0.15267</v>
      </c>
    </row>
    <row r="733" spans="1:17" x14ac:dyDescent="0.3">
      <c r="A733" t="str">
        <f ca="1">VLOOKUP(RANDBETWEEN(Calc!$A$2,Calc!$A$13),Calc!$A$1:$B$13,2,FALSE)</f>
        <v>Mar</v>
      </c>
      <c r="B733" t="str" cm="1">
        <f t="array" aca="1" ref="B733" ca="1">INDEX(Calc!$C$2:$C$9,RANDBETWEEN(1,3))</f>
        <v>Pediatria</v>
      </c>
      <c r="C733"/>
      <c r="D733">
        <f t="shared" ca="1" si="143"/>
        <v>682266</v>
      </c>
      <c r="E733">
        <f t="shared" ca="1" si="144"/>
        <v>980160</v>
      </c>
      <c r="F733">
        <f t="shared" ca="1" si="145"/>
        <v>116320</v>
      </c>
      <c r="G733">
        <f t="shared" ca="1" si="146"/>
        <v>248118</v>
      </c>
      <c r="H733">
        <f ca="1">VLOOKUP(RANDBETWEEN(0,100),Calc!$D$2:$E$7,2,1)</f>
        <v>32000</v>
      </c>
      <c r="I733">
        <f t="shared" ca="1" si="147"/>
        <v>11236</v>
      </c>
      <c r="J733">
        <f t="shared" ca="1" si="148"/>
        <v>4076</v>
      </c>
      <c r="K733">
        <f t="shared" ca="1" si="149"/>
        <v>12800</v>
      </c>
      <c r="L733">
        <f t="shared" ca="1" si="150"/>
        <v>2065</v>
      </c>
      <c r="M733">
        <f t="shared" ca="1" si="151"/>
        <v>2929322</v>
      </c>
      <c r="N733">
        <f t="shared" ca="1" si="152"/>
        <v>46044</v>
      </c>
      <c r="O733">
        <f t="shared" ca="1" si="153"/>
        <v>43157</v>
      </c>
      <c r="P733">
        <f t="shared" ca="1" si="154"/>
        <v>292824</v>
      </c>
      <c r="Q733" s="15">
        <f t="shared" ca="1" si="155"/>
        <v>0.29282399999999997</v>
      </c>
    </row>
    <row r="734" spans="1:17" x14ac:dyDescent="0.3">
      <c r="A734" t="str">
        <f ca="1">VLOOKUP(RANDBETWEEN(Calc!$A$2,Calc!$A$13),Calc!$A$1:$B$13,2,FALSE)</f>
        <v>Ene</v>
      </c>
      <c r="B734" t="str" cm="1">
        <f t="array" aca="1" ref="B734" ca="1">INDEX(Calc!$C$2:$C$9,RANDBETWEEN(1,3))</f>
        <v>Cardiologia</v>
      </c>
      <c r="C734"/>
      <c r="D734">
        <f t="shared" ca="1" si="143"/>
        <v>517142</v>
      </c>
      <c r="E734">
        <f t="shared" ca="1" si="144"/>
        <v>1215442</v>
      </c>
      <c r="F734">
        <f t="shared" ca="1" si="145"/>
        <v>212984</v>
      </c>
      <c r="G734">
        <f t="shared" ca="1" si="146"/>
        <v>224076</v>
      </c>
      <c r="H734">
        <f ca="1">VLOOKUP(RANDBETWEEN(0,100),Calc!$D$2:$E$7,2,1)</f>
        <v>32000</v>
      </c>
      <c r="I734">
        <f t="shared" ca="1" si="147"/>
        <v>11922</v>
      </c>
      <c r="J734">
        <f t="shared" ca="1" si="148"/>
        <v>4108</v>
      </c>
      <c r="K734">
        <f t="shared" ca="1" si="149"/>
        <v>12147</v>
      </c>
      <c r="L734">
        <f t="shared" ca="1" si="150"/>
        <v>3894</v>
      </c>
      <c r="M734">
        <f t="shared" ca="1" si="151"/>
        <v>2341433</v>
      </c>
      <c r="N734">
        <f t="shared" ca="1" si="152"/>
        <v>110561</v>
      </c>
      <c r="O734">
        <f t="shared" ca="1" si="153"/>
        <v>84857</v>
      </c>
      <c r="P734">
        <f t="shared" ca="1" si="154"/>
        <v>247450</v>
      </c>
      <c r="Q734" s="15">
        <f t="shared" ca="1" si="155"/>
        <v>0.24745</v>
      </c>
    </row>
    <row r="735" spans="1:17" x14ac:dyDescent="0.3">
      <c r="A735" t="str">
        <f ca="1">VLOOKUP(RANDBETWEEN(Calc!$A$2,Calc!$A$13),Calc!$A$1:$B$13,2,FALSE)</f>
        <v>Mar</v>
      </c>
      <c r="B735" t="str" cm="1">
        <f t="array" aca="1" ref="B735" ca="1">INDEX(Calc!$C$2:$C$9,RANDBETWEEN(1,3))</f>
        <v>Cardiologia</v>
      </c>
      <c r="C735"/>
      <c r="D735">
        <f t="shared" ca="1" si="143"/>
        <v>579075</v>
      </c>
      <c r="E735">
        <f t="shared" ca="1" si="144"/>
        <v>1157653</v>
      </c>
      <c r="F735">
        <f t="shared" ca="1" si="145"/>
        <v>126047</v>
      </c>
      <c r="G735">
        <f t="shared" ca="1" si="146"/>
        <v>130072</v>
      </c>
      <c r="H735">
        <f ca="1">VLOOKUP(RANDBETWEEN(0,100),Calc!$D$2:$E$7,2,1)</f>
        <v>32000</v>
      </c>
      <c r="I735">
        <f t="shared" ca="1" si="147"/>
        <v>11777</v>
      </c>
      <c r="J735">
        <f t="shared" ca="1" si="148"/>
        <v>4183</v>
      </c>
      <c r="K735">
        <f t="shared" ca="1" si="149"/>
        <v>14374</v>
      </c>
      <c r="L735">
        <f t="shared" ca="1" si="150"/>
        <v>2249</v>
      </c>
      <c r="M735">
        <f t="shared" ca="1" si="151"/>
        <v>2284652</v>
      </c>
      <c r="N735">
        <f t="shared" ca="1" si="152"/>
        <v>123082</v>
      </c>
      <c r="O735">
        <f t="shared" ca="1" si="153"/>
        <v>84346</v>
      </c>
      <c r="P735">
        <f t="shared" ca="1" si="154"/>
        <v>64701</v>
      </c>
      <c r="Q735" s="15">
        <f t="shared" ca="1" si="155"/>
        <v>6.4700999999999995E-2</v>
      </c>
    </row>
    <row r="736" spans="1:17" x14ac:dyDescent="0.3">
      <c r="A736" t="str">
        <f ca="1">VLOOKUP(RANDBETWEEN(Calc!$A$2,Calc!$A$13),Calc!$A$1:$B$13,2,FALSE)</f>
        <v>Mar</v>
      </c>
      <c r="B736" t="str" cm="1">
        <f t="array" aca="1" ref="B736" ca="1">INDEX(Calc!$C$2:$C$9,RANDBETWEEN(1,3))</f>
        <v>Traumatología</v>
      </c>
      <c r="C736"/>
      <c r="D736">
        <f t="shared" ca="1" si="143"/>
        <v>194780</v>
      </c>
      <c r="E736">
        <f t="shared" ca="1" si="144"/>
        <v>2156709</v>
      </c>
      <c r="F736">
        <f t="shared" ca="1" si="145"/>
        <v>185249</v>
      </c>
      <c r="G736">
        <f t="shared" ca="1" si="146"/>
        <v>211766</v>
      </c>
      <c r="H736">
        <f ca="1">VLOOKUP(RANDBETWEEN(0,100),Calc!$D$2:$E$7,2,1)</f>
        <v>32000</v>
      </c>
      <c r="I736">
        <f t="shared" ca="1" si="147"/>
        <v>12037</v>
      </c>
      <c r="J736">
        <f t="shared" ca="1" si="148"/>
        <v>3074</v>
      </c>
      <c r="K736">
        <f t="shared" ca="1" si="149"/>
        <v>14041</v>
      </c>
      <c r="L736">
        <f t="shared" ca="1" si="150"/>
        <v>1238</v>
      </c>
      <c r="M736">
        <f t="shared" ca="1" si="151"/>
        <v>2807365</v>
      </c>
      <c r="N736">
        <f t="shared" ca="1" si="152"/>
        <v>121155</v>
      </c>
      <c r="O736">
        <f t="shared" ca="1" si="153"/>
        <v>52967</v>
      </c>
      <c r="P736">
        <f t="shared" ca="1" si="154"/>
        <v>127736</v>
      </c>
      <c r="Q736" s="15">
        <f t="shared" ca="1" si="155"/>
        <v>0.12773599999999999</v>
      </c>
    </row>
    <row r="737" spans="1:17" x14ac:dyDescent="0.3">
      <c r="A737" t="str">
        <f ca="1">VLOOKUP(RANDBETWEEN(Calc!$A$2,Calc!$A$13),Calc!$A$1:$B$13,2,FALSE)</f>
        <v>Nov</v>
      </c>
      <c r="B737" t="str" cm="1">
        <f t="array" aca="1" ref="B737" ca="1">INDEX(Calc!$C$2:$C$9,RANDBETWEEN(1,3))</f>
        <v>Traumatología</v>
      </c>
      <c r="C737"/>
      <c r="D737">
        <f t="shared" ca="1" si="143"/>
        <v>608414</v>
      </c>
      <c r="E737">
        <f t="shared" ca="1" si="144"/>
        <v>1989068</v>
      </c>
      <c r="F737">
        <f t="shared" ca="1" si="145"/>
        <v>210459</v>
      </c>
      <c r="G737">
        <f t="shared" ca="1" si="146"/>
        <v>226774</v>
      </c>
      <c r="H737">
        <f ca="1">VLOOKUP(RANDBETWEEN(0,100),Calc!$D$2:$E$7,2,1)</f>
        <v>32000</v>
      </c>
      <c r="I737">
        <f t="shared" ca="1" si="147"/>
        <v>9002</v>
      </c>
      <c r="J737">
        <f t="shared" ca="1" si="148"/>
        <v>3871</v>
      </c>
      <c r="K737">
        <f t="shared" ca="1" si="149"/>
        <v>12033</v>
      </c>
      <c r="L737">
        <f t="shared" ca="1" si="150"/>
        <v>3142</v>
      </c>
      <c r="M737">
        <f t="shared" ca="1" si="151"/>
        <v>1449946</v>
      </c>
      <c r="N737">
        <f t="shared" ca="1" si="152"/>
        <v>101864</v>
      </c>
      <c r="O737">
        <f t="shared" ca="1" si="153"/>
        <v>28697</v>
      </c>
      <c r="P737">
        <f t="shared" ca="1" si="154"/>
        <v>118434</v>
      </c>
      <c r="Q737" s="15">
        <f t="shared" ca="1" si="155"/>
        <v>0.118434</v>
      </c>
    </row>
    <row r="738" spans="1:17" x14ac:dyDescent="0.3">
      <c r="A738" t="str">
        <f ca="1">VLOOKUP(RANDBETWEEN(Calc!$A$2,Calc!$A$13),Calc!$A$1:$B$13,2,FALSE)</f>
        <v>Mar</v>
      </c>
      <c r="B738" t="str" cm="1">
        <f t="array" aca="1" ref="B738" ca="1">INDEX(Calc!$C$2:$C$9,RANDBETWEEN(1,3))</f>
        <v>Pediatria</v>
      </c>
      <c r="C738"/>
      <c r="D738">
        <f t="shared" ca="1" si="143"/>
        <v>467226</v>
      </c>
      <c r="E738">
        <f t="shared" ca="1" si="144"/>
        <v>1822935</v>
      </c>
      <c r="F738">
        <f t="shared" ca="1" si="145"/>
        <v>164371</v>
      </c>
      <c r="G738">
        <f t="shared" ca="1" si="146"/>
        <v>203212</v>
      </c>
      <c r="H738">
        <f ca="1">VLOOKUP(RANDBETWEEN(0,100),Calc!$D$2:$E$7,2,1)</f>
        <v>20000</v>
      </c>
      <c r="I738">
        <f t="shared" ca="1" si="147"/>
        <v>11929</v>
      </c>
      <c r="J738">
        <f t="shared" ca="1" si="148"/>
        <v>3392</v>
      </c>
      <c r="K738">
        <f t="shared" ca="1" si="149"/>
        <v>12378</v>
      </c>
      <c r="L738">
        <f t="shared" ca="1" si="150"/>
        <v>3328</v>
      </c>
      <c r="M738">
        <f t="shared" ca="1" si="151"/>
        <v>2507037</v>
      </c>
      <c r="N738">
        <f t="shared" ca="1" si="152"/>
        <v>92185</v>
      </c>
      <c r="O738">
        <f t="shared" ca="1" si="153"/>
        <v>82820</v>
      </c>
      <c r="P738">
        <f t="shared" ca="1" si="154"/>
        <v>84110</v>
      </c>
      <c r="Q738" s="15">
        <f t="shared" ca="1" si="155"/>
        <v>8.4110000000000004E-2</v>
      </c>
    </row>
    <row r="739" spans="1:17" x14ac:dyDescent="0.3">
      <c r="A739" t="str">
        <f ca="1">VLOOKUP(RANDBETWEEN(Calc!$A$2,Calc!$A$13),Calc!$A$1:$B$13,2,FALSE)</f>
        <v>Jul</v>
      </c>
      <c r="B739" t="str" cm="1">
        <f t="array" aca="1" ref="B739" ca="1">INDEX(Calc!$C$2:$C$9,RANDBETWEEN(1,3))</f>
        <v>Traumatología</v>
      </c>
      <c r="C739"/>
      <c r="D739">
        <f t="shared" ca="1" si="143"/>
        <v>623882</v>
      </c>
      <c r="E739">
        <f t="shared" ca="1" si="144"/>
        <v>1072030</v>
      </c>
      <c r="F739">
        <f t="shared" ca="1" si="145"/>
        <v>142061</v>
      </c>
      <c r="G739">
        <f t="shared" ca="1" si="146"/>
        <v>204446</v>
      </c>
      <c r="H739">
        <f ca="1">VLOOKUP(RANDBETWEEN(0,100),Calc!$D$2:$E$7,2,1)</f>
        <v>32000</v>
      </c>
      <c r="I739">
        <f t="shared" ca="1" si="147"/>
        <v>9442</v>
      </c>
      <c r="J739">
        <f t="shared" ca="1" si="148"/>
        <v>3377</v>
      </c>
      <c r="K739">
        <f t="shared" ca="1" si="149"/>
        <v>12498</v>
      </c>
      <c r="L739">
        <f t="shared" ca="1" si="150"/>
        <v>4281</v>
      </c>
      <c r="M739">
        <f t="shared" ca="1" si="151"/>
        <v>1363891</v>
      </c>
      <c r="N739">
        <f t="shared" ca="1" si="152"/>
        <v>86717</v>
      </c>
      <c r="O739">
        <f t="shared" ca="1" si="153"/>
        <v>32206</v>
      </c>
      <c r="P739">
        <f t="shared" ca="1" si="154"/>
        <v>55542</v>
      </c>
      <c r="Q739" s="15">
        <f t="shared" ca="1" si="155"/>
        <v>5.5542000000000001E-2</v>
      </c>
    </row>
    <row r="740" spans="1:17" x14ac:dyDescent="0.3">
      <c r="A740" t="str">
        <f ca="1">VLOOKUP(RANDBETWEEN(Calc!$A$2,Calc!$A$13),Calc!$A$1:$B$13,2,FALSE)</f>
        <v>Ago</v>
      </c>
      <c r="B740" t="str" cm="1">
        <f t="array" aca="1" ref="B740" ca="1">INDEX(Calc!$C$2:$C$9,RANDBETWEEN(1,3))</f>
        <v>Pediatria</v>
      </c>
      <c r="C740"/>
      <c r="D740">
        <f t="shared" ca="1" si="143"/>
        <v>230297</v>
      </c>
      <c r="E740">
        <f t="shared" ca="1" si="144"/>
        <v>1975482</v>
      </c>
      <c r="F740">
        <f t="shared" ca="1" si="145"/>
        <v>98392</v>
      </c>
      <c r="G740">
        <f t="shared" ca="1" si="146"/>
        <v>265397</v>
      </c>
      <c r="H740">
        <f ca="1">VLOOKUP(RANDBETWEEN(0,100),Calc!$D$2:$E$7,2,1)</f>
        <v>32000</v>
      </c>
      <c r="I740">
        <f t="shared" ca="1" si="147"/>
        <v>10235</v>
      </c>
      <c r="J740">
        <f t="shared" ca="1" si="148"/>
        <v>4047</v>
      </c>
      <c r="K740">
        <f t="shared" ca="1" si="149"/>
        <v>11706</v>
      </c>
      <c r="L740">
        <f t="shared" ca="1" si="150"/>
        <v>2500</v>
      </c>
      <c r="M740">
        <f t="shared" ca="1" si="151"/>
        <v>1092733</v>
      </c>
      <c r="N740">
        <f t="shared" ca="1" si="152"/>
        <v>80106</v>
      </c>
      <c r="O740">
        <f t="shared" ca="1" si="153"/>
        <v>87010</v>
      </c>
      <c r="P740">
        <f t="shared" ca="1" si="154"/>
        <v>242344</v>
      </c>
      <c r="Q740" s="15">
        <f t="shared" ca="1" si="155"/>
        <v>0.242344</v>
      </c>
    </row>
    <row r="741" spans="1:17" x14ac:dyDescent="0.3">
      <c r="A741" t="str">
        <f ca="1">VLOOKUP(RANDBETWEEN(Calc!$A$2,Calc!$A$13),Calc!$A$1:$B$13,2,FALSE)</f>
        <v>Abr</v>
      </c>
      <c r="B741" t="str" cm="1">
        <f t="array" aca="1" ref="B741" ca="1">INDEX(Calc!$C$2:$C$9,RANDBETWEEN(1,3))</f>
        <v>Pediatria</v>
      </c>
      <c r="C741"/>
      <c r="D741">
        <f t="shared" ca="1" si="143"/>
        <v>246891</v>
      </c>
      <c r="E741">
        <f t="shared" ca="1" si="144"/>
        <v>1908887</v>
      </c>
      <c r="F741">
        <f t="shared" ca="1" si="145"/>
        <v>109848</v>
      </c>
      <c r="G741">
        <f t="shared" ca="1" si="146"/>
        <v>185830</v>
      </c>
      <c r="H741">
        <f ca="1">VLOOKUP(RANDBETWEEN(0,100),Calc!$D$2:$E$7,2,1)</f>
        <v>25000</v>
      </c>
      <c r="I741">
        <f t="shared" ca="1" si="147"/>
        <v>11528</v>
      </c>
      <c r="J741">
        <f t="shared" ca="1" si="148"/>
        <v>3546</v>
      </c>
      <c r="K741">
        <f t="shared" ca="1" si="149"/>
        <v>14854</v>
      </c>
      <c r="L741">
        <f t="shared" ca="1" si="150"/>
        <v>3897</v>
      </c>
      <c r="M741">
        <f t="shared" ca="1" si="151"/>
        <v>2780862</v>
      </c>
      <c r="N741">
        <f t="shared" ca="1" si="152"/>
        <v>123759</v>
      </c>
      <c r="O741">
        <f t="shared" ca="1" si="153"/>
        <v>28361</v>
      </c>
      <c r="P741">
        <f t="shared" ca="1" si="154"/>
        <v>59914</v>
      </c>
      <c r="Q741" s="15">
        <f t="shared" ca="1" si="155"/>
        <v>5.9914000000000002E-2</v>
      </c>
    </row>
    <row r="742" spans="1:17" x14ac:dyDescent="0.3">
      <c r="A742" t="str">
        <f ca="1">VLOOKUP(RANDBETWEEN(Calc!$A$2,Calc!$A$13),Calc!$A$1:$B$13,2,FALSE)</f>
        <v>Mar</v>
      </c>
      <c r="B742" t="str" cm="1">
        <f t="array" aca="1" ref="B742" ca="1">INDEX(Calc!$C$2:$C$9,RANDBETWEEN(1,3))</f>
        <v>Traumatología</v>
      </c>
      <c r="C742"/>
      <c r="D742">
        <f t="shared" ca="1" si="143"/>
        <v>314193</v>
      </c>
      <c r="E742">
        <f t="shared" ca="1" si="144"/>
        <v>1106835</v>
      </c>
      <c r="F742">
        <f t="shared" ca="1" si="145"/>
        <v>172473</v>
      </c>
      <c r="G742">
        <f t="shared" ca="1" si="146"/>
        <v>185259</v>
      </c>
      <c r="H742">
        <f ca="1">VLOOKUP(RANDBETWEEN(0,100),Calc!$D$2:$E$7,2,1)</f>
        <v>20000</v>
      </c>
      <c r="I742">
        <f t="shared" ca="1" si="147"/>
        <v>10321</v>
      </c>
      <c r="J742">
        <f t="shared" ca="1" si="148"/>
        <v>3126</v>
      </c>
      <c r="K742">
        <f t="shared" ca="1" si="149"/>
        <v>12392</v>
      </c>
      <c r="L742">
        <f t="shared" ca="1" si="150"/>
        <v>2116</v>
      </c>
      <c r="M742">
        <f t="shared" ca="1" si="151"/>
        <v>992547</v>
      </c>
      <c r="N742">
        <f t="shared" ca="1" si="152"/>
        <v>100618</v>
      </c>
      <c r="O742">
        <f t="shared" ca="1" si="153"/>
        <v>49162</v>
      </c>
      <c r="P742">
        <f t="shared" ca="1" si="154"/>
        <v>205783</v>
      </c>
      <c r="Q742" s="15">
        <f t="shared" ca="1" si="155"/>
        <v>0.20578299999999999</v>
      </c>
    </row>
    <row r="743" spans="1:17" x14ac:dyDescent="0.3">
      <c r="A743" t="str">
        <f ca="1">VLOOKUP(RANDBETWEEN(Calc!$A$2,Calc!$A$13),Calc!$A$1:$B$13,2,FALSE)</f>
        <v>Jun</v>
      </c>
      <c r="B743" t="str" cm="1">
        <f t="array" aca="1" ref="B743" ca="1">INDEX(Calc!$C$2:$C$9,RANDBETWEEN(1,3))</f>
        <v>Cardiologia</v>
      </c>
      <c r="C743"/>
      <c r="D743">
        <f t="shared" ca="1" si="143"/>
        <v>435072</v>
      </c>
      <c r="E743">
        <f t="shared" ca="1" si="144"/>
        <v>2366492</v>
      </c>
      <c r="F743">
        <f t="shared" ca="1" si="145"/>
        <v>170489</v>
      </c>
      <c r="G743">
        <f t="shared" ca="1" si="146"/>
        <v>150565</v>
      </c>
      <c r="H743">
        <f ca="1">VLOOKUP(RANDBETWEEN(0,100),Calc!$D$2:$E$7,2,1)</f>
        <v>32000</v>
      </c>
      <c r="I743">
        <f t="shared" ca="1" si="147"/>
        <v>12046</v>
      </c>
      <c r="J743">
        <f t="shared" ca="1" si="148"/>
        <v>2875</v>
      </c>
      <c r="K743">
        <f t="shared" ca="1" si="149"/>
        <v>10055</v>
      </c>
      <c r="L743">
        <f t="shared" ca="1" si="150"/>
        <v>2136</v>
      </c>
      <c r="M743">
        <f t="shared" ca="1" si="151"/>
        <v>2818025</v>
      </c>
      <c r="N743">
        <f t="shared" ca="1" si="152"/>
        <v>84607</v>
      </c>
      <c r="O743">
        <f t="shared" ca="1" si="153"/>
        <v>73982</v>
      </c>
      <c r="P743">
        <f t="shared" ca="1" si="154"/>
        <v>258059</v>
      </c>
      <c r="Q743" s="15">
        <f t="shared" ca="1" si="155"/>
        <v>0.25805899999999998</v>
      </c>
    </row>
    <row r="744" spans="1:17" x14ac:dyDescent="0.3">
      <c r="A744" t="str">
        <f ca="1">VLOOKUP(RANDBETWEEN(Calc!$A$2,Calc!$A$13),Calc!$A$1:$B$13,2,FALSE)</f>
        <v>Sep</v>
      </c>
      <c r="B744" t="str" cm="1">
        <f t="array" aca="1" ref="B744" ca="1">INDEX(Calc!$C$2:$C$9,RANDBETWEEN(1,3))</f>
        <v>Traumatología</v>
      </c>
      <c r="C744"/>
      <c r="D744">
        <f t="shared" ca="1" si="143"/>
        <v>511425</v>
      </c>
      <c r="E744">
        <f t="shared" ca="1" si="144"/>
        <v>2152265</v>
      </c>
      <c r="F744">
        <f t="shared" ca="1" si="145"/>
        <v>127647</v>
      </c>
      <c r="G744">
        <f t="shared" ca="1" si="146"/>
        <v>75286</v>
      </c>
      <c r="H744">
        <f ca="1">VLOOKUP(RANDBETWEEN(0,100),Calc!$D$2:$E$7,2,1)</f>
        <v>32000</v>
      </c>
      <c r="I744">
        <f t="shared" ca="1" si="147"/>
        <v>12647</v>
      </c>
      <c r="J744">
        <f t="shared" ca="1" si="148"/>
        <v>4093</v>
      </c>
      <c r="K744">
        <f t="shared" ca="1" si="149"/>
        <v>10114</v>
      </c>
      <c r="L744">
        <f t="shared" ca="1" si="150"/>
        <v>4489</v>
      </c>
      <c r="M744">
        <f t="shared" ca="1" si="151"/>
        <v>2080288</v>
      </c>
      <c r="N744">
        <f t="shared" ca="1" si="152"/>
        <v>54310</v>
      </c>
      <c r="O744">
        <f t="shared" ca="1" si="153"/>
        <v>62005</v>
      </c>
      <c r="P744">
        <f t="shared" ca="1" si="154"/>
        <v>87807</v>
      </c>
      <c r="Q744" s="15">
        <f t="shared" ca="1" si="155"/>
        <v>8.7806999999999996E-2</v>
      </c>
    </row>
    <row r="745" spans="1:17" x14ac:dyDescent="0.3">
      <c r="A745" t="str">
        <f ca="1">VLOOKUP(RANDBETWEEN(Calc!$A$2,Calc!$A$13),Calc!$A$1:$B$13,2,FALSE)</f>
        <v>May</v>
      </c>
      <c r="B745" t="str" cm="1">
        <f t="array" aca="1" ref="B745" ca="1">INDEX(Calc!$C$2:$C$9,RANDBETWEEN(1,3))</f>
        <v>Cardiologia</v>
      </c>
      <c r="C745"/>
      <c r="D745">
        <f t="shared" ca="1" si="143"/>
        <v>454691</v>
      </c>
      <c r="E745">
        <f t="shared" ca="1" si="144"/>
        <v>2259054</v>
      </c>
      <c r="F745">
        <f t="shared" ca="1" si="145"/>
        <v>215853</v>
      </c>
      <c r="G745">
        <f t="shared" ca="1" si="146"/>
        <v>222199</v>
      </c>
      <c r="H745">
        <f ca="1">VLOOKUP(RANDBETWEEN(0,100),Calc!$D$2:$E$7,2,1)</f>
        <v>32000</v>
      </c>
      <c r="I745">
        <f t="shared" ca="1" si="147"/>
        <v>12246</v>
      </c>
      <c r="J745">
        <f t="shared" ca="1" si="148"/>
        <v>3377</v>
      </c>
      <c r="K745">
        <f t="shared" ca="1" si="149"/>
        <v>14536</v>
      </c>
      <c r="L745">
        <f t="shared" ca="1" si="150"/>
        <v>2307</v>
      </c>
      <c r="M745">
        <f t="shared" ca="1" si="151"/>
        <v>3016746</v>
      </c>
      <c r="N745">
        <f t="shared" ca="1" si="152"/>
        <v>70516</v>
      </c>
      <c r="O745">
        <f t="shared" ca="1" si="153"/>
        <v>51433</v>
      </c>
      <c r="P745">
        <f t="shared" ca="1" si="154"/>
        <v>66517</v>
      </c>
      <c r="Q745" s="15">
        <f t="shared" ca="1" si="155"/>
        <v>6.6517000000000007E-2</v>
      </c>
    </row>
    <row r="746" spans="1:17" x14ac:dyDescent="0.3">
      <c r="A746" t="str">
        <f ca="1">VLOOKUP(RANDBETWEEN(Calc!$A$2,Calc!$A$13),Calc!$A$1:$B$13,2,FALSE)</f>
        <v>Feb</v>
      </c>
      <c r="B746" t="str" cm="1">
        <f t="array" aca="1" ref="B746" ca="1">INDEX(Calc!$C$2:$C$9,RANDBETWEEN(1,3))</f>
        <v>Pediatria</v>
      </c>
      <c r="C746"/>
      <c r="D746">
        <f t="shared" ca="1" si="143"/>
        <v>392431</v>
      </c>
      <c r="E746">
        <f t="shared" ca="1" si="144"/>
        <v>1679238</v>
      </c>
      <c r="F746">
        <f t="shared" ca="1" si="145"/>
        <v>178056</v>
      </c>
      <c r="G746">
        <f t="shared" ca="1" si="146"/>
        <v>261068</v>
      </c>
      <c r="H746">
        <f ca="1">VLOOKUP(RANDBETWEEN(0,100),Calc!$D$2:$E$7,2,1)</f>
        <v>32000</v>
      </c>
      <c r="I746">
        <f t="shared" ca="1" si="147"/>
        <v>9559</v>
      </c>
      <c r="J746">
        <f t="shared" ca="1" si="148"/>
        <v>3166</v>
      </c>
      <c r="K746">
        <f t="shared" ca="1" si="149"/>
        <v>14784</v>
      </c>
      <c r="L746">
        <f t="shared" ca="1" si="150"/>
        <v>4164</v>
      </c>
      <c r="M746">
        <f t="shared" ca="1" si="151"/>
        <v>1026220</v>
      </c>
      <c r="N746">
        <f t="shared" ca="1" si="152"/>
        <v>109565</v>
      </c>
      <c r="O746">
        <f t="shared" ca="1" si="153"/>
        <v>82288</v>
      </c>
      <c r="P746">
        <f t="shared" ca="1" si="154"/>
        <v>249762</v>
      </c>
      <c r="Q746" s="15">
        <f t="shared" ca="1" si="155"/>
        <v>0.24976200000000001</v>
      </c>
    </row>
    <row r="747" spans="1:17" x14ac:dyDescent="0.3">
      <c r="A747" t="str">
        <f ca="1">VLOOKUP(RANDBETWEEN(Calc!$A$2,Calc!$A$13),Calc!$A$1:$B$13,2,FALSE)</f>
        <v>Feb</v>
      </c>
      <c r="B747" t="str" cm="1">
        <f t="array" aca="1" ref="B747" ca="1">INDEX(Calc!$C$2:$C$9,RANDBETWEEN(1,3))</f>
        <v>Pediatria</v>
      </c>
      <c r="C747"/>
      <c r="D747">
        <f t="shared" ca="1" si="143"/>
        <v>491191</v>
      </c>
      <c r="E747">
        <f t="shared" ca="1" si="144"/>
        <v>1287675</v>
      </c>
      <c r="F747">
        <f t="shared" ca="1" si="145"/>
        <v>193663</v>
      </c>
      <c r="G747">
        <f t="shared" ca="1" si="146"/>
        <v>195738</v>
      </c>
      <c r="H747">
        <f ca="1">VLOOKUP(RANDBETWEEN(0,100),Calc!$D$2:$E$7,2,1)</f>
        <v>25000</v>
      </c>
      <c r="I747">
        <f t="shared" ca="1" si="147"/>
        <v>12601</v>
      </c>
      <c r="J747">
        <f t="shared" ca="1" si="148"/>
        <v>3255</v>
      </c>
      <c r="K747">
        <f t="shared" ca="1" si="149"/>
        <v>12113</v>
      </c>
      <c r="L747">
        <f t="shared" ca="1" si="150"/>
        <v>2416</v>
      </c>
      <c r="M747">
        <f t="shared" ca="1" si="151"/>
        <v>1118398</v>
      </c>
      <c r="N747">
        <f t="shared" ca="1" si="152"/>
        <v>56631</v>
      </c>
      <c r="O747">
        <f t="shared" ca="1" si="153"/>
        <v>51149</v>
      </c>
      <c r="P747">
        <f t="shared" ca="1" si="154"/>
        <v>305448</v>
      </c>
      <c r="Q747" s="15">
        <f t="shared" ca="1" si="155"/>
        <v>0.305448</v>
      </c>
    </row>
    <row r="748" spans="1:17" x14ac:dyDescent="0.3">
      <c r="A748" t="str">
        <f ca="1">VLOOKUP(RANDBETWEEN(Calc!$A$2,Calc!$A$13),Calc!$A$1:$B$13,2,FALSE)</f>
        <v>May</v>
      </c>
      <c r="B748" t="str" cm="1">
        <f t="array" aca="1" ref="B748" ca="1">INDEX(Calc!$C$2:$C$9,RANDBETWEEN(1,3))</f>
        <v>Cardiologia</v>
      </c>
      <c r="C748"/>
      <c r="D748">
        <f t="shared" ca="1" si="143"/>
        <v>249319</v>
      </c>
      <c r="E748">
        <f t="shared" ca="1" si="144"/>
        <v>863933</v>
      </c>
      <c r="F748">
        <f t="shared" ca="1" si="145"/>
        <v>172025</v>
      </c>
      <c r="G748">
        <f t="shared" ca="1" si="146"/>
        <v>99010</v>
      </c>
      <c r="H748">
        <f ca="1">VLOOKUP(RANDBETWEEN(0,100),Calc!$D$2:$E$7,2,1)</f>
        <v>25000</v>
      </c>
      <c r="I748">
        <f t="shared" ca="1" si="147"/>
        <v>10276</v>
      </c>
      <c r="J748">
        <f t="shared" ca="1" si="148"/>
        <v>3271</v>
      </c>
      <c r="K748">
        <f t="shared" ca="1" si="149"/>
        <v>11137</v>
      </c>
      <c r="L748">
        <f t="shared" ca="1" si="150"/>
        <v>4489</v>
      </c>
      <c r="M748">
        <f t="shared" ca="1" si="151"/>
        <v>3008099</v>
      </c>
      <c r="N748">
        <f t="shared" ca="1" si="152"/>
        <v>75876</v>
      </c>
      <c r="O748">
        <f t="shared" ca="1" si="153"/>
        <v>65378</v>
      </c>
      <c r="P748">
        <f t="shared" ca="1" si="154"/>
        <v>324637</v>
      </c>
      <c r="Q748" s="15">
        <f t="shared" ca="1" si="155"/>
        <v>0.32463700000000001</v>
      </c>
    </row>
    <row r="749" spans="1:17" x14ac:dyDescent="0.3">
      <c r="A749" t="str">
        <f ca="1">VLOOKUP(RANDBETWEEN(Calc!$A$2,Calc!$A$13),Calc!$A$1:$B$13,2,FALSE)</f>
        <v>Abr</v>
      </c>
      <c r="B749" t="str" cm="1">
        <f t="array" aca="1" ref="B749" ca="1">INDEX(Calc!$C$2:$C$9,RANDBETWEEN(1,3))</f>
        <v>Pediatria</v>
      </c>
      <c r="C749"/>
      <c r="D749">
        <f t="shared" ca="1" si="143"/>
        <v>741976</v>
      </c>
      <c r="E749">
        <f t="shared" ca="1" si="144"/>
        <v>1491439</v>
      </c>
      <c r="F749">
        <f t="shared" ca="1" si="145"/>
        <v>198433</v>
      </c>
      <c r="G749">
        <f t="shared" ca="1" si="146"/>
        <v>94394</v>
      </c>
      <c r="H749">
        <f ca="1">VLOOKUP(RANDBETWEEN(0,100),Calc!$D$2:$E$7,2,1)</f>
        <v>32000</v>
      </c>
      <c r="I749">
        <f t="shared" ca="1" si="147"/>
        <v>12144</v>
      </c>
      <c r="J749">
        <f t="shared" ca="1" si="148"/>
        <v>3277</v>
      </c>
      <c r="K749">
        <f t="shared" ca="1" si="149"/>
        <v>10284</v>
      </c>
      <c r="L749">
        <f t="shared" ca="1" si="150"/>
        <v>3427</v>
      </c>
      <c r="M749">
        <f t="shared" ca="1" si="151"/>
        <v>2675912</v>
      </c>
      <c r="N749">
        <f t="shared" ca="1" si="152"/>
        <v>51656</v>
      </c>
      <c r="O749">
        <f t="shared" ca="1" si="153"/>
        <v>63274</v>
      </c>
      <c r="P749">
        <f t="shared" ca="1" si="154"/>
        <v>303717</v>
      </c>
      <c r="Q749" s="15">
        <f t="shared" ca="1" si="155"/>
        <v>0.30371700000000001</v>
      </c>
    </row>
    <row r="750" spans="1:17" x14ac:dyDescent="0.3">
      <c r="A750" t="str">
        <f ca="1">VLOOKUP(RANDBETWEEN(Calc!$A$2,Calc!$A$13),Calc!$A$1:$B$13,2,FALSE)</f>
        <v>May</v>
      </c>
      <c r="B750" t="str" cm="1">
        <f t="array" aca="1" ref="B750" ca="1">INDEX(Calc!$C$2:$C$9,RANDBETWEEN(1,3))</f>
        <v>Pediatria</v>
      </c>
      <c r="C750"/>
      <c r="D750">
        <f t="shared" ca="1" si="143"/>
        <v>257447</v>
      </c>
      <c r="E750">
        <f t="shared" ca="1" si="144"/>
        <v>1440813</v>
      </c>
      <c r="F750">
        <f t="shared" ca="1" si="145"/>
        <v>146645</v>
      </c>
      <c r="G750">
        <f t="shared" ca="1" si="146"/>
        <v>326280</v>
      </c>
      <c r="H750">
        <f ca="1">VLOOKUP(RANDBETWEEN(0,100),Calc!$D$2:$E$7,2,1)</f>
        <v>20000</v>
      </c>
      <c r="I750">
        <f t="shared" ca="1" si="147"/>
        <v>11504</v>
      </c>
      <c r="J750">
        <f t="shared" ca="1" si="148"/>
        <v>3454</v>
      </c>
      <c r="K750">
        <f t="shared" ca="1" si="149"/>
        <v>11358</v>
      </c>
      <c r="L750">
        <f t="shared" ca="1" si="150"/>
        <v>3744</v>
      </c>
      <c r="M750">
        <f t="shared" ca="1" si="151"/>
        <v>2246688</v>
      </c>
      <c r="N750">
        <f t="shared" ca="1" si="152"/>
        <v>97957</v>
      </c>
      <c r="O750">
        <f t="shared" ca="1" si="153"/>
        <v>50263</v>
      </c>
      <c r="P750">
        <f t="shared" ca="1" si="154"/>
        <v>294471</v>
      </c>
      <c r="Q750" s="15">
        <f t="shared" ca="1" si="155"/>
        <v>0.29447099999999998</v>
      </c>
    </row>
    <row r="751" spans="1:17" x14ac:dyDescent="0.3">
      <c r="A751" t="str">
        <f ca="1">VLOOKUP(RANDBETWEEN(Calc!$A$2,Calc!$A$13),Calc!$A$1:$B$13,2,FALSE)</f>
        <v>May</v>
      </c>
      <c r="B751" t="str" cm="1">
        <f t="array" aca="1" ref="B751" ca="1">INDEX(Calc!$C$2:$C$9,RANDBETWEEN(1,3))</f>
        <v>Traumatología</v>
      </c>
      <c r="C751"/>
      <c r="D751">
        <f t="shared" ca="1" si="143"/>
        <v>207251</v>
      </c>
      <c r="E751">
        <f t="shared" ca="1" si="144"/>
        <v>754481</v>
      </c>
      <c r="F751">
        <f t="shared" ca="1" si="145"/>
        <v>158547</v>
      </c>
      <c r="G751">
        <f t="shared" ca="1" si="146"/>
        <v>218138</v>
      </c>
      <c r="H751">
        <f ca="1">VLOOKUP(RANDBETWEEN(0,100),Calc!$D$2:$E$7,2,1)</f>
        <v>32000</v>
      </c>
      <c r="I751">
        <f t="shared" ca="1" si="147"/>
        <v>9635</v>
      </c>
      <c r="J751">
        <f t="shared" ca="1" si="148"/>
        <v>3525</v>
      </c>
      <c r="K751">
        <f t="shared" ca="1" si="149"/>
        <v>11843</v>
      </c>
      <c r="L751">
        <f t="shared" ca="1" si="150"/>
        <v>2173</v>
      </c>
      <c r="M751">
        <f t="shared" ca="1" si="151"/>
        <v>2637563</v>
      </c>
      <c r="N751">
        <f t="shared" ca="1" si="152"/>
        <v>100769</v>
      </c>
      <c r="O751">
        <f t="shared" ca="1" si="153"/>
        <v>53981</v>
      </c>
      <c r="P751">
        <f t="shared" ca="1" si="154"/>
        <v>160805</v>
      </c>
      <c r="Q751" s="15">
        <f t="shared" ca="1" si="155"/>
        <v>0.160805</v>
      </c>
    </row>
    <row r="752" spans="1:17" x14ac:dyDescent="0.3">
      <c r="A752" t="str">
        <f ca="1">VLOOKUP(RANDBETWEEN(Calc!$A$2,Calc!$A$13),Calc!$A$1:$B$13,2,FALSE)</f>
        <v>Jul</v>
      </c>
      <c r="B752" t="str" cm="1">
        <f t="array" aca="1" ref="B752" ca="1">INDEX(Calc!$C$2:$C$9,RANDBETWEEN(1,3))</f>
        <v>Cardiologia</v>
      </c>
      <c r="C752"/>
      <c r="D752">
        <f t="shared" ca="1" si="143"/>
        <v>728667</v>
      </c>
      <c r="E752">
        <f t="shared" ca="1" si="144"/>
        <v>1168772</v>
      </c>
      <c r="F752">
        <f t="shared" ca="1" si="145"/>
        <v>162006</v>
      </c>
      <c r="G752">
        <f t="shared" ca="1" si="146"/>
        <v>231797</v>
      </c>
      <c r="H752">
        <f ca="1">VLOOKUP(RANDBETWEEN(0,100),Calc!$D$2:$E$7,2,1)</f>
        <v>32000</v>
      </c>
      <c r="I752">
        <f t="shared" ca="1" si="147"/>
        <v>10662</v>
      </c>
      <c r="J752">
        <f t="shared" ca="1" si="148"/>
        <v>2853</v>
      </c>
      <c r="K752">
        <f t="shared" ca="1" si="149"/>
        <v>11376</v>
      </c>
      <c r="L752">
        <f t="shared" ca="1" si="150"/>
        <v>2369</v>
      </c>
      <c r="M752">
        <f t="shared" ca="1" si="151"/>
        <v>2184151</v>
      </c>
      <c r="N752">
        <f t="shared" ca="1" si="152"/>
        <v>98266</v>
      </c>
      <c r="O752">
        <f t="shared" ca="1" si="153"/>
        <v>60251</v>
      </c>
      <c r="P752">
        <f t="shared" ca="1" si="154"/>
        <v>192295</v>
      </c>
      <c r="Q752" s="15">
        <f t="shared" ca="1" si="155"/>
        <v>0.19229499999999999</v>
      </c>
    </row>
    <row r="753" spans="1:17" x14ac:dyDescent="0.3">
      <c r="A753" t="str">
        <f ca="1">VLOOKUP(RANDBETWEEN(Calc!$A$2,Calc!$A$13),Calc!$A$1:$B$13,2,FALSE)</f>
        <v>Ene</v>
      </c>
      <c r="B753" t="str" cm="1">
        <f t="array" aca="1" ref="B753" ca="1">INDEX(Calc!$C$2:$C$9,RANDBETWEEN(1,3))</f>
        <v>Pediatria</v>
      </c>
      <c r="C753"/>
      <c r="D753">
        <f t="shared" ca="1" si="143"/>
        <v>150055</v>
      </c>
      <c r="E753">
        <f t="shared" ca="1" si="144"/>
        <v>1443643</v>
      </c>
      <c r="F753">
        <f t="shared" ca="1" si="145"/>
        <v>177819</v>
      </c>
      <c r="G753">
        <f t="shared" ca="1" si="146"/>
        <v>215016</v>
      </c>
      <c r="H753">
        <f ca="1">VLOOKUP(RANDBETWEEN(0,100),Calc!$D$2:$E$7,2,1)</f>
        <v>32000</v>
      </c>
      <c r="I753">
        <f t="shared" ca="1" si="147"/>
        <v>12520</v>
      </c>
      <c r="J753">
        <f t="shared" ca="1" si="148"/>
        <v>3937</v>
      </c>
      <c r="K753">
        <f t="shared" ca="1" si="149"/>
        <v>14745</v>
      </c>
      <c r="L753">
        <f t="shared" ca="1" si="150"/>
        <v>2213</v>
      </c>
      <c r="M753">
        <f t="shared" ca="1" si="151"/>
        <v>3029141</v>
      </c>
      <c r="N753">
        <f t="shared" ca="1" si="152"/>
        <v>122464</v>
      </c>
      <c r="O753">
        <f t="shared" ca="1" si="153"/>
        <v>75939</v>
      </c>
      <c r="P753">
        <f t="shared" ca="1" si="154"/>
        <v>229822</v>
      </c>
      <c r="Q753" s="15">
        <f t="shared" ca="1" si="155"/>
        <v>0.229822</v>
      </c>
    </row>
    <row r="754" spans="1:17" x14ac:dyDescent="0.3">
      <c r="A754" t="str">
        <f ca="1">VLOOKUP(RANDBETWEEN(Calc!$A$2,Calc!$A$13),Calc!$A$1:$B$13,2,FALSE)</f>
        <v>Ene</v>
      </c>
      <c r="B754" t="str" cm="1">
        <f t="array" aca="1" ref="B754" ca="1">INDEX(Calc!$C$2:$C$9,RANDBETWEEN(1,3))</f>
        <v>Pediatria</v>
      </c>
      <c r="C754"/>
      <c r="D754">
        <f t="shared" ca="1" si="143"/>
        <v>199932</v>
      </c>
      <c r="E754">
        <f t="shared" ca="1" si="144"/>
        <v>2106672</v>
      </c>
      <c r="F754">
        <f t="shared" ca="1" si="145"/>
        <v>136197</v>
      </c>
      <c r="G754">
        <f t="shared" ca="1" si="146"/>
        <v>230029</v>
      </c>
      <c r="H754">
        <f ca="1">VLOOKUP(RANDBETWEEN(0,100),Calc!$D$2:$E$7,2,1)</f>
        <v>32000</v>
      </c>
      <c r="I754">
        <f t="shared" ca="1" si="147"/>
        <v>10244</v>
      </c>
      <c r="J754">
        <f t="shared" ca="1" si="148"/>
        <v>3415</v>
      </c>
      <c r="K754">
        <f t="shared" ca="1" si="149"/>
        <v>13566</v>
      </c>
      <c r="L754">
        <f t="shared" ca="1" si="150"/>
        <v>3985</v>
      </c>
      <c r="M754">
        <f t="shared" ca="1" si="151"/>
        <v>2735888</v>
      </c>
      <c r="N754">
        <f t="shared" ca="1" si="152"/>
        <v>73838</v>
      </c>
      <c r="O754">
        <f t="shared" ca="1" si="153"/>
        <v>82929</v>
      </c>
      <c r="P754">
        <f t="shared" ca="1" si="154"/>
        <v>283275</v>
      </c>
      <c r="Q754" s="15">
        <f t="shared" ca="1" si="155"/>
        <v>0.283275</v>
      </c>
    </row>
    <row r="755" spans="1:17" x14ac:dyDescent="0.3">
      <c r="A755" t="str">
        <f ca="1">VLOOKUP(RANDBETWEEN(Calc!$A$2,Calc!$A$13),Calc!$A$1:$B$13,2,FALSE)</f>
        <v>Mar</v>
      </c>
      <c r="B755" t="str" cm="1">
        <f t="array" aca="1" ref="B755" ca="1">INDEX(Calc!$C$2:$C$9,RANDBETWEEN(1,3))</f>
        <v>Cardiologia</v>
      </c>
      <c r="C755"/>
      <c r="D755">
        <f t="shared" ca="1" si="143"/>
        <v>526248</v>
      </c>
      <c r="E755">
        <f t="shared" ca="1" si="144"/>
        <v>1261202</v>
      </c>
      <c r="F755">
        <f t="shared" ca="1" si="145"/>
        <v>132470</v>
      </c>
      <c r="G755">
        <f t="shared" ca="1" si="146"/>
        <v>136922</v>
      </c>
      <c r="H755">
        <f ca="1">VLOOKUP(RANDBETWEEN(0,100),Calc!$D$2:$E$7,2,1)</f>
        <v>20000</v>
      </c>
      <c r="I755">
        <f t="shared" ca="1" si="147"/>
        <v>12154</v>
      </c>
      <c r="J755">
        <f t="shared" ca="1" si="148"/>
        <v>3487</v>
      </c>
      <c r="K755">
        <f t="shared" ca="1" si="149"/>
        <v>12774</v>
      </c>
      <c r="L755">
        <f t="shared" ca="1" si="150"/>
        <v>4242</v>
      </c>
      <c r="M755">
        <f t="shared" ca="1" si="151"/>
        <v>2098734</v>
      </c>
      <c r="N755">
        <f t="shared" ca="1" si="152"/>
        <v>83493</v>
      </c>
      <c r="O755">
        <f t="shared" ca="1" si="153"/>
        <v>89200</v>
      </c>
      <c r="P755">
        <f t="shared" ca="1" si="154"/>
        <v>294926</v>
      </c>
      <c r="Q755" s="15">
        <f t="shared" ca="1" si="155"/>
        <v>0.29492600000000002</v>
      </c>
    </row>
    <row r="756" spans="1:17" x14ac:dyDescent="0.3">
      <c r="A756" t="str">
        <f ca="1">VLOOKUP(RANDBETWEEN(Calc!$A$2,Calc!$A$13),Calc!$A$1:$B$13,2,FALSE)</f>
        <v>Ago</v>
      </c>
      <c r="B756" t="str" cm="1">
        <f t="array" aca="1" ref="B756" ca="1">INDEX(Calc!$C$2:$C$9,RANDBETWEEN(1,3))</f>
        <v>Cardiologia</v>
      </c>
      <c r="C756"/>
      <c r="D756">
        <f t="shared" ca="1" si="143"/>
        <v>313293</v>
      </c>
      <c r="E756">
        <f t="shared" ca="1" si="144"/>
        <v>2368722</v>
      </c>
      <c r="F756">
        <f t="shared" ca="1" si="145"/>
        <v>150462</v>
      </c>
      <c r="G756">
        <f t="shared" ca="1" si="146"/>
        <v>119937</v>
      </c>
      <c r="H756">
        <f ca="1">VLOOKUP(RANDBETWEEN(0,100),Calc!$D$2:$E$7,2,1)</f>
        <v>32000</v>
      </c>
      <c r="I756">
        <f t="shared" ca="1" si="147"/>
        <v>11753</v>
      </c>
      <c r="J756">
        <f t="shared" ca="1" si="148"/>
        <v>4107</v>
      </c>
      <c r="K756">
        <f t="shared" ca="1" si="149"/>
        <v>10358</v>
      </c>
      <c r="L756">
        <f t="shared" ca="1" si="150"/>
        <v>2808</v>
      </c>
      <c r="M756">
        <f t="shared" ca="1" si="151"/>
        <v>2323007</v>
      </c>
      <c r="N756">
        <f t="shared" ca="1" si="152"/>
        <v>94845</v>
      </c>
      <c r="O756">
        <f t="shared" ca="1" si="153"/>
        <v>25210</v>
      </c>
      <c r="P756">
        <f t="shared" ca="1" si="154"/>
        <v>77215</v>
      </c>
      <c r="Q756" s="15">
        <f t="shared" ca="1" si="155"/>
        <v>7.7215000000000006E-2</v>
      </c>
    </row>
    <row r="757" spans="1:17" x14ac:dyDescent="0.3">
      <c r="A757" t="str">
        <f ca="1">VLOOKUP(RANDBETWEEN(Calc!$A$2,Calc!$A$13),Calc!$A$1:$B$13,2,FALSE)</f>
        <v>Ene</v>
      </c>
      <c r="B757" t="str" cm="1">
        <f t="array" aca="1" ref="B757" ca="1">INDEX(Calc!$C$2:$C$9,RANDBETWEEN(1,3))</f>
        <v>Cardiologia</v>
      </c>
      <c r="C757"/>
      <c r="D757">
        <f t="shared" ca="1" si="143"/>
        <v>226763</v>
      </c>
      <c r="E757">
        <f t="shared" ca="1" si="144"/>
        <v>1669054</v>
      </c>
      <c r="F757">
        <f t="shared" ca="1" si="145"/>
        <v>137728</v>
      </c>
      <c r="G757">
        <f t="shared" ca="1" si="146"/>
        <v>244625</v>
      </c>
      <c r="H757">
        <f ca="1">VLOOKUP(RANDBETWEEN(0,100),Calc!$D$2:$E$7,2,1)</f>
        <v>32000</v>
      </c>
      <c r="I757">
        <f t="shared" ca="1" si="147"/>
        <v>10893</v>
      </c>
      <c r="J757">
        <f t="shared" ca="1" si="148"/>
        <v>4169</v>
      </c>
      <c r="K757">
        <f t="shared" ca="1" si="149"/>
        <v>12502</v>
      </c>
      <c r="L757">
        <f t="shared" ca="1" si="150"/>
        <v>3256</v>
      </c>
      <c r="M757">
        <f t="shared" ca="1" si="151"/>
        <v>2180128</v>
      </c>
      <c r="N757">
        <f t="shared" ca="1" si="152"/>
        <v>117638</v>
      </c>
      <c r="O757">
        <f t="shared" ca="1" si="153"/>
        <v>61476</v>
      </c>
      <c r="P757">
        <f t="shared" ca="1" si="154"/>
        <v>42578</v>
      </c>
      <c r="Q757" s="15">
        <f t="shared" ca="1" si="155"/>
        <v>4.2577999999999998E-2</v>
      </c>
    </row>
    <row r="758" spans="1:17" x14ac:dyDescent="0.3">
      <c r="A758" t="str">
        <f ca="1">VLOOKUP(RANDBETWEEN(Calc!$A$2,Calc!$A$13),Calc!$A$1:$B$13,2,FALSE)</f>
        <v>Ene</v>
      </c>
      <c r="B758" t="str" cm="1">
        <f t="array" aca="1" ref="B758" ca="1">INDEX(Calc!$C$2:$C$9,RANDBETWEEN(1,3))</f>
        <v>Traumatología</v>
      </c>
      <c r="C758"/>
      <c r="D758">
        <f t="shared" ca="1" si="143"/>
        <v>166154</v>
      </c>
      <c r="E758">
        <f t="shared" ca="1" si="144"/>
        <v>2186649</v>
      </c>
      <c r="F758">
        <f t="shared" ca="1" si="145"/>
        <v>138140</v>
      </c>
      <c r="G758">
        <f t="shared" ca="1" si="146"/>
        <v>169626</v>
      </c>
      <c r="H758">
        <f ca="1">VLOOKUP(RANDBETWEEN(0,100),Calc!$D$2:$E$7,2,1)</f>
        <v>20000</v>
      </c>
      <c r="I758">
        <f t="shared" ca="1" si="147"/>
        <v>9778</v>
      </c>
      <c r="J758">
        <f t="shared" ca="1" si="148"/>
        <v>2811</v>
      </c>
      <c r="K758">
        <f t="shared" ca="1" si="149"/>
        <v>13485</v>
      </c>
      <c r="L758">
        <f t="shared" ca="1" si="150"/>
        <v>2378</v>
      </c>
      <c r="M758">
        <f t="shared" ca="1" si="151"/>
        <v>1823850</v>
      </c>
      <c r="N758">
        <f t="shared" ca="1" si="152"/>
        <v>113259</v>
      </c>
      <c r="O758">
        <f t="shared" ca="1" si="153"/>
        <v>73824</v>
      </c>
      <c r="P758">
        <f t="shared" ca="1" si="154"/>
        <v>221296</v>
      </c>
      <c r="Q758" s="15">
        <f t="shared" ca="1" si="155"/>
        <v>0.22129599999999999</v>
      </c>
    </row>
    <row r="759" spans="1:17" x14ac:dyDescent="0.3">
      <c r="A759" t="str">
        <f ca="1">VLOOKUP(RANDBETWEEN(Calc!$A$2,Calc!$A$13),Calc!$A$1:$B$13,2,FALSE)</f>
        <v>Ago</v>
      </c>
      <c r="B759" t="str" cm="1">
        <f t="array" aca="1" ref="B759" ca="1">INDEX(Calc!$C$2:$C$9,RANDBETWEEN(1,3))</f>
        <v>Traumatología</v>
      </c>
      <c r="C759"/>
      <c r="D759">
        <f t="shared" ca="1" si="143"/>
        <v>706953</v>
      </c>
      <c r="E759">
        <f t="shared" ca="1" si="144"/>
        <v>929968</v>
      </c>
      <c r="F759">
        <f t="shared" ca="1" si="145"/>
        <v>129232</v>
      </c>
      <c r="G759">
        <f t="shared" ca="1" si="146"/>
        <v>122397</v>
      </c>
      <c r="H759">
        <f ca="1">VLOOKUP(RANDBETWEEN(0,100),Calc!$D$2:$E$7,2,1)</f>
        <v>32000</v>
      </c>
      <c r="I759">
        <f t="shared" ca="1" si="147"/>
        <v>10152</v>
      </c>
      <c r="J759">
        <f t="shared" ca="1" si="148"/>
        <v>3368</v>
      </c>
      <c r="K759">
        <f t="shared" ca="1" si="149"/>
        <v>10095</v>
      </c>
      <c r="L759">
        <f t="shared" ca="1" si="150"/>
        <v>3856</v>
      </c>
      <c r="M759">
        <f t="shared" ca="1" si="151"/>
        <v>2769276</v>
      </c>
      <c r="N759">
        <f t="shared" ca="1" si="152"/>
        <v>74425</v>
      </c>
      <c r="O759">
        <f t="shared" ca="1" si="153"/>
        <v>45694</v>
      </c>
      <c r="P759">
        <f t="shared" ca="1" si="154"/>
        <v>178783</v>
      </c>
      <c r="Q759" s="15">
        <f t="shared" ca="1" si="155"/>
        <v>0.178783</v>
      </c>
    </row>
    <row r="760" spans="1:17" x14ac:dyDescent="0.3">
      <c r="A760" t="str">
        <f ca="1">VLOOKUP(RANDBETWEEN(Calc!$A$2,Calc!$A$13),Calc!$A$1:$B$13,2,FALSE)</f>
        <v>Ene</v>
      </c>
      <c r="B760" t="str" cm="1">
        <f t="array" aca="1" ref="B760" ca="1">INDEX(Calc!$C$2:$C$9,RANDBETWEEN(1,3))</f>
        <v>Cardiologia</v>
      </c>
      <c r="C760"/>
      <c r="D760">
        <f t="shared" ca="1" si="143"/>
        <v>368984</v>
      </c>
      <c r="E760">
        <f t="shared" ca="1" si="144"/>
        <v>771846</v>
      </c>
      <c r="F760">
        <f t="shared" ca="1" si="145"/>
        <v>171838</v>
      </c>
      <c r="G760">
        <f t="shared" ca="1" si="146"/>
        <v>298441</v>
      </c>
      <c r="H760">
        <f ca="1">VLOOKUP(RANDBETWEEN(0,100),Calc!$D$2:$E$7,2,1)</f>
        <v>32000</v>
      </c>
      <c r="I760">
        <f t="shared" ca="1" si="147"/>
        <v>12697</v>
      </c>
      <c r="J760">
        <f t="shared" ca="1" si="148"/>
        <v>3849</v>
      </c>
      <c r="K760">
        <f t="shared" ca="1" si="149"/>
        <v>12432</v>
      </c>
      <c r="L760">
        <f t="shared" ca="1" si="150"/>
        <v>1937</v>
      </c>
      <c r="M760">
        <f t="shared" ca="1" si="151"/>
        <v>2208342</v>
      </c>
      <c r="N760">
        <f t="shared" ca="1" si="152"/>
        <v>43796</v>
      </c>
      <c r="O760">
        <f t="shared" ca="1" si="153"/>
        <v>67403</v>
      </c>
      <c r="P760">
        <f t="shared" ca="1" si="154"/>
        <v>120626</v>
      </c>
      <c r="Q760" s="15">
        <f t="shared" ca="1" si="155"/>
        <v>0.120626</v>
      </c>
    </row>
    <row r="761" spans="1:17" x14ac:dyDescent="0.3">
      <c r="A761" t="str">
        <f ca="1">VLOOKUP(RANDBETWEEN(Calc!$A$2,Calc!$A$13),Calc!$A$1:$B$13,2,FALSE)</f>
        <v>Jun</v>
      </c>
      <c r="B761" t="str" cm="1">
        <f t="array" aca="1" ref="B761" ca="1">INDEX(Calc!$C$2:$C$9,RANDBETWEEN(1,3))</f>
        <v>Cardiologia</v>
      </c>
      <c r="C761"/>
      <c r="D761">
        <f t="shared" ca="1" si="143"/>
        <v>195789</v>
      </c>
      <c r="E761">
        <f t="shared" ca="1" si="144"/>
        <v>1046571</v>
      </c>
      <c r="F761">
        <f t="shared" ca="1" si="145"/>
        <v>139957</v>
      </c>
      <c r="G761">
        <f t="shared" ca="1" si="146"/>
        <v>235314</v>
      </c>
      <c r="H761">
        <f ca="1">VLOOKUP(RANDBETWEEN(0,100),Calc!$D$2:$E$7,2,1)</f>
        <v>32000</v>
      </c>
      <c r="I761">
        <f t="shared" ca="1" si="147"/>
        <v>11636</v>
      </c>
      <c r="J761">
        <f t="shared" ca="1" si="148"/>
        <v>3677</v>
      </c>
      <c r="K761">
        <f t="shared" ca="1" si="149"/>
        <v>11924</v>
      </c>
      <c r="L761">
        <f t="shared" ca="1" si="150"/>
        <v>3532</v>
      </c>
      <c r="M761">
        <f t="shared" ca="1" si="151"/>
        <v>1624134</v>
      </c>
      <c r="N761">
        <f t="shared" ca="1" si="152"/>
        <v>117066</v>
      </c>
      <c r="O761">
        <f t="shared" ca="1" si="153"/>
        <v>52197</v>
      </c>
      <c r="P761">
        <f t="shared" ca="1" si="154"/>
        <v>267491</v>
      </c>
      <c r="Q761" s="15">
        <f t="shared" ca="1" si="155"/>
        <v>0.26749099999999998</v>
      </c>
    </row>
    <row r="762" spans="1:17" x14ac:dyDescent="0.3">
      <c r="A762" t="str">
        <f ca="1">VLOOKUP(RANDBETWEEN(Calc!$A$2,Calc!$A$13),Calc!$A$1:$B$13,2,FALSE)</f>
        <v>Jul</v>
      </c>
      <c r="B762" t="str" cm="1">
        <f t="array" aca="1" ref="B762" ca="1">INDEX(Calc!$C$2:$C$9,RANDBETWEEN(1,3))</f>
        <v>Cardiologia</v>
      </c>
      <c r="C762"/>
      <c r="D762">
        <f t="shared" ca="1" si="143"/>
        <v>578770</v>
      </c>
      <c r="E762">
        <f t="shared" ca="1" si="144"/>
        <v>1557853</v>
      </c>
      <c r="F762">
        <f t="shared" ca="1" si="145"/>
        <v>212538</v>
      </c>
      <c r="G762">
        <f t="shared" ca="1" si="146"/>
        <v>115641</v>
      </c>
      <c r="H762">
        <f ca="1">VLOOKUP(RANDBETWEEN(0,100),Calc!$D$2:$E$7,2,1)</f>
        <v>32000</v>
      </c>
      <c r="I762">
        <f t="shared" ca="1" si="147"/>
        <v>9747</v>
      </c>
      <c r="J762">
        <f t="shared" ca="1" si="148"/>
        <v>3450</v>
      </c>
      <c r="K762">
        <f t="shared" ca="1" si="149"/>
        <v>13561</v>
      </c>
      <c r="L762">
        <f t="shared" ca="1" si="150"/>
        <v>2568</v>
      </c>
      <c r="M762">
        <f t="shared" ca="1" si="151"/>
        <v>2132700</v>
      </c>
      <c r="N762">
        <f t="shared" ca="1" si="152"/>
        <v>55221</v>
      </c>
      <c r="O762">
        <f t="shared" ca="1" si="153"/>
        <v>71283</v>
      </c>
      <c r="P762">
        <f t="shared" ca="1" si="154"/>
        <v>41773</v>
      </c>
      <c r="Q762" s="15">
        <f t="shared" ca="1" si="155"/>
        <v>4.1772999999999998E-2</v>
      </c>
    </row>
    <row r="763" spans="1:17" x14ac:dyDescent="0.3">
      <c r="A763" t="str">
        <f ca="1">VLOOKUP(RANDBETWEEN(Calc!$A$2,Calc!$A$13),Calc!$A$1:$B$13,2,FALSE)</f>
        <v>Nov</v>
      </c>
      <c r="B763" t="str" cm="1">
        <f t="array" aca="1" ref="B763" ca="1">INDEX(Calc!$C$2:$C$9,RANDBETWEEN(1,3))</f>
        <v>Pediatria</v>
      </c>
      <c r="C763"/>
      <c r="D763">
        <f t="shared" ca="1" si="143"/>
        <v>730739</v>
      </c>
      <c r="E763">
        <f t="shared" ca="1" si="144"/>
        <v>1914906</v>
      </c>
      <c r="F763">
        <f t="shared" ca="1" si="145"/>
        <v>183121</v>
      </c>
      <c r="G763">
        <f t="shared" ca="1" si="146"/>
        <v>195844</v>
      </c>
      <c r="H763">
        <f ca="1">VLOOKUP(RANDBETWEEN(0,100),Calc!$D$2:$E$7,2,1)</f>
        <v>20000</v>
      </c>
      <c r="I763">
        <f t="shared" ca="1" si="147"/>
        <v>9510</v>
      </c>
      <c r="J763">
        <f t="shared" ca="1" si="148"/>
        <v>3647</v>
      </c>
      <c r="K763">
        <f t="shared" ca="1" si="149"/>
        <v>13563</v>
      </c>
      <c r="L763">
        <f t="shared" ca="1" si="150"/>
        <v>3449</v>
      </c>
      <c r="M763">
        <f t="shared" ca="1" si="151"/>
        <v>2231847</v>
      </c>
      <c r="N763">
        <f t="shared" ca="1" si="152"/>
        <v>48008</v>
      </c>
      <c r="O763">
        <f t="shared" ca="1" si="153"/>
        <v>61618</v>
      </c>
      <c r="P763">
        <f t="shared" ca="1" si="154"/>
        <v>333172</v>
      </c>
      <c r="Q763" s="15">
        <f t="shared" ca="1" si="155"/>
        <v>0.33317200000000002</v>
      </c>
    </row>
    <row r="764" spans="1:17" x14ac:dyDescent="0.3">
      <c r="A764" t="str">
        <f ca="1">VLOOKUP(RANDBETWEEN(Calc!$A$2,Calc!$A$13),Calc!$A$1:$B$13,2,FALSE)</f>
        <v>Oct</v>
      </c>
      <c r="B764" t="str" cm="1">
        <f t="array" aca="1" ref="B764" ca="1">INDEX(Calc!$C$2:$C$9,RANDBETWEEN(1,3))</f>
        <v>Cardiologia</v>
      </c>
      <c r="C764"/>
      <c r="D764">
        <f t="shared" ca="1" si="143"/>
        <v>202555</v>
      </c>
      <c r="E764">
        <f t="shared" ca="1" si="144"/>
        <v>1422246</v>
      </c>
      <c r="F764">
        <f t="shared" ca="1" si="145"/>
        <v>165352</v>
      </c>
      <c r="G764">
        <f t="shared" ca="1" si="146"/>
        <v>131255</v>
      </c>
      <c r="H764">
        <f ca="1">VLOOKUP(RANDBETWEEN(0,100),Calc!$D$2:$E$7,2,1)</f>
        <v>32000</v>
      </c>
      <c r="I764">
        <f t="shared" ca="1" si="147"/>
        <v>9344</v>
      </c>
      <c r="J764">
        <f t="shared" ca="1" si="148"/>
        <v>4107</v>
      </c>
      <c r="K764">
        <f t="shared" ca="1" si="149"/>
        <v>12401</v>
      </c>
      <c r="L764">
        <f t="shared" ca="1" si="150"/>
        <v>2143</v>
      </c>
      <c r="M764">
        <f t="shared" ca="1" si="151"/>
        <v>2993626</v>
      </c>
      <c r="N764">
        <f t="shared" ca="1" si="152"/>
        <v>66005</v>
      </c>
      <c r="O764">
        <f t="shared" ca="1" si="153"/>
        <v>77786</v>
      </c>
      <c r="P764">
        <f t="shared" ca="1" si="154"/>
        <v>139023</v>
      </c>
      <c r="Q764" s="15">
        <f t="shared" ca="1" si="155"/>
        <v>0.13902300000000001</v>
      </c>
    </row>
    <row r="765" spans="1:17" x14ac:dyDescent="0.3">
      <c r="A765" t="str">
        <f ca="1">VLOOKUP(RANDBETWEEN(Calc!$A$2,Calc!$A$13),Calc!$A$1:$B$13,2,FALSE)</f>
        <v>Nov</v>
      </c>
      <c r="B765" t="str" cm="1">
        <f t="array" aca="1" ref="B765" ca="1">INDEX(Calc!$C$2:$C$9,RANDBETWEEN(1,3))</f>
        <v>Traumatología</v>
      </c>
      <c r="C765"/>
      <c r="D765">
        <f t="shared" ca="1" si="143"/>
        <v>689830</v>
      </c>
      <c r="E765">
        <f t="shared" ca="1" si="144"/>
        <v>1961078</v>
      </c>
      <c r="F765">
        <f t="shared" ca="1" si="145"/>
        <v>114160</v>
      </c>
      <c r="G765">
        <f t="shared" ca="1" si="146"/>
        <v>184201</v>
      </c>
      <c r="H765">
        <f ca="1">VLOOKUP(RANDBETWEEN(0,100),Calc!$D$2:$E$7,2,1)</f>
        <v>22000</v>
      </c>
      <c r="I765">
        <f t="shared" ca="1" si="147"/>
        <v>10921</v>
      </c>
      <c r="J765">
        <f t="shared" ca="1" si="148"/>
        <v>3653</v>
      </c>
      <c r="K765">
        <f t="shared" ca="1" si="149"/>
        <v>13502</v>
      </c>
      <c r="L765">
        <f t="shared" ca="1" si="150"/>
        <v>4299</v>
      </c>
      <c r="M765">
        <f t="shared" ca="1" si="151"/>
        <v>1810035</v>
      </c>
      <c r="N765">
        <f t="shared" ca="1" si="152"/>
        <v>70565</v>
      </c>
      <c r="O765">
        <f t="shared" ca="1" si="153"/>
        <v>62093</v>
      </c>
      <c r="P765">
        <f t="shared" ca="1" si="154"/>
        <v>139896</v>
      </c>
      <c r="Q765" s="15">
        <f t="shared" ca="1" si="155"/>
        <v>0.13989599999999999</v>
      </c>
    </row>
    <row r="766" spans="1:17" x14ac:dyDescent="0.3">
      <c r="A766" t="str">
        <f ca="1">VLOOKUP(RANDBETWEEN(Calc!$A$2,Calc!$A$13),Calc!$A$1:$B$13,2,FALSE)</f>
        <v>Dic</v>
      </c>
      <c r="B766" t="str" cm="1">
        <f t="array" aca="1" ref="B766" ca="1">INDEX(Calc!$C$2:$C$9,RANDBETWEEN(1,3))</f>
        <v>Cardiologia</v>
      </c>
      <c r="C766"/>
      <c r="D766">
        <f t="shared" ca="1" si="143"/>
        <v>734961</v>
      </c>
      <c r="E766">
        <f t="shared" ca="1" si="144"/>
        <v>1712752</v>
      </c>
      <c r="F766">
        <f t="shared" ca="1" si="145"/>
        <v>115847</v>
      </c>
      <c r="G766">
        <f t="shared" ca="1" si="146"/>
        <v>105862</v>
      </c>
      <c r="H766">
        <f ca="1">VLOOKUP(RANDBETWEEN(0,100),Calc!$D$2:$E$7,2,1)</f>
        <v>28000</v>
      </c>
      <c r="I766">
        <f t="shared" ca="1" si="147"/>
        <v>10877</v>
      </c>
      <c r="J766">
        <f t="shared" ca="1" si="148"/>
        <v>2960</v>
      </c>
      <c r="K766">
        <f t="shared" ca="1" si="149"/>
        <v>11116</v>
      </c>
      <c r="L766">
        <f t="shared" ca="1" si="150"/>
        <v>4324</v>
      </c>
      <c r="M766">
        <f t="shared" ca="1" si="151"/>
        <v>2304951</v>
      </c>
      <c r="N766">
        <f t="shared" ca="1" si="152"/>
        <v>76318</v>
      </c>
      <c r="O766">
        <f t="shared" ca="1" si="153"/>
        <v>62629</v>
      </c>
      <c r="P766">
        <f t="shared" ca="1" si="154"/>
        <v>280768</v>
      </c>
      <c r="Q766" s="15">
        <f t="shared" ca="1" si="155"/>
        <v>0.28076800000000002</v>
      </c>
    </row>
    <row r="767" spans="1:17" x14ac:dyDescent="0.3">
      <c r="A767" t="str">
        <f ca="1">VLOOKUP(RANDBETWEEN(Calc!$A$2,Calc!$A$13),Calc!$A$1:$B$13,2,FALSE)</f>
        <v>Jun</v>
      </c>
      <c r="B767" t="str" cm="1">
        <f t="array" aca="1" ref="B767" ca="1">INDEX(Calc!$C$2:$C$9,RANDBETWEEN(1,3))</f>
        <v>Pediatria</v>
      </c>
      <c r="C767"/>
      <c r="D767">
        <f t="shared" ca="1" si="143"/>
        <v>609622</v>
      </c>
      <c r="E767">
        <f t="shared" ca="1" si="144"/>
        <v>1178012</v>
      </c>
      <c r="F767">
        <f t="shared" ca="1" si="145"/>
        <v>213310</v>
      </c>
      <c r="G767">
        <f t="shared" ca="1" si="146"/>
        <v>158072</v>
      </c>
      <c r="H767">
        <f ca="1">VLOOKUP(RANDBETWEEN(0,100),Calc!$D$2:$E$7,2,1)</f>
        <v>32000</v>
      </c>
      <c r="I767">
        <f t="shared" ca="1" si="147"/>
        <v>12059</v>
      </c>
      <c r="J767">
        <f t="shared" ca="1" si="148"/>
        <v>3495</v>
      </c>
      <c r="K767">
        <f t="shared" ca="1" si="149"/>
        <v>10312</v>
      </c>
      <c r="L767">
        <f t="shared" ca="1" si="150"/>
        <v>4368</v>
      </c>
      <c r="M767">
        <f t="shared" ca="1" si="151"/>
        <v>2262710</v>
      </c>
      <c r="N767">
        <f t="shared" ca="1" si="152"/>
        <v>94920</v>
      </c>
      <c r="O767">
        <f t="shared" ca="1" si="153"/>
        <v>32147</v>
      </c>
      <c r="P767">
        <f t="shared" ca="1" si="154"/>
        <v>150129</v>
      </c>
      <c r="Q767" s="15">
        <f t="shared" ca="1" si="155"/>
        <v>0.15012900000000001</v>
      </c>
    </row>
    <row r="768" spans="1:17" x14ac:dyDescent="0.3">
      <c r="A768" t="str">
        <f ca="1">VLOOKUP(RANDBETWEEN(Calc!$A$2,Calc!$A$13),Calc!$A$1:$B$13,2,FALSE)</f>
        <v>Dic</v>
      </c>
      <c r="B768" t="str" cm="1">
        <f t="array" aca="1" ref="B768" ca="1">INDEX(Calc!$C$2:$C$9,RANDBETWEEN(1,3))</f>
        <v>Pediatria</v>
      </c>
      <c r="C768"/>
      <c r="D768">
        <f t="shared" ca="1" si="143"/>
        <v>216619</v>
      </c>
      <c r="E768">
        <f t="shared" ca="1" si="144"/>
        <v>837081</v>
      </c>
      <c r="F768">
        <f t="shared" ca="1" si="145"/>
        <v>204466</v>
      </c>
      <c r="G768">
        <f t="shared" ca="1" si="146"/>
        <v>112852</v>
      </c>
      <c r="H768">
        <f ca="1">VLOOKUP(RANDBETWEEN(0,100),Calc!$D$2:$E$7,2,1)</f>
        <v>32000</v>
      </c>
      <c r="I768">
        <f t="shared" ca="1" si="147"/>
        <v>10145</v>
      </c>
      <c r="J768">
        <f t="shared" ca="1" si="148"/>
        <v>3684</v>
      </c>
      <c r="K768">
        <f t="shared" ca="1" si="149"/>
        <v>11776</v>
      </c>
      <c r="L768">
        <f t="shared" ca="1" si="150"/>
        <v>2273</v>
      </c>
      <c r="M768">
        <f t="shared" ca="1" si="151"/>
        <v>2901502</v>
      </c>
      <c r="N768">
        <f t="shared" ca="1" si="152"/>
        <v>90223</v>
      </c>
      <c r="O768">
        <f t="shared" ca="1" si="153"/>
        <v>66785</v>
      </c>
      <c r="P768">
        <f t="shared" ca="1" si="154"/>
        <v>133122</v>
      </c>
      <c r="Q768" s="15">
        <f t="shared" ca="1" si="155"/>
        <v>0.13312199999999999</v>
      </c>
    </row>
    <row r="769" spans="1:17" x14ac:dyDescent="0.3">
      <c r="A769" t="str">
        <f ca="1">VLOOKUP(RANDBETWEEN(Calc!$A$2,Calc!$A$13),Calc!$A$1:$B$13,2,FALSE)</f>
        <v>May</v>
      </c>
      <c r="B769" t="str" cm="1">
        <f t="array" aca="1" ref="B769" ca="1">INDEX(Calc!$C$2:$C$9,RANDBETWEEN(1,3))</f>
        <v>Pediatria</v>
      </c>
      <c r="C769"/>
      <c r="D769">
        <f t="shared" ca="1" si="143"/>
        <v>199789</v>
      </c>
      <c r="E769">
        <f t="shared" ca="1" si="144"/>
        <v>1111375</v>
      </c>
      <c r="F769">
        <f t="shared" ca="1" si="145"/>
        <v>175153</v>
      </c>
      <c r="G769">
        <f t="shared" ca="1" si="146"/>
        <v>281936</v>
      </c>
      <c r="H769">
        <f ca="1">VLOOKUP(RANDBETWEEN(0,100),Calc!$D$2:$E$7,2,1)</f>
        <v>32000</v>
      </c>
      <c r="I769">
        <f t="shared" ca="1" si="147"/>
        <v>8918</v>
      </c>
      <c r="J769">
        <f t="shared" ca="1" si="148"/>
        <v>3247</v>
      </c>
      <c r="K769">
        <f t="shared" ca="1" si="149"/>
        <v>10039</v>
      </c>
      <c r="L769">
        <f t="shared" ca="1" si="150"/>
        <v>4235</v>
      </c>
      <c r="M769">
        <f t="shared" ca="1" si="151"/>
        <v>2917790</v>
      </c>
      <c r="N769">
        <f t="shared" ca="1" si="152"/>
        <v>84332</v>
      </c>
      <c r="O769">
        <f t="shared" ca="1" si="153"/>
        <v>49731</v>
      </c>
      <c r="P769">
        <f t="shared" ca="1" si="154"/>
        <v>284633</v>
      </c>
      <c r="Q769" s="15">
        <f t="shared" ca="1" si="155"/>
        <v>0.28463300000000002</v>
      </c>
    </row>
    <row r="770" spans="1:17" x14ac:dyDescent="0.3">
      <c r="A770" t="str">
        <f ca="1">VLOOKUP(RANDBETWEEN(Calc!$A$2,Calc!$A$13),Calc!$A$1:$B$13,2,FALSE)</f>
        <v>Oct</v>
      </c>
      <c r="B770" t="str" cm="1">
        <f t="array" aca="1" ref="B770" ca="1">INDEX(Calc!$C$2:$C$9,RANDBETWEEN(1,3))</f>
        <v>Pediatria</v>
      </c>
      <c r="C770"/>
      <c r="D770">
        <f t="shared" ca="1" si="143"/>
        <v>657875</v>
      </c>
      <c r="E770">
        <f t="shared" ca="1" si="144"/>
        <v>1364550</v>
      </c>
      <c r="F770">
        <f t="shared" ca="1" si="145"/>
        <v>95595</v>
      </c>
      <c r="G770">
        <f t="shared" ca="1" si="146"/>
        <v>311943</v>
      </c>
      <c r="H770">
        <f ca="1">VLOOKUP(RANDBETWEEN(0,100),Calc!$D$2:$E$7,2,1)</f>
        <v>32000</v>
      </c>
      <c r="I770">
        <f t="shared" ca="1" si="147"/>
        <v>12133</v>
      </c>
      <c r="J770">
        <f t="shared" ca="1" si="148"/>
        <v>3270</v>
      </c>
      <c r="K770">
        <f t="shared" ca="1" si="149"/>
        <v>14141</v>
      </c>
      <c r="L770">
        <f t="shared" ca="1" si="150"/>
        <v>2268</v>
      </c>
      <c r="M770">
        <f t="shared" ca="1" si="151"/>
        <v>2990586</v>
      </c>
      <c r="N770">
        <f t="shared" ca="1" si="152"/>
        <v>98155</v>
      </c>
      <c r="O770">
        <f t="shared" ca="1" si="153"/>
        <v>61642</v>
      </c>
      <c r="P770">
        <f t="shared" ca="1" si="154"/>
        <v>219448</v>
      </c>
      <c r="Q770" s="15">
        <f t="shared" ca="1" si="155"/>
        <v>0.219448</v>
      </c>
    </row>
    <row r="771" spans="1:17" x14ac:dyDescent="0.3">
      <c r="A771" t="str">
        <f ca="1">VLOOKUP(RANDBETWEEN(Calc!$A$2,Calc!$A$13),Calc!$A$1:$B$13,2,FALSE)</f>
        <v>Ago</v>
      </c>
      <c r="B771" t="str" cm="1">
        <f t="array" aca="1" ref="B771" ca="1">INDEX(Calc!$C$2:$C$9,RANDBETWEEN(1,3))</f>
        <v>Cardiologia</v>
      </c>
      <c r="C771"/>
      <c r="D771">
        <f t="shared" ref="D771:D834" ca="1" si="156">RANDBETWEEN(118000,746439)</f>
        <v>720287</v>
      </c>
      <c r="E771">
        <f t="shared" ref="E771:E834" ca="1" si="157">RANDBETWEEN(654318,2372921)</f>
        <v>745149</v>
      </c>
      <c r="F771">
        <f t="shared" ref="F771:F834" ca="1" si="158">RANDBETWEEN(92146,218476)</f>
        <v>178647</v>
      </c>
      <c r="G771">
        <f t="shared" ref="G771:G834" ca="1" si="159">RANDBETWEEN(72432,327955)</f>
        <v>102313</v>
      </c>
      <c r="H771">
        <f ca="1">VLOOKUP(RANDBETWEEN(0,100),Calc!$D$2:$E$7,2,1)</f>
        <v>32000</v>
      </c>
      <c r="I771">
        <f t="shared" ref="I771:I834" ca="1" si="160">RANDBETWEEN(8900,12700)</f>
        <v>10426</v>
      </c>
      <c r="J771">
        <f t="shared" ref="J771:J834" ca="1" si="161">RANDBETWEEN(2800,4200)</f>
        <v>3070</v>
      </c>
      <c r="K771">
        <f t="shared" ref="K771:K834" ca="1" si="162">RANDBETWEEN(10000,15000)</f>
        <v>14608</v>
      </c>
      <c r="L771">
        <f t="shared" ref="L771:L834" ca="1" si="163">RANDBETWEEN(1200,4500)</f>
        <v>4250</v>
      </c>
      <c r="M771">
        <f t="shared" ref="M771:M834" ca="1" si="164">RANDBETWEEN(820000,3117045)</f>
        <v>2985008</v>
      </c>
      <c r="N771">
        <f t="shared" ref="N771:N834" ca="1" si="165">RANDBETWEEN(43000,129000)</f>
        <v>76719</v>
      </c>
      <c r="O771">
        <f t="shared" ref="O771:O834" ca="1" si="166">RANDBETWEEN(21000,90000)</f>
        <v>51648</v>
      </c>
      <c r="P771">
        <f t="shared" ref="P771:P834" ca="1" si="167">RANDBETWEEN(38000,345000)</f>
        <v>115628</v>
      </c>
      <c r="Q771" s="15">
        <f t="shared" ref="Q771:Q834" ca="1" si="168">P771/1000000</f>
        <v>0.11562799999999999</v>
      </c>
    </row>
    <row r="772" spans="1:17" x14ac:dyDescent="0.3">
      <c r="A772" t="str">
        <f ca="1">VLOOKUP(RANDBETWEEN(Calc!$A$2,Calc!$A$13),Calc!$A$1:$B$13,2,FALSE)</f>
        <v>Oct</v>
      </c>
      <c r="B772" t="str" cm="1">
        <f t="array" aca="1" ref="B772" ca="1">INDEX(Calc!$C$2:$C$9,RANDBETWEEN(1,3))</f>
        <v>Pediatria</v>
      </c>
      <c r="C772"/>
      <c r="D772">
        <f t="shared" ca="1" si="156"/>
        <v>455335</v>
      </c>
      <c r="E772">
        <f t="shared" ca="1" si="157"/>
        <v>1197041</v>
      </c>
      <c r="F772">
        <f t="shared" ca="1" si="158"/>
        <v>122538</v>
      </c>
      <c r="G772">
        <f t="shared" ca="1" si="159"/>
        <v>99683</v>
      </c>
      <c r="H772">
        <f ca="1">VLOOKUP(RANDBETWEEN(0,100),Calc!$D$2:$E$7,2,1)</f>
        <v>20000</v>
      </c>
      <c r="I772">
        <f t="shared" ca="1" si="160"/>
        <v>11192</v>
      </c>
      <c r="J772">
        <f t="shared" ca="1" si="161"/>
        <v>3103</v>
      </c>
      <c r="K772">
        <f t="shared" ca="1" si="162"/>
        <v>12099</v>
      </c>
      <c r="L772">
        <f t="shared" ca="1" si="163"/>
        <v>2690</v>
      </c>
      <c r="M772">
        <f t="shared" ca="1" si="164"/>
        <v>2385215</v>
      </c>
      <c r="N772">
        <f t="shared" ca="1" si="165"/>
        <v>113767</v>
      </c>
      <c r="O772">
        <f t="shared" ca="1" si="166"/>
        <v>54177</v>
      </c>
      <c r="P772">
        <f t="shared" ca="1" si="167"/>
        <v>177129</v>
      </c>
      <c r="Q772" s="15">
        <f t="shared" ca="1" si="168"/>
        <v>0.17712900000000001</v>
      </c>
    </row>
    <row r="773" spans="1:17" x14ac:dyDescent="0.3">
      <c r="A773" t="str">
        <f ca="1">VLOOKUP(RANDBETWEEN(Calc!$A$2,Calc!$A$13),Calc!$A$1:$B$13,2,FALSE)</f>
        <v>Feb</v>
      </c>
      <c r="B773" t="str" cm="1">
        <f t="array" aca="1" ref="B773" ca="1">INDEX(Calc!$C$2:$C$9,RANDBETWEEN(1,3))</f>
        <v>Traumatología</v>
      </c>
      <c r="C773"/>
      <c r="D773">
        <f t="shared" ca="1" si="156"/>
        <v>712618</v>
      </c>
      <c r="E773">
        <f t="shared" ca="1" si="157"/>
        <v>1256430</v>
      </c>
      <c r="F773">
        <f t="shared" ca="1" si="158"/>
        <v>174925</v>
      </c>
      <c r="G773">
        <f t="shared" ca="1" si="159"/>
        <v>178847</v>
      </c>
      <c r="H773">
        <f ca="1">VLOOKUP(RANDBETWEEN(0,100),Calc!$D$2:$E$7,2,1)</f>
        <v>20000</v>
      </c>
      <c r="I773">
        <f t="shared" ca="1" si="160"/>
        <v>11898</v>
      </c>
      <c r="J773">
        <f t="shared" ca="1" si="161"/>
        <v>3824</v>
      </c>
      <c r="K773">
        <f t="shared" ca="1" si="162"/>
        <v>14498</v>
      </c>
      <c r="L773">
        <f t="shared" ca="1" si="163"/>
        <v>3746</v>
      </c>
      <c r="M773">
        <f t="shared" ca="1" si="164"/>
        <v>2269554</v>
      </c>
      <c r="N773">
        <f t="shared" ca="1" si="165"/>
        <v>53845</v>
      </c>
      <c r="O773">
        <f t="shared" ca="1" si="166"/>
        <v>21362</v>
      </c>
      <c r="P773">
        <f t="shared" ca="1" si="167"/>
        <v>327823</v>
      </c>
      <c r="Q773" s="15">
        <f t="shared" ca="1" si="168"/>
        <v>0.32782299999999998</v>
      </c>
    </row>
    <row r="774" spans="1:17" x14ac:dyDescent="0.3">
      <c r="A774" t="str">
        <f ca="1">VLOOKUP(RANDBETWEEN(Calc!$A$2,Calc!$A$13),Calc!$A$1:$B$13,2,FALSE)</f>
        <v>Oct</v>
      </c>
      <c r="B774" t="str" cm="1">
        <f t="array" aca="1" ref="B774" ca="1">INDEX(Calc!$C$2:$C$9,RANDBETWEEN(1,3))</f>
        <v>Cardiologia</v>
      </c>
      <c r="C774"/>
      <c r="D774">
        <f t="shared" ca="1" si="156"/>
        <v>528917</v>
      </c>
      <c r="E774">
        <f t="shared" ca="1" si="157"/>
        <v>1167739</v>
      </c>
      <c r="F774">
        <f t="shared" ca="1" si="158"/>
        <v>183082</v>
      </c>
      <c r="G774">
        <f t="shared" ca="1" si="159"/>
        <v>89555</v>
      </c>
      <c r="H774">
        <f ca="1">VLOOKUP(RANDBETWEEN(0,100),Calc!$D$2:$E$7,2,1)</f>
        <v>32000</v>
      </c>
      <c r="I774">
        <f t="shared" ca="1" si="160"/>
        <v>12143</v>
      </c>
      <c r="J774">
        <f t="shared" ca="1" si="161"/>
        <v>4152</v>
      </c>
      <c r="K774">
        <f t="shared" ca="1" si="162"/>
        <v>12829</v>
      </c>
      <c r="L774">
        <f t="shared" ca="1" si="163"/>
        <v>1407</v>
      </c>
      <c r="M774">
        <f t="shared" ca="1" si="164"/>
        <v>952024</v>
      </c>
      <c r="N774">
        <f t="shared" ca="1" si="165"/>
        <v>112281</v>
      </c>
      <c r="O774">
        <f t="shared" ca="1" si="166"/>
        <v>68692</v>
      </c>
      <c r="P774">
        <f t="shared" ca="1" si="167"/>
        <v>279740</v>
      </c>
      <c r="Q774" s="15">
        <f t="shared" ca="1" si="168"/>
        <v>0.27973999999999999</v>
      </c>
    </row>
    <row r="775" spans="1:17" x14ac:dyDescent="0.3">
      <c r="A775" t="str">
        <f ca="1">VLOOKUP(RANDBETWEEN(Calc!$A$2,Calc!$A$13),Calc!$A$1:$B$13,2,FALSE)</f>
        <v>Nov</v>
      </c>
      <c r="B775" t="str" cm="1">
        <f t="array" aca="1" ref="B775" ca="1">INDEX(Calc!$C$2:$C$9,RANDBETWEEN(1,3))</f>
        <v>Traumatología</v>
      </c>
      <c r="C775"/>
      <c r="D775">
        <f t="shared" ca="1" si="156"/>
        <v>653470</v>
      </c>
      <c r="E775">
        <f t="shared" ca="1" si="157"/>
        <v>1159517</v>
      </c>
      <c r="F775">
        <f t="shared" ca="1" si="158"/>
        <v>93443</v>
      </c>
      <c r="G775">
        <f t="shared" ca="1" si="159"/>
        <v>296843</v>
      </c>
      <c r="H775">
        <f ca="1">VLOOKUP(RANDBETWEEN(0,100),Calc!$D$2:$E$7,2,1)</f>
        <v>32000</v>
      </c>
      <c r="I775">
        <f t="shared" ca="1" si="160"/>
        <v>9970</v>
      </c>
      <c r="J775">
        <f t="shared" ca="1" si="161"/>
        <v>3526</v>
      </c>
      <c r="K775">
        <f t="shared" ca="1" si="162"/>
        <v>12941</v>
      </c>
      <c r="L775">
        <f t="shared" ca="1" si="163"/>
        <v>1828</v>
      </c>
      <c r="M775">
        <f t="shared" ca="1" si="164"/>
        <v>1731188</v>
      </c>
      <c r="N775">
        <f t="shared" ca="1" si="165"/>
        <v>63247</v>
      </c>
      <c r="O775">
        <f t="shared" ca="1" si="166"/>
        <v>69342</v>
      </c>
      <c r="P775">
        <f t="shared" ca="1" si="167"/>
        <v>234168</v>
      </c>
      <c r="Q775" s="15">
        <f t="shared" ca="1" si="168"/>
        <v>0.23416799999999999</v>
      </c>
    </row>
    <row r="776" spans="1:17" x14ac:dyDescent="0.3">
      <c r="A776" t="str">
        <f ca="1">VLOOKUP(RANDBETWEEN(Calc!$A$2,Calc!$A$13),Calc!$A$1:$B$13,2,FALSE)</f>
        <v>Ene</v>
      </c>
      <c r="B776" t="str" cm="1">
        <f t="array" aca="1" ref="B776" ca="1">INDEX(Calc!$C$2:$C$9,RANDBETWEEN(1,3))</f>
        <v>Pediatria</v>
      </c>
      <c r="C776"/>
      <c r="D776">
        <f t="shared" ca="1" si="156"/>
        <v>343477</v>
      </c>
      <c r="E776">
        <f t="shared" ca="1" si="157"/>
        <v>1193934</v>
      </c>
      <c r="F776">
        <f t="shared" ca="1" si="158"/>
        <v>97072</v>
      </c>
      <c r="G776">
        <f t="shared" ca="1" si="159"/>
        <v>226825</v>
      </c>
      <c r="H776">
        <f ca="1">VLOOKUP(RANDBETWEEN(0,100),Calc!$D$2:$E$7,2,1)</f>
        <v>20000</v>
      </c>
      <c r="I776">
        <f t="shared" ca="1" si="160"/>
        <v>10633</v>
      </c>
      <c r="J776">
        <f t="shared" ca="1" si="161"/>
        <v>3378</v>
      </c>
      <c r="K776">
        <f t="shared" ca="1" si="162"/>
        <v>13034</v>
      </c>
      <c r="L776">
        <f t="shared" ca="1" si="163"/>
        <v>2950</v>
      </c>
      <c r="M776">
        <f t="shared" ca="1" si="164"/>
        <v>1269740</v>
      </c>
      <c r="N776">
        <f t="shared" ca="1" si="165"/>
        <v>55802</v>
      </c>
      <c r="O776">
        <f t="shared" ca="1" si="166"/>
        <v>49155</v>
      </c>
      <c r="P776">
        <f t="shared" ca="1" si="167"/>
        <v>202130</v>
      </c>
      <c r="Q776" s="15">
        <f t="shared" ca="1" si="168"/>
        <v>0.20213</v>
      </c>
    </row>
    <row r="777" spans="1:17" x14ac:dyDescent="0.3">
      <c r="A777" t="str">
        <f ca="1">VLOOKUP(RANDBETWEEN(Calc!$A$2,Calc!$A$13),Calc!$A$1:$B$13,2,FALSE)</f>
        <v>Jul</v>
      </c>
      <c r="B777" t="str" cm="1">
        <f t="array" aca="1" ref="B777" ca="1">INDEX(Calc!$C$2:$C$9,RANDBETWEEN(1,3))</f>
        <v>Pediatria</v>
      </c>
      <c r="C777"/>
      <c r="D777">
        <f t="shared" ca="1" si="156"/>
        <v>171850</v>
      </c>
      <c r="E777">
        <f t="shared" ca="1" si="157"/>
        <v>1839316</v>
      </c>
      <c r="F777">
        <f t="shared" ca="1" si="158"/>
        <v>135774</v>
      </c>
      <c r="G777">
        <f t="shared" ca="1" si="159"/>
        <v>149408</v>
      </c>
      <c r="H777">
        <f ca="1">VLOOKUP(RANDBETWEEN(0,100),Calc!$D$2:$E$7,2,1)</f>
        <v>28000</v>
      </c>
      <c r="I777">
        <f t="shared" ca="1" si="160"/>
        <v>12431</v>
      </c>
      <c r="J777">
        <f t="shared" ca="1" si="161"/>
        <v>3708</v>
      </c>
      <c r="K777">
        <f t="shared" ca="1" si="162"/>
        <v>11012</v>
      </c>
      <c r="L777">
        <f t="shared" ca="1" si="163"/>
        <v>1733</v>
      </c>
      <c r="M777">
        <f t="shared" ca="1" si="164"/>
        <v>2832092</v>
      </c>
      <c r="N777">
        <f t="shared" ca="1" si="165"/>
        <v>69702</v>
      </c>
      <c r="O777">
        <f t="shared" ca="1" si="166"/>
        <v>63657</v>
      </c>
      <c r="P777">
        <f t="shared" ca="1" si="167"/>
        <v>184331</v>
      </c>
      <c r="Q777" s="15">
        <f t="shared" ca="1" si="168"/>
        <v>0.18433099999999999</v>
      </c>
    </row>
    <row r="778" spans="1:17" x14ac:dyDescent="0.3">
      <c r="A778" t="str">
        <f ca="1">VLOOKUP(RANDBETWEEN(Calc!$A$2,Calc!$A$13),Calc!$A$1:$B$13,2,FALSE)</f>
        <v>Jun</v>
      </c>
      <c r="B778" t="str" cm="1">
        <f t="array" aca="1" ref="B778" ca="1">INDEX(Calc!$C$2:$C$9,RANDBETWEEN(1,3))</f>
        <v>Cardiologia</v>
      </c>
      <c r="C778"/>
      <c r="D778">
        <f t="shared" ca="1" si="156"/>
        <v>452161</v>
      </c>
      <c r="E778">
        <f t="shared" ca="1" si="157"/>
        <v>928301</v>
      </c>
      <c r="F778">
        <f t="shared" ca="1" si="158"/>
        <v>202925</v>
      </c>
      <c r="G778">
        <f t="shared" ca="1" si="159"/>
        <v>147730</v>
      </c>
      <c r="H778">
        <f ca="1">VLOOKUP(RANDBETWEEN(0,100),Calc!$D$2:$E$7,2,1)</f>
        <v>32000</v>
      </c>
      <c r="I778">
        <f t="shared" ca="1" si="160"/>
        <v>11519</v>
      </c>
      <c r="J778">
        <f t="shared" ca="1" si="161"/>
        <v>3716</v>
      </c>
      <c r="K778">
        <f t="shared" ca="1" si="162"/>
        <v>13493</v>
      </c>
      <c r="L778">
        <f t="shared" ca="1" si="163"/>
        <v>2822</v>
      </c>
      <c r="M778">
        <f t="shared" ca="1" si="164"/>
        <v>2988859</v>
      </c>
      <c r="N778">
        <f t="shared" ca="1" si="165"/>
        <v>91235</v>
      </c>
      <c r="O778">
        <f t="shared" ca="1" si="166"/>
        <v>55152</v>
      </c>
      <c r="P778">
        <f t="shared" ca="1" si="167"/>
        <v>90019</v>
      </c>
      <c r="Q778" s="15">
        <f t="shared" ca="1" si="168"/>
        <v>9.0019000000000002E-2</v>
      </c>
    </row>
    <row r="779" spans="1:17" x14ac:dyDescent="0.3">
      <c r="A779" t="str">
        <f ca="1">VLOOKUP(RANDBETWEEN(Calc!$A$2,Calc!$A$13),Calc!$A$1:$B$13,2,FALSE)</f>
        <v>Jun</v>
      </c>
      <c r="B779" t="str" cm="1">
        <f t="array" aca="1" ref="B779" ca="1">INDEX(Calc!$C$2:$C$9,RANDBETWEEN(1,3))</f>
        <v>Pediatria</v>
      </c>
      <c r="C779"/>
      <c r="D779">
        <f t="shared" ca="1" si="156"/>
        <v>632871</v>
      </c>
      <c r="E779">
        <f t="shared" ca="1" si="157"/>
        <v>1955756</v>
      </c>
      <c r="F779">
        <f t="shared" ca="1" si="158"/>
        <v>140004</v>
      </c>
      <c r="G779">
        <f t="shared" ca="1" si="159"/>
        <v>163067</v>
      </c>
      <c r="H779">
        <f ca="1">VLOOKUP(RANDBETWEEN(0,100),Calc!$D$2:$E$7,2,1)</f>
        <v>20000</v>
      </c>
      <c r="I779">
        <f t="shared" ca="1" si="160"/>
        <v>11524</v>
      </c>
      <c r="J779">
        <f t="shared" ca="1" si="161"/>
        <v>3752</v>
      </c>
      <c r="K779">
        <f t="shared" ca="1" si="162"/>
        <v>14693</v>
      </c>
      <c r="L779">
        <f t="shared" ca="1" si="163"/>
        <v>2569</v>
      </c>
      <c r="M779">
        <f t="shared" ca="1" si="164"/>
        <v>1286561</v>
      </c>
      <c r="N779">
        <f t="shared" ca="1" si="165"/>
        <v>124530</v>
      </c>
      <c r="O779">
        <f t="shared" ca="1" si="166"/>
        <v>84541</v>
      </c>
      <c r="P779">
        <f t="shared" ca="1" si="167"/>
        <v>159581</v>
      </c>
      <c r="Q779" s="15">
        <f t="shared" ca="1" si="168"/>
        <v>0.159581</v>
      </c>
    </row>
    <row r="780" spans="1:17" x14ac:dyDescent="0.3">
      <c r="A780" t="str">
        <f ca="1">VLOOKUP(RANDBETWEEN(Calc!$A$2,Calc!$A$13),Calc!$A$1:$B$13,2,FALSE)</f>
        <v>Oct</v>
      </c>
      <c r="B780" t="str" cm="1">
        <f t="array" aca="1" ref="B780" ca="1">INDEX(Calc!$C$2:$C$9,RANDBETWEEN(1,3))</f>
        <v>Cardiologia</v>
      </c>
      <c r="C780"/>
      <c r="D780">
        <f t="shared" ca="1" si="156"/>
        <v>575890</v>
      </c>
      <c r="E780">
        <f t="shared" ca="1" si="157"/>
        <v>718972</v>
      </c>
      <c r="F780">
        <f t="shared" ca="1" si="158"/>
        <v>132650</v>
      </c>
      <c r="G780">
        <f t="shared" ca="1" si="159"/>
        <v>115505</v>
      </c>
      <c r="H780">
        <f ca="1">VLOOKUP(RANDBETWEEN(0,100),Calc!$D$2:$E$7,2,1)</f>
        <v>32000</v>
      </c>
      <c r="I780">
        <f t="shared" ca="1" si="160"/>
        <v>11687</v>
      </c>
      <c r="J780">
        <f t="shared" ca="1" si="161"/>
        <v>3093</v>
      </c>
      <c r="K780">
        <f t="shared" ca="1" si="162"/>
        <v>13413</v>
      </c>
      <c r="L780">
        <f t="shared" ca="1" si="163"/>
        <v>2910</v>
      </c>
      <c r="M780">
        <f t="shared" ca="1" si="164"/>
        <v>1291700</v>
      </c>
      <c r="N780">
        <f t="shared" ca="1" si="165"/>
        <v>111242</v>
      </c>
      <c r="O780">
        <f t="shared" ca="1" si="166"/>
        <v>57110</v>
      </c>
      <c r="P780">
        <f t="shared" ca="1" si="167"/>
        <v>150590</v>
      </c>
      <c r="Q780" s="15">
        <f t="shared" ca="1" si="168"/>
        <v>0.15059</v>
      </c>
    </row>
    <row r="781" spans="1:17" x14ac:dyDescent="0.3">
      <c r="A781" t="str">
        <f ca="1">VLOOKUP(RANDBETWEEN(Calc!$A$2,Calc!$A$13),Calc!$A$1:$B$13,2,FALSE)</f>
        <v>Nov</v>
      </c>
      <c r="B781" t="str" cm="1">
        <f t="array" aca="1" ref="B781" ca="1">INDEX(Calc!$C$2:$C$9,RANDBETWEEN(1,3))</f>
        <v>Traumatología</v>
      </c>
      <c r="C781"/>
      <c r="D781">
        <f t="shared" ca="1" si="156"/>
        <v>602655</v>
      </c>
      <c r="E781">
        <f t="shared" ca="1" si="157"/>
        <v>1189011</v>
      </c>
      <c r="F781">
        <f t="shared" ca="1" si="158"/>
        <v>119875</v>
      </c>
      <c r="G781">
        <f t="shared" ca="1" si="159"/>
        <v>265922</v>
      </c>
      <c r="H781">
        <f ca="1">VLOOKUP(RANDBETWEEN(0,100),Calc!$D$2:$E$7,2,1)</f>
        <v>32000</v>
      </c>
      <c r="I781">
        <f t="shared" ca="1" si="160"/>
        <v>12411</v>
      </c>
      <c r="J781">
        <f t="shared" ca="1" si="161"/>
        <v>3822</v>
      </c>
      <c r="K781">
        <f t="shared" ca="1" si="162"/>
        <v>14904</v>
      </c>
      <c r="L781">
        <f t="shared" ca="1" si="163"/>
        <v>3668</v>
      </c>
      <c r="M781">
        <f t="shared" ca="1" si="164"/>
        <v>1792942</v>
      </c>
      <c r="N781">
        <f t="shared" ca="1" si="165"/>
        <v>43700</v>
      </c>
      <c r="O781">
        <f t="shared" ca="1" si="166"/>
        <v>60162</v>
      </c>
      <c r="P781">
        <f t="shared" ca="1" si="167"/>
        <v>158605</v>
      </c>
      <c r="Q781" s="15">
        <f t="shared" ca="1" si="168"/>
        <v>0.158605</v>
      </c>
    </row>
    <row r="782" spans="1:17" x14ac:dyDescent="0.3">
      <c r="A782" t="str">
        <f ca="1">VLOOKUP(RANDBETWEEN(Calc!$A$2,Calc!$A$13),Calc!$A$1:$B$13,2,FALSE)</f>
        <v>Feb</v>
      </c>
      <c r="B782" t="str" cm="1">
        <f t="array" aca="1" ref="B782" ca="1">INDEX(Calc!$C$2:$C$9,RANDBETWEEN(1,3))</f>
        <v>Traumatología</v>
      </c>
      <c r="C782"/>
      <c r="D782">
        <f t="shared" ca="1" si="156"/>
        <v>665067</v>
      </c>
      <c r="E782">
        <f t="shared" ca="1" si="157"/>
        <v>1654629</v>
      </c>
      <c r="F782">
        <f t="shared" ca="1" si="158"/>
        <v>217724</v>
      </c>
      <c r="G782">
        <f t="shared" ca="1" si="159"/>
        <v>160413</v>
      </c>
      <c r="H782">
        <f ca="1">VLOOKUP(RANDBETWEEN(0,100),Calc!$D$2:$E$7,2,1)</f>
        <v>20000</v>
      </c>
      <c r="I782">
        <f t="shared" ca="1" si="160"/>
        <v>12561</v>
      </c>
      <c r="J782">
        <f t="shared" ca="1" si="161"/>
        <v>3778</v>
      </c>
      <c r="K782">
        <f t="shared" ca="1" si="162"/>
        <v>10286</v>
      </c>
      <c r="L782">
        <f t="shared" ca="1" si="163"/>
        <v>3690</v>
      </c>
      <c r="M782">
        <f t="shared" ca="1" si="164"/>
        <v>2893160</v>
      </c>
      <c r="N782">
        <f t="shared" ca="1" si="165"/>
        <v>90132</v>
      </c>
      <c r="O782">
        <f t="shared" ca="1" si="166"/>
        <v>75284</v>
      </c>
      <c r="P782">
        <f t="shared" ca="1" si="167"/>
        <v>119510</v>
      </c>
      <c r="Q782" s="15">
        <f t="shared" ca="1" si="168"/>
        <v>0.11951000000000001</v>
      </c>
    </row>
    <row r="783" spans="1:17" x14ac:dyDescent="0.3">
      <c r="A783" t="str">
        <f ca="1">VLOOKUP(RANDBETWEEN(Calc!$A$2,Calc!$A$13),Calc!$A$1:$B$13,2,FALSE)</f>
        <v>Ene</v>
      </c>
      <c r="B783" t="str" cm="1">
        <f t="array" aca="1" ref="B783" ca="1">INDEX(Calc!$C$2:$C$9,RANDBETWEEN(1,3))</f>
        <v>Cardiologia</v>
      </c>
      <c r="C783"/>
      <c r="D783">
        <f t="shared" ca="1" si="156"/>
        <v>337335</v>
      </c>
      <c r="E783">
        <f t="shared" ca="1" si="157"/>
        <v>1288743</v>
      </c>
      <c r="F783">
        <f t="shared" ca="1" si="158"/>
        <v>99617</v>
      </c>
      <c r="G783">
        <f t="shared" ca="1" si="159"/>
        <v>122721</v>
      </c>
      <c r="H783">
        <f ca="1">VLOOKUP(RANDBETWEEN(0,100),Calc!$D$2:$E$7,2,1)</f>
        <v>32000</v>
      </c>
      <c r="I783">
        <f t="shared" ca="1" si="160"/>
        <v>9596</v>
      </c>
      <c r="J783">
        <f t="shared" ca="1" si="161"/>
        <v>3718</v>
      </c>
      <c r="K783">
        <f t="shared" ca="1" si="162"/>
        <v>11058</v>
      </c>
      <c r="L783">
        <f t="shared" ca="1" si="163"/>
        <v>2056</v>
      </c>
      <c r="M783">
        <f t="shared" ca="1" si="164"/>
        <v>2504832</v>
      </c>
      <c r="N783">
        <f t="shared" ca="1" si="165"/>
        <v>103270</v>
      </c>
      <c r="O783">
        <f t="shared" ca="1" si="166"/>
        <v>26868</v>
      </c>
      <c r="P783">
        <f t="shared" ca="1" si="167"/>
        <v>73548</v>
      </c>
      <c r="Q783" s="15">
        <f t="shared" ca="1" si="168"/>
        <v>7.3548000000000002E-2</v>
      </c>
    </row>
    <row r="784" spans="1:17" x14ac:dyDescent="0.3">
      <c r="A784" t="str">
        <f ca="1">VLOOKUP(RANDBETWEEN(Calc!$A$2,Calc!$A$13),Calc!$A$1:$B$13,2,FALSE)</f>
        <v>Nov</v>
      </c>
      <c r="B784" t="str" cm="1">
        <f t="array" aca="1" ref="B784" ca="1">INDEX(Calc!$C$2:$C$9,RANDBETWEEN(1,3))</f>
        <v>Pediatria</v>
      </c>
      <c r="C784"/>
      <c r="D784">
        <f t="shared" ca="1" si="156"/>
        <v>486302</v>
      </c>
      <c r="E784">
        <f t="shared" ca="1" si="157"/>
        <v>1805106</v>
      </c>
      <c r="F784">
        <f t="shared" ca="1" si="158"/>
        <v>125391</v>
      </c>
      <c r="G784">
        <f t="shared" ca="1" si="159"/>
        <v>313250</v>
      </c>
      <c r="H784">
        <f ca="1">VLOOKUP(RANDBETWEEN(0,100),Calc!$D$2:$E$7,2,1)</f>
        <v>32000</v>
      </c>
      <c r="I784">
        <f t="shared" ca="1" si="160"/>
        <v>11673</v>
      </c>
      <c r="J784">
        <f t="shared" ca="1" si="161"/>
        <v>3502</v>
      </c>
      <c r="K784">
        <f t="shared" ca="1" si="162"/>
        <v>13078</v>
      </c>
      <c r="L784">
        <f t="shared" ca="1" si="163"/>
        <v>4246</v>
      </c>
      <c r="M784">
        <f t="shared" ca="1" si="164"/>
        <v>914772</v>
      </c>
      <c r="N784">
        <f t="shared" ca="1" si="165"/>
        <v>70716</v>
      </c>
      <c r="O784">
        <f t="shared" ca="1" si="166"/>
        <v>69353</v>
      </c>
      <c r="P784">
        <f t="shared" ca="1" si="167"/>
        <v>304505</v>
      </c>
      <c r="Q784" s="15">
        <f t="shared" ca="1" si="168"/>
        <v>0.30450500000000003</v>
      </c>
    </row>
    <row r="785" spans="1:17" x14ac:dyDescent="0.3">
      <c r="A785" t="str">
        <f ca="1">VLOOKUP(RANDBETWEEN(Calc!$A$2,Calc!$A$13),Calc!$A$1:$B$13,2,FALSE)</f>
        <v>Jul</v>
      </c>
      <c r="B785" t="str" cm="1">
        <f t="array" aca="1" ref="B785" ca="1">INDEX(Calc!$C$2:$C$9,RANDBETWEEN(1,3))</f>
        <v>Traumatología</v>
      </c>
      <c r="C785"/>
      <c r="D785">
        <f t="shared" ca="1" si="156"/>
        <v>173483</v>
      </c>
      <c r="E785">
        <f t="shared" ca="1" si="157"/>
        <v>1823282</v>
      </c>
      <c r="F785">
        <f t="shared" ca="1" si="158"/>
        <v>187336</v>
      </c>
      <c r="G785">
        <f t="shared" ca="1" si="159"/>
        <v>132203</v>
      </c>
      <c r="H785">
        <f ca="1">VLOOKUP(RANDBETWEEN(0,100),Calc!$D$2:$E$7,2,1)</f>
        <v>32000</v>
      </c>
      <c r="I785">
        <f t="shared" ca="1" si="160"/>
        <v>12405</v>
      </c>
      <c r="J785">
        <f t="shared" ca="1" si="161"/>
        <v>2981</v>
      </c>
      <c r="K785">
        <f t="shared" ca="1" si="162"/>
        <v>12625</v>
      </c>
      <c r="L785">
        <f t="shared" ca="1" si="163"/>
        <v>2564</v>
      </c>
      <c r="M785">
        <f t="shared" ca="1" si="164"/>
        <v>924311</v>
      </c>
      <c r="N785">
        <f t="shared" ca="1" si="165"/>
        <v>112526</v>
      </c>
      <c r="O785">
        <f t="shared" ca="1" si="166"/>
        <v>88094</v>
      </c>
      <c r="P785">
        <f t="shared" ca="1" si="167"/>
        <v>304475</v>
      </c>
      <c r="Q785" s="15">
        <f t="shared" ca="1" si="168"/>
        <v>0.304475</v>
      </c>
    </row>
    <row r="786" spans="1:17" x14ac:dyDescent="0.3">
      <c r="A786" t="str">
        <f ca="1">VLOOKUP(RANDBETWEEN(Calc!$A$2,Calc!$A$13),Calc!$A$1:$B$13,2,FALSE)</f>
        <v>May</v>
      </c>
      <c r="B786" t="str" cm="1">
        <f t="array" aca="1" ref="B786" ca="1">INDEX(Calc!$C$2:$C$9,RANDBETWEEN(1,3))</f>
        <v>Traumatología</v>
      </c>
      <c r="C786"/>
      <c r="D786">
        <f t="shared" ca="1" si="156"/>
        <v>427877</v>
      </c>
      <c r="E786">
        <f t="shared" ca="1" si="157"/>
        <v>1554770</v>
      </c>
      <c r="F786">
        <f t="shared" ca="1" si="158"/>
        <v>125895</v>
      </c>
      <c r="G786">
        <f t="shared" ca="1" si="159"/>
        <v>308838</v>
      </c>
      <c r="H786">
        <f ca="1">VLOOKUP(RANDBETWEEN(0,100),Calc!$D$2:$E$7,2,1)</f>
        <v>32000</v>
      </c>
      <c r="I786">
        <f t="shared" ca="1" si="160"/>
        <v>11923</v>
      </c>
      <c r="J786">
        <f t="shared" ca="1" si="161"/>
        <v>3133</v>
      </c>
      <c r="K786">
        <f t="shared" ca="1" si="162"/>
        <v>10067</v>
      </c>
      <c r="L786">
        <f t="shared" ca="1" si="163"/>
        <v>2355</v>
      </c>
      <c r="M786">
        <f t="shared" ca="1" si="164"/>
        <v>1386440</v>
      </c>
      <c r="N786">
        <f t="shared" ca="1" si="165"/>
        <v>43353</v>
      </c>
      <c r="O786">
        <f t="shared" ca="1" si="166"/>
        <v>85519</v>
      </c>
      <c r="P786">
        <f t="shared" ca="1" si="167"/>
        <v>82274</v>
      </c>
      <c r="Q786" s="15">
        <f t="shared" ca="1" si="168"/>
        <v>8.2274E-2</v>
      </c>
    </row>
    <row r="787" spans="1:17" x14ac:dyDescent="0.3">
      <c r="A787" t="str">
        <f ca="1">VLOOKUP(RANDBETWEEN(Calc!$A$2,Calc!$A$13),Calc!$A$1:$B$13,2,FALSE)</f>
        <v>Oct</v>
      </c>
      <c r="B787" t="str" cm="1">
        <f t="array" aca="1" ref="B787" ca="1">INDEX(Calc!$C$2:$C$9,RANDBETWEEN(1,3))</f>
        <v>Traumatología</v>
      </c>
      <c r="C787"/>
      <c r="D787">
        <f t="shared" ca="1" si="156"/>
        <v>531399</v>
      </c>
      <c r="E787">
        <f t="shared" ca="1" si="157"/>
        <v>2292064</v>
      </c>
      <c r="F787">
        <f t="shared" ca="1" si="158"/>
        <v>127249</v>
      </c>
      <c r="G787">
        <f t="shared" ca="1" si="159"/>
        <v>321128</v>
      </c>
      <c r="H787">
        <f ca="1">VLOOKUP(RANDBETWEEN(0,100),Calc!$D$2:$E$7,2,1)</f>
        <v>32000</v>
      </c>
      <c r="I787">
        <f t="shared" ca="1" si="160"/>
        <v>10883</v>
      </c>
      <c r="J787">
        <f t="shared" ca="1" si="161"/>
        <v>3795</v>
      </c>
      <c r="K787">
        <f t="shared" ca="1" si="162"/>
        <v>12026</v>
      </c>
      <c r="L787">
        <f t="shared" ca="1" si="163"/>
        <v>2599</v>
      </c>
      <c r="M787">
        <f t="shared" ca="1" si="164"/>
        <v>1470738</v>
      </c>
      <c r="N787">
        <f t="shared" ca="1" si="165"/>
        <v>60979</v>
      </c>
      <c r="O787">
        <f t="shared" ca="1" si="166"/>
        <v>54583</v>
      </c>
      <c r="P787">
        <f t="shared" ca="1" si="167"/>
        <v>48060</v>
      </c>
      <c r="Q787" s="15">
        <f t="shared" ca="1" si="168"/>
        <v>4.8059999999999999E-2</v>
      </c>
    </row>
    <row r="788" spans="1:17" x14ac:dyDescent="0.3">
      <c r="A788" t="str">
        <f ca="1">VLOOKUP(RANDBETWEEN(Calc!$A$2,Calc!$A$13),Calc!$A$1:$B$13,2,FALSE)</f>
        <v>Feb</v>
      </c>
      <c r="B788" t="str" cm="1">
        <f t="array" aca="1" ref="B788" ca="1">INDEX(Calc!$C$2:$C$9,RANDBETWEEN(1,3))</f>
        <v>Traumatología</v>
      </c>
      <c r="C788"/>
      <c r="D788">
        <f t="shared" ca="1" si="156"/>
        <v>479304</v>
      </c>
      <c r="E788">
        <f t="shared" ca="1" si="157"/>
        <v>1917596</v>
      </c>
      <c r="F788">
        <f t="shared" ca="1" si="158"/>
        <v>216277</v>
      </c>
      <c r="G788">
        <f t="shared" ca="1" si="159"/>
        <v>324387</v>
      </c>
      <c r="H788">
        <f ca="1">VLOOKUP(RANDBETWEEN(0,100),Calc!$D$2:$E$7,2,1)</f>
        <v>32000</v>
      </c>
      <c r="I788">
        <f t="shared" ca="1" si="160"/>
        <v>12514</v>
      </c>
      <c r="J788">
        <f t="shared" ca="1" si="161"/>
        <v>2911</v>
      </c>
      <c r="K788">
        <f t="shared" ca="1" si="162"/>
        <v>10829</v>
      </c>
      <c r="L788">
        <f t="shared" ca="1" si="163"/>
        <v>4392</v>
      </c>
      <c r="M788">
        <f t="shared" ca="1" si="164"/>
        <v>1566886</v>
      </c>
      <c r="N788">
        <f t="shared" ca="1" si="165"/>
        <v>99591</v>
      </c>
      <c r="O788">
        <f t="shared" ca="1" si="166"/>
        <v>51558</v>
      </c>
      <c r="P788">
        <f t="shared" ca="1" si="167"/>
        <v>126555</v>
      </c>
      <c r="Q788" s="15">
        <f t="shared" ca="1" si="168"/>
        <v>0.126555</v>
      </c>
    </row>
    <row r="789" spans="1:17" x14ac:dyDescent="0.3">
      <c r="A789" t="str">
        <f ca="1">VLOOKUP(RANDBETWEEN(Calc!$A$2,Calc!$A$13),Calc!$A$1:$B$13,2,FALSE)</f>
        <v>Feb</v>
      </c>
      <c r="B789" t="str" cm="1">
        <f t="array" aca="1" ref="B789" ca="1">INDEX(Calc!$C$2:$C$9,RANDBETWEEN(1,3))</f>
        <v>Cardiologia</v>
      </c>
      <c r="C789"/>
      <c r="D789">
        <f t="shared" ca="1" si="156"/>
        <v>525776</v>
      </c>
      <c r="E789">
        <f t="shared" ca="1" si="157"/>
        <v>803151</v>
      </c>
      <c r="F789">
        <f t="shared" ca="1" si="158"/>
        <v>195804</v>
      </c>
      <c r="G789">
        <f t="shared" ca="1" si="159"/>
        <v>233965</v>
      </c>
      <c r="H789">
        <f ca="1">VLOOKUP(RANDBETWEEN(0,100),Calc!$D$2:$E$7,2,1)</f>
        <v>32000</v>
      </c>
      <c r="I789">
        <f t="shared" ca="1" si="160"/>
        <v>9830</v>
      </c>
      <c r="J789">
        <f t="shared" ca="1" si="161"/>
        <v>3804</v>
      </c>
      <c r="K789">
        <f t="shared" ca="1" si="162"/>
        <v>10822</v>
      </c>
      <c r="L789">
        <f t="shared" ca="1" si="163"/>
        <v>1364</v>
      </c>
      <c r="M789">
        <f t="shared" ca="1" si="164"/>
        <v>2430045</v>
      </c>
      <c r="N789">
        <f t="shared" ca="1" si="165"/>
        <v>107370</v>
      </c>
      <c r="O789">
        <f t="shared" ca="1" si="166"/>
        <v>58708</v>
      </c>
      <c r="P789">
        <f t="shared" ca="1" si="167"/>
        <v>310271</v>
      </c>
      <c r="Q789" s="15">
        <f t="shared" ca="1" si="168"/>
        <v>0.31027100000000002</v>
      </c>
    </row>
    <row r="790" spans="1:17" x14ac:dyDescent="0.3">
      <c r="A790" t="str">
        <f ca="1">VLOOKUP(RANDBETWEEN(Calc!$A$2,Calc!$A$13),Calc!$A$1:$B$13,2,FALSE)</f>
        <v>Oct</v>
      </c>
      <c r="B790" t="str" cm="1">
        <f t="array" aca="1" ref="B790" ca="1">INDEX(Calc!$C$2:$C$9,RANDBETWEEN(1,3))</f>
        <v>Cardiologia</v>
      </c>
      <c r="C790"/>
      <c r="D790">
        <f t="shared" ca="1" si="156"/>
        <v>589266</v>
      </c>
      <c r="E790">
        <f t="shared" ca="1" si="157"/>
        <v>1389545</v>
      </c>
      <c r="F790">
        <f t="shared" ca="1" si="158"/>
        <v>185880</v>
      </c>
      <c r="G790">
        <f t="shared" ca="1" si="159"/>
        <v>221217</v>
      </c>
      <c r="H790">
        <f ca="1">VLOOKUP(RANDBETWEEN(0,100),Calc!$D$2:$E$7,2,1)</f>
        <v>32000</v>
      </c>
      <c r="I790">
        <f t="shared" ca="1" si="160"/>
        <v>9975</v>
      </c>
      <c r="J790">
        <f t="shared" ca="1" si="161"/>
        <v>2872</v>
      </c>
      <c r="K790">
        <f t="shared" ca="1" si="162"/>
        <v>12833</v>
      </c>
      <c r="L790">
        <f t="shared" ca="1" si="163"/>
        <v>2850</v>
      </c>
      <c r="M790">
        <f t="shared" ca="1" si="164"/>
        <v>2922639</v>
      </c>
      <c r="N790">
        <f t="shared" ca="1" si="165"/>
        <v>108464</v>
      </c>
      <c r="O790">
        <f t="shared" ca="1" si="166"/>
        <v>79896</v>
      </c>
      <c r="P790">
        <f t="shared" ca="1" si="167"/>
        <v>185330</v>
      </c>
      <c r="Q790" s="15">
        <f t="shared" ca="1" si="168"/>
        <v>0.18532999999999999</v>
      </c>
    </row>
    <row r="791" spans="1:17" x14ac:dyDescent="0.3">
      <c r="A791" t="str">
        <f ca="1">VLOOKUP(RANDBETWEEN(Calc!$A$2,Calc!$A$13),Calc!$A$1:$B$13,2,FALSE)</f>
        <v>Jul</v>
      </c>
      <c r="B791" t="str" cm="1">
        <f t="array" aca="1" ref="B791" ca="1">INDEX(Calc!$C$2:$C$9,RANDBETWEEN(1,3))</f>
        <v>Traumatología</v>
      </c>
      <c r="C791"/>
      <c r="D791">
        <f t="shared" ca="1" si="156"/>
        <v>609650</v>
      </c>
      <c r="E791">
        <f t="shared" ca="1" si="157"/>
        <v>1036579</v>
      </c>
      <c r="F791">
        <f t="shared" ca="1" si="158"/>
        <v>122427</v>
      </c>
      <c r="G791">
        <f t="shared" ca="1" si="159"/>
        <v>196591</v>
      </c>
      <c r="H791">
        <f ca="1">VLOOKUP(RANDBETWEEN(0,100),Calc!$D$2:$E$7,2,1)</f>
        <v>32000</v>
      </c>
      <c r="I791">
        <f t="shared" ca="1" si="160"/>
        <v>11669</v>
      </c>
      <c r="J791">
        <f t="shared" ca="1" si="161"/>
        <v>3964</v>
      </c>
      <c r="K791">
        <f t="shared" ca="1" si="162"/>
        <v>11645</v>
      </c>
      <c r="L791">
        <f t="shared" ca="1" si="163"/>
        <v>1420</v>
      </c>
      <c r="M791">
        <f t="shared" ca="1" si="164"/>
        <v>1599903</v>
      </c>
      <c r="N791">
        <f t="shared" ca="1" si="165"/>
        <v>85360</v>
      </c>
      <c r="O791">
        <f t="shared" ca="1" si="166"/>
        <v>89667</v>
      </c>
      <c r="P791">
        <f t="shared" ca="1" si="167"/>
        <v>91691</v>
      </c>
      <c r="Q791" s="15">
        <f t="shared" ca="1" si="168"/>
        <v>9.1690999999999995E-2</v>
      </c>
    </row>
    <row r="792" spans="1:17" x14ac:dyDescent="0.3">
      <c r="A792" t="str">
        <f ca="1">VLOOKUP(RANDBETWEEN(Calc!$A$2,Calc!$A$13),Calc!$A$1:$B$13,2,FALSE)</f>
        <v>Dic</v>
      </c>
      <c r="B792" t="str" cm="1">
        <f t="array" aca="1" ref="B792" ca="1">INDEX(Calc!$C$2:$C$9,RANDBETWEEN(1,3))</f>
        <v>Traumatología</v>
      </c>
      <c r="C792"/>
      <c r="D792">
        <f t="shared" ca="1" si="156"/>
        <v>589174</v>
      </c>
      <c r="E792">
        <f t="shared" ca="1" si="157"/>
        <v>2054185</v>
      </c>
      <c r="F792">
        <f t="shared" ca="1" si="158"/>
        <v>204254</v>
      </c>
      <c r="G792">
        <f t="shared" ca="1" si="159"/>
        <v>151299</v>
      </c>
      <c r="H792">
        <f ca="1">VLOOKUP(RANDBETWEEN(0,100),Calc!$D$2:$E$7,2,1)</f>
        <v>25000</v>
      </c>
      <c r="I792">
        <f t="shared" ca="1" si="160"/>
        <v>11876</v>
      </c>
      <c r="J792">
        <f t="shared" ca="1" si="161"/>
        <v>3601</v>
      </c>
      <c r="K792">
        <f t="shared" ca="1" si="162"/>
        <v>14900</v>
      </c>
      <c r="L792">
        <f t="shared" ca="1" si="163"/>
        <v>4350</v>
      </c>
      <c r="M792">
        <f t="shared" ca="1" si="164"/>
        <v>2152439</v>
      </c>
      <c r="N792">
        <f t="shared" ca="1" si="165"/>
        <v>127594</v>
      </c>
      <c r="O792">
        <f t="shared" ca="1" si="166"/>
        <v>46964</v>
      </c>
      <c r="P792">
        <f t="shared" ca="1" si="167"/>
        <v>66670</v>
      </c>
      <c r="Q792" s="15">
        <f t="shared" ca="1" si="168"/>
        <v>6.6669999999999993E-2</v>
      </c>
    </row>
    <row r="793" spans="1:17" x14ac:dyDescent="0.3">
      <c r="A793" t="str">
        <f ca="1">VLOOKUP(RANDBETWEEN(Calc!$A$2,Calc!$A$13),Calc!$A$1:$B$13,2,FALSE)</f>
        <v>Feb</v>
      </c>
      <c r="B793" t="str" cm="1">
        <f t="array" aca="1" ref="B793" ca="1">INDEX(Calc!$C$2:$C$9,RANDBETWEEN(1,3))</f>
        <v>Traumatología</v>
      </c>
      <c r="C793"/>
      <c r="D793">
        <f t="shared" ca="1" si="156"/>
        <v>697909</v>
      </c>
      <c r="E793">
        <f t="shared" ca="1" si="157"/>
        <v>2335015</v>
      </c>
      <c r="F793">
        <f t="shared" ca="1" si="158"/>
        <v>106586</v>
      </c>
      <c r="G793">
        <f t="shared" ca="1" si="159"/>
        <v>263156</v>
      </c>
      <c r="H793">
        <f ca="1">VLOOKUP(RANDBETWEEN(0,100),Calc!$D$2:$E$7,2,1)</f>
        <v>32000</v>
      </c>
      <c r="I793">
        <f t="shared" ca="1" si="160"/>
        <v>10988</v>
      </c>
      <c r="J793">
        <f t="shared" ca="1" si="161"/>
        <v>3747</v>
      </c>
      <c r="K793">
        <f t="shared" ca="1" si="162"/>
        <v>10468</v>
      </c>
      <c r="L793">
        <f t="shared" ca="1" si="163"/>
        <v>2089</v>
      </c>
      <c r="M793">
        <f t="shared" ca="1" si="164"/>
        <v>1383099</v>
      </c>
      <c r="N793">
        <f t="shared" ca="1" si="165"/>
        <v>123111</v>
      </c>
      <c r="O793">
        <f t="shared" ca="1" si="166"/>
        <v>63727</v>
      </c>
      <c r="P793">
        <f t="shared" ca="1" si="167"/>
        <v>226318</v>
      </c>
      <c r="Q793" s="15">
        <f t="shared" ca="1" si="168"/>
        <v>0.22631799999999999</v>
      </c>
    </row>
    <row r="794" spans="1:17" x14ac:dyDescent="0.3">
      <c r="A794" t="str">
        <f ca="1">VLOOKUP(RANDBETWEEN(Calc!$A$2,Calc!$A$13),Calc!$A$1:$B$13,2,FALSE)</f>
        <v>Oct</v>
      </c>
      <c r="B794" t="str" cm="1">
        <f t="array" aca="1" ref="B794" ca="1">INDEX(Calc!$C$2:$C$9,RANDBETWEEN(1,3))</f>
        <v>Traumatología</v>
      </c>
      <c r="C794"/>
      <c r="D794">
        <f t="shared" ca="1" si="156"/>
        <v>524589</v>
      </c>
      <c r="E794">
        <f t="shared" ca="1" si="157"/>
        <v>779183</v>
      </c>
      <c r="F794">
        <f t="shared" ca="1" si="158"/>
        <v>216700</v>
      </c>
      <c r="G794">
        <f t="shared" ca="1" si="159"/>
        <v>92577</v>
      </c>
      <c r="H794">
        <f ca="1">VLOOKUP(RANDBETWEEN(0,100),Calc!$D$2:$E$7,2,1)</f>
        <v>32000</v>
      </c>
      <c r="I794">
        <f t="shared" ca="1" si="160"/>
        <v>12556</v>
      </c>
      <c r="J794">
        <f t="shared" ca="1" si="161"/>
        <v>3550</v>
      </c>
      <c r="K794">
        <f t="shared" ca="1" si="162"/>
        <v>11522</v>
      </c>
      <c r="L794">
        <f t="shared" ca="1" si="163"/>
        <v>3140</v>
      </c>
      <c r="M794">
        <f t="shared" ca="1" si="164"/>
        <v>2410278</v>
      </c>
      <c r="N794">
        <f t="shared" ca="1" si="165"/>
        <v>68844</v>
      </c>
      <c r="O794">
        <f t="shared" ca="1" si="166"/>
        <v>35256</v>
      </c>
      <c r="P794">
        <f t="shared" ca="1" si="167"/>
        <v>317535</v>
      </c>
      <c r="Q794" s="15">
        <f t="shared" ca="1" si="168"/>
        <v>0.31753500000000001</v>
      </c>
    </row>
    <row r="795" spans="1:17" x14ac:dyDescent="0.3">
      <c r="A795" t="str">
        <f ca="1">VLOOKUP(RANDBETWEEN(Calc!$A$2,Calc!$A$13),Calc!$A$1:$B$13,2,FALSE)</f>
        <v>Mar</v>
      </c>
      <c r="B795" t="str" cm="1">
        <f t="array" aca="1" ref="B795" ca="1">INDEX(Calc!$C$2:$C$9,RANDBETWEEN(1,3))</f>
        <v>Traumatología</v>
      </c>
      <c r="C795"/>
      <c r="D795">
        <f t="shared" ca="1" si="156"/>
        <v>684501</v>
      </c>
      <c r="E795">
        <f t="shared" ca="1" si="157"/>
        <v>793133</v>
      </c>
      <c r="F795">
        <f t="shared" ca="1" si="158"/>
        <v>160897</v>
      </c>
      <c r="G795">
        <f t="shared" ca="1" si="159"/>
        <v>192373</v>
      </c>
      <c r="H795">
        <f ca="1">VLOOKUP(RANDBETWEEN(0,100),Calc!$D$2:$E$7,2,1)</f>
        <v>25000</v>
      </c>
      <c r="I795">
        <f t="shared" ca="1" si="160"/>
        <v>11161</v>
      </c>
      <c r="J795">
        <f t="shared" ca="1" si="161"/>
        <v>3353</v>
      </c>
      <c r="K795">
        <f t="shared" ca="1" si="162"/>
        <v>13046</v>
      </c>
      <c r="L795">
        <f t="shared" ca="1" si="163"/>
        <v>2781</v>
      </c>
      <c r="M795">
        <f t="shared" ca="1" si="164"/>
        <v>2483104</v>
      </c>
      <c r="N795">
        <f t="shared" ca="1" si="165"/>
        <v>127834</v>
      </c>
      <c r="O795">
        <f t="shared" ca="1" si="166"/>
        <v>49653</v>
      </c>
      <c r="P795">
        <f t="shared" ca="1" si="167"/>
        <v>53499</v>
      </c>
      <c r="Q795" s="15">
        <f t="shared" ca="1" si="168"/>
        <v>5.3498999999999998E-2</v>
      </c>
    </row>
    <row r="796" spans="1:17" x14ac:dyDescent="0.3">
      <c r="A796" t="str">
        <f ca="1">VLOOKUP(RANDBETWEEN(Calc!$A$2,Calc!$A$13),Calc!$A$1:$B$13,2,FALSE)</f>
        <v>May</v>
      </c>
      <c r="B796" t="str" cm="1">
        <f t="array" aca="1" ref="B796" ca="1">INDEX(Calc!$C$2:$C$9,RANDBETWEEN(1,3))</f>
        <v>Cardiologia</v>
      </c>
      <c r="C796"/>
      <c r="D796">
        <f t="shared" ca="1" si="156"/>
        <v>169492</v>
      </c>
      <c r="E796">
        <f t="shared" ca="1" si="157"/>
        <v>2363666</v>
      </c>
      <c r="F796">
        <f t="shared" ca="1" si="158"/>
        <v>177099</v>
      </c>
      <c r="G796">
        <f t="shared" ca="1" si="159"/>
        <v>226796</v>
      </c>
      <c r="H796">
        <f ca="1">VLOOKUP(RANDBETWEEN(0,100),Calc!$D$2:$E$7,2,1)</f>
        <v>32000</v>
      </c>
      <c r="I796">
        <f t="shared" ca="1" si="160"/>
        <v>12046</v>
      </c>
      <c r="J796">
        <f t="shared" ca="1" si="161"/>
        <v>3412</v>
      </c>
      <c r="K796">
        <f t="shared" ca="1" si="162"/>
        <v>11640</v>
      </c>
      <c r="L796">
        <f t="shared" ca="1" si="163"/>
        <v>2132</v>
      </c>
      <c r="M796">
        <f t="shared" ca="1" si="164"/>
        <v>2925432</v>
      </c>
      <c r="N796">
        <f t="shared" ca="1" si="165"/>
        <v>109123</v>
      </c>
      <c r="O796">
        <f t="shared" ca="1" si="166"/>
        <v>24201</v>
      </c>
      <c r="P796">
        <f t="shared" ca="1" si="167"/>
        <v>125642</v>
      </c>
      <c r="Q796" s="15">
        <f t="shared" ca="1" si="168"/>
        <v>0.125642</v>
      </c>
    </row>
    <row r="797" spans="1:17" x14ac:dyDescent="0.3">
      <c r="A797" t="str">
        <f ca="1">VLOOKUP(RANDBETWEEN(Calc!$A$2,Calc!$A$13),Calc!$A$1:$B$13,2,FALSE)</f>
        <v>Sep</v>
      </c>
      <c r="B797" t="str" cm="1">
        <f t="array" aca="1" ref="B797" ca="1">INDEX(Calc!$C$2:$C$9,RANDBETWEEN(1,3))</f>
        <v>Cardiologia</v>
      </c>
      <c r="C797"/>
      <c r="D797">
        <f t="shared" ca="1" si="156"/>
        <v>618710</v>
      </c>
      <c r="E797">
        <f t="shared" ca="1" si="157"/>
        <v>733020</v>
      </c>
      <c r="F797">
        <f t="shared" ca="1" si="158"/>
        <v>109142</v>
      </c>
      <c r="G797">
        <f t="shared" ca="1" si="159"/>
        <v>231548</v>
      </c>
      <c r="H797">
        <f ca="1">VLOOKUP(RANDBETWEEN(0,100),Calc!$D$2:$E$7,2,1)</f>
        <v>32000</v>
      </c>
      <c r="I797">
        <f t="shared" ca="1" si="160"/>
        <v>11645</v>
      </c>
      <c r="J797">
        <f t="shared" ca="1" si="161"/>
        <v>3992</v>
      </c>
      <c r="K797">
        <f t="shared" ca="1" si="162"/>
        <v>13761</v>
      </c>
      <c r="L797">
        <f t="shared" ca="1" si="163"/>
        <v>4301</v>
      </c>
      <c r="M797">
        <f t="shared" ca="1" si="164"/>
        <v>1627783</v>
      </c>
      <c r="N797">
        <f t="shared" ca="1" si="165"/>
        <v>77541</v>
      </c>
      <c r="O797">
        <f t="shared" ca="1" si="166"/>
        <v>21416</v>
      </c>
      <c r="P797">
        <f t="shared" ca="1" si="167"/>
        <v>78929</v>
      </c>
      <c r="Q797" s="15">
        <f t="shared" ca="1" si="168"/>
        <v>7.8928999999999999E-2</v>
      </c>
    </row>
    <row r="798" spans="1:17" x14ac:dyDescent="0.3">
      <c r="A798" t="str">
        <f ca="1">VLOOKUP(RANDBETWEEN(Calc!$A$2,Calc!$A$13),Calc!$A$1:$B$13,2,FALSE)</f>
        <v>Abr</v>
      </c>
      <c r="B798" t="str" cm="1">
        <f t="array" aca="1" ref="B798" ca="1">INDEX(Calc!$C$2:$C$9,RANDBETWEEN(1,3))</f>
        <v>Cardiologia</v>
      </c>
      <c r="C798"/>
      <c r="D798">
        <f t="shared" ca="1" si="156"/>
        <v>352001</v>
      </c>
      <c r="E798">
        <f t="shared" ca="1" si="157"/>
        <v>1740147</v>
      </c>
      <c r="F798">
        <f t="shared" ca="1" si="158"/>
        <v>204010</v>
      </c>
      <c r="G798">
        <f t="shared" ca="1" si="159"/>
        <v>206148</v>
      </c>
      <c r="H798">
        <f ca="1">VLOOKUP(RANDBETWEEN(0,100),Calc!$D$2:$E$7,2,1)</f>
        <v>32000</v>
      </c>
      <c r="I798">
        <f t="shared" ca="1" si="160"/>
        <v>11990</v>
      </c>
      <c r="J798">
        <f t="shared" ca="1" si="161"/>
        <v>3957</v>
      </c>
      <c r="K798">
        <f t="shared" ca="1" si="162"/>
        <v>10035</v>
      </c>
      <c r="L798">
        <f t="shared" ca="1" si="163"/>
        <v>3563</v>
      </c>
      <c r="M798">
        <f t="shared" ca="1" si="164"/>
        <v>1777446</v>
      </c>
      <c r="N798">
        <f t="shared" ca="1" si="165"/>
        <v>68203</v>
      </c>
      <c r="O798">
        <f t="shared" ca="1" si="166"/>
        <v>86911</v>
      </c>
      <c r="P798">
        <f t="shared" ca="1" si="167"/>
        <v>131809</v>
      </c>
      <c r="Q798" s="15">
        <f t="shared" ca="1" si="168"/>
        <v>0.13180900000000001</v>
      </c>
    </row>
    <row r="799" spans="1:17" x14ac:dyDescent="0.3">
      <c r="A799" t="str">
        <f ca="1">VLOOKUP(RANDBETWEEN(Calc!$A$2,Calc!$A$13),Calc!$A$1:$B$13,2,FALSE)</f>
        <v>Ene</v>
      </c>
      <c r="B799" t="str" cm="1">
        <f t="array" aca="1" ref="B799" ca="1">INDEX(Calc!$C$2:$C$9,RANDBETWEEN(1,3))</f>
        <v>Pediatria</v>
      </c>
      <c r="C799"/>
      <c r="D799">
        <f t="shared" ca="1" si="156"/>
        <v>248603</v>
      </c>
      <c r="E799">
        <f t="shared" ca="1" si="157"/>
        <v>895868</v>
      </c>
      <c r="F799">
        <f t="shared" ca="1" si="158"/>
        <v>167381</v>
      </c>
      <c r="G799">
        <f t="shared" ca="1" si="159"/>
        <v>298575</v>
      </c>
      <c r="H799">
        <f ca="1">VLOOKUP(RANDBETWEEN(0,100),Calc!$D$2:$E$7,2,1)</f>
        <v>32000</v>
      </c>
      <c r="I799">
        <f t="shared" ca="1" si="160"/>
        <v>9607</v>
      </c>
      <c r="J799">
        <f t="shared" ca="1" si="161"/>
        <v>3169</v>
      </c>
      <c r="K799">
        <f t="shared" ca="1" si="162"/>
        <v>10619</v>
      </c>
      <c r="L799">
        <f t="shared" ca="1" si="163"/>
        <v>3637</v>
      </c>
      <c r="M799">
        <f t="shared" ca="1" si="164"/>
        <v>1833032</v>
      </c>
      <c r="N799">
        <f t="shared" ca="1" si="165"/>
        <v>85691</v>
      </c>
      <c r="O799">
        <f t="shared" ca="1" si="166"/>
        <v>82116</v>
      </c>
      <c r="P799">
        <f t="shared" ca="1" si="167"/>
        <v>74764</v>
      </c>
      <c r="Q799" s="15">
        <f t="shared" ca="1" si="168"/>
        <v>7.4763999999999997E-2</v>
      </c>
    </row>
    <row r="800" spans="1:17" x14ac:dyDescent="0.3">
      <c r="A800" t="str">
        <f ca="1">VLOOKUP(RANDBETWEEN(Calc!$A$2,Calc!$A$13),Calc!$A$1:$B$13,2,FALSE)</f>
        <v>Feb</v>
      </c>
      <c r="B800" t="str" cm="1">
        <f t="array" aca="1" ref="B800" ca="1">INDEX(Calc!$C$2:$C$9,RANDBETWEEN(1,3))</f>
        <v>Pediatria</v>
      </c>
      <c r="C800"/>
      <c r="D800">
        <f t="shared" ca="1" si="156"/>
        <v>644894</v>
      </c>
      <c r="E800">
        <f t="shared" ca="1" si="157"/>
        <v>1175501</v>
      </c>
      <c r="F800">
        <f t="shared" ca="1" si="158"/>
        <v>203987</v>
      </c>
      <c r="G800">
        <f t="shared" ca="1" si="159"/>
        <v>245897</v>
      </c>
      <c r="H800">
        <f ca="1">VLOOKUP(RANDBETWEEN(0,100),Calc!$D$2:$E$7,2,1)</f>
        <v>32000</v>
      </c>
      <c r="I800">
        <f t="shared" ca="1" si="160"/>
        <v>11017</v>
      </c>
      <c r="J800">
        <f t="shared" ca="1" si="161"/>
        <v>3558</v>
      </c>
      <c r="K800">
        <f t="shared" ca="1" si="162"/>
        <v>10268</v>
      </c>
      <c r="L800">
        <f t="shared" ca="1" si="163"/>
        <v>3082</v>
      </c>
      <c r="M800">
        <f t="shared" ca="1" si="164"/>
        <v>2792213</v>
      </c>
      <c r="N800">
        <f t="shared" ca="1" si="165"/>
        <v>114575</v>
      </c>
      <c r="O800">
        <f t="shared" ca="1" si="166"/>
        <v>75406</v>
      </c>
      <c r="P800">
        <f t="shared" ca="1" si="167"/>
        <v>204883</v>
      </c>
      <c r="Q800" s="15">
        <f t="shared" ca="1" si="168"/>
        <v>0.20488300000000001</v>
      </c>
    </row>
    <row r="801" spans="1:17" x14ac:dyDescent="0.3">
      <c r="A801" t="str">
        <f ca="1">VLOOKUP(RANDBETWEEN(Calc!$A$2,Calc!$A$13),Calc!$A$1:$B$13,2,FALSE)</f>
        <v>Sep</v>
      </c>
      <c r="B801" t="str" cm="1">
        <f t="array" aca="1" ref="B801" ca="1">INDEX(Calc!$C$2:$C$9,RANDBETWEEN(1,3))</f>
        <v>Cardiologia</v>
      </c>
      <c r="C801"/>
      <c r="D801">
        <f t="shared" ca="1" si="156"/>
        <v>720508</v>
      </c>
      <c r="E801">
        <f t="shared" ca="1" si="157"/>
        <v>1864298</v>
      </c>
      <c r="F801">
        <f t="shared" ca="1" si="158"/>
        <v>109720</v>
      </c>
      <c r="G801">
        <f t="shared" ca="1" si="159"/>
        <v>81611</v>
      </c>
      <c r="H801">
        <f ca="1">VLOOKUP(RANDBETWEEN(0,100),Calc!$D$2:$E$7,2,1)</f>
        <v>32000</v>
      </c>
      <c r="I801">
        <f t="shared" ca="1" si="160"/>
        <v>12540</v>
      </c>
      <c r="J801">
        <f t="shared" ca="1" si="161"/>
        <v>4068</v>
      </c>
      <c r="K801">
        <f t="shared" ca="1" si="162"/>
        <v>13627</v>
      </c>
      <c r="L801">
        <f t="shared" ca="1" si="163"/>
        <v>4246</v>
      </c>
      <c r="M801">
        <f t="shared" ca="1" si="164"/>
        <v>2090120</v>
      </c>
      <c r="N801">
        <f t="shared" ca="1" si="165"/>
        <v>92395</v>
      </c>
      <c r="O801">
        <f t="shared" ca="1" si="166"/>
        <v>52629</v>
      </c>
      <c r="P801">
        <f t="shared" ca="1" si="167"/>
        <v>254379</v>
      </c>
      <c r="Q801" s="15">
        <f t="shared" ca="1" si="168"/>
        <v>0.25437900000000002</v>
      </c>
    </row>
    <row r="802" spans="1:17" x14ac:dyDescent="0.3">
      <c r="A802" t="str">
        <f ca="1">VLOOKUP(RANDBETWEEN(Calc!$A$2,Calc!$A$13),Calc!$A$1:$B$13,2,FALSE)</f>
        <v>Nov</v>
      </c>
      <c r="B802" t="str" cm="1">
        <f t="array" aca="1" ref="B802" ca="1">INDEX(Calc!$C$2:$C$9,RANDBETWEEN(1,3))</f>
        <v>Pediatria</v>
      </c>
      <c r="C802"/>
      <c r="D802">
        <f t="shared" ca="1" si="156"/>
        <v>726301</v>
      </c>
      <c r="E802">
        <f t="shared" ca="1" si="157"/>
        <v>671618</v>
      </c>
      <c r="F802">
        <f t="shared" ca="1" si="158"/>
        <v>137224</v>
      </c>
      <c r="G802">
        <f t="shared" ca="1" si="159"/>
        <v>188674</v>
      </c>
      <c r="H802">
        <f ca="1">VLOOKUP(RANDBETWEEN(0,100),Calc!$D$2:$E$7,2,1)</f>
        <v>32000</v>
      </c>
      <c r="I802">
        <f t="shared" ca="1" si="160"/>
        <v>10739</v>
      </c>
      <c r="J802">
        <f t="shared" ca="1" si="161"/>
        <v>3240</v>
      </c>
      <c r="K802">
        <f t="shared" ca="1" si="162"/>
        <v>14066</v>
      </c>
      <c r="L802">
        <f t="shared" ca="1" si="163"/>
        <v>3567</v>
      </c>
      <c r="M802">
        <f t="shared" ca="1" si="164"/>
        <v>1542635</v>
      </c>
      <c r="N802">
        <f t="shared" ca="1" si="165"/>
        <v>128210</v>
      </c>
      <c r="O802">
        <f t="shared" ca="1" si="166"/>
        <v>76098</v>
      </c>
      <c r="P802">
        <f t="shared" ca="1" si="167"/>
        <v>300833</v>
      </c>
      <c r="Q802" s="15">
        <f t="shared" ca="1" si="168"/>
        <v>0.30083300000000002</v>
      </c>
    </row>
    <row r="803" spans="1:17" x14ac:dyDescent="0.3">
      <c r="A803" t="str">
        <f ca="1">VLOOKUP(RANDBETWEEN(Calc!$A$2,Calc!$A$13),Calc!$A$1:$B$13,2,FALSE)</f>
        <v>Jul</v>
      </c>
      <c r="B803" t="str" cm="1">
        <f t="array" aca="1" ref="B803" ca="1">INDEX(Calc!$C$2:$C$9,RANDBETWEEN(1,3))</f>
        <v>Pediatria</v>
      </c>
      <c r="C803"/>
      <c r="D803">
        <f t="shared" ca="1" si="156"/>
        <v>336023</v>
      </c>
      <c r="E803">
        <f t="shared" ca="1" si="157"/>
        <v>1236211</v>
      </c>
      <c r="F803">
        <f t="shared" ca="1" si="158"/>
        <v>138927</v>
      </c>
      <c r="G803">
        <f t="shared" ca="1" si="159"/>
        <v>129601</v>
      </c>
      <c r="H803">
        <f ca="1">VLOOKUP(RANDBETWEEN(0,100),Calc!$D$2:$E$7,2,1)</f>
        <v>20000</v>
      </c>
      <c r="I803">
        <f t="shared" ca="1" si="160"/>
        <v>9059</v>
      </c>
      <c r="J803">
        <f t="shared" ca="1" si="161"/>
        <v>2886</v>
      </c>
      <c r="K803">
        <f t="shared" ca="1" si="162"/>
        <v>14549</v>
      </c>
      <c r="L803">
        <f t="shared" ca="1" si="163"/>
        <v>1609</v>
      </c>
      <c r="M803">
        <f t="shared" ca="1" si="164"/>
        <v>1021077</v>
      </c>
      <c r="N803">
        <f t="shared" ca="1" si="165"/>
        <v>104692</v>
      </c>
      <c r="O803">
        <f t="shared" ca="1" si="166"/>
        <v>76419</v>
      </c>
      <c r="P803">
        <f t="shared" ca="1" si="167"/>
        <v>96078</v>
      </c>
      <c r="Q803" s="15">
        <f t="shared" ca="1" si="168"/>
        <v>9.6077999999999997E-2</v>
      </c>
    </row>
    <row r="804" spans="1:17" x14ac:dyDescent="0.3">
      <c r="A804" t="str">
        <f ca="1">VLOOKUP(RANDBETWEEN(Calc!$A$2,Calc!$A$13),Calc!$A$1:$B$13,2,FALSE)</f>
        <v>Sep</v>
      </c>
      <c r="B804" t="str" cm="1">
        <f t="array" aca="1" ref="B804" ca="1">INDEX(Calc!$C$2:$C$9,RANDBETWEEN(1,3))</f>
        <v>Traumatología</v>
      </c>
      <c r="C804"/>
      <c r="D804">
        <f t="shared" ca="1" si="156"/>
        <v>249451</v>
      </c>
      <c r="E804">
        <f t="shared" ca="1" si="157"/>
        <v>2235741</v>
      </c>
      <c r="F804">
        <f t="shared" ca="1" si="158"/>
        <v>113237</v>
      </c>
      <c r="G804">
        <f t="shared" ca="1" si="159"/>
        <v>255359</v>
      </c>
      <c r="H804">
        <f ca="1">VLOOKUP(RANDBETWEEN(0,100),Calc!$D$2:$E$7,2,1)</f>
        <v>20000</v>
      </c>
      <c r="I804">
        <f t="shared" ca="1" si="160"/>
        <v>12519</v>
      </c>
      <c r="J804">
        <f t="shared" ca="1" si="161"/>
        <v>3132</v>
      </c>
      <c r="K804">
        <f t="shared" ca="1" si="162"/>
        <v>11029</v>
      </c>
      <c r="L804">
        <f t="shared" ca="1" si="163"/>
        <v>3946</v>
      </c>
      <c r="M804">
        <f t="shared" ca="1" si="164"/>
        <v>2038291</v>
      </c>
      <c r="N804">
        <f t="shared" ca="1" si="165"/>
        <v>108764</v>
      </c>
      <c r="O804">
        <f t="shared" ca="1" si="166"/>
        <v>75133</v>
      </c>
      <c r="P804">
        <f t="shared" ca="1" si="167"/>
        <v>98579</v>
      </c>
      <c r="Q804" s="15">
        <f t="shared" ca="1" si="168"/>
        <v>9.8579E-2</v>
      </c>
    </row>
    <row r="805" spans="1:17" x14ac:dyDescent="0.3">
      <c r="A805" t="str">
        <f ca="1">VLOOKUP(RANDBETWEEN(Calc!$A$2,Calc!$A$13),Calc!$A$1:$B$13,2,FALSE)</f>
        <v>Dic</v>
      </c>
      <c r="B805" t="str" cm="1">
        <f t="array" aca="1" ref="B805" ca="1">INDEX(Calc!$C$2:$C$9,RANDBETWEEN(1,3))</f>
        <v>Pediatria</v>
      </c>
      <c r="C805"/>
      <c r="D805">
        <f t="shared" ca="1" si="156"/>
        <v>397113</v>
      </c>
      <c r="E805">
        <f t="shared" ca="1" si="157"/>
        <v>779193</v>
      </c>
      <c r="F805">
        <f t="shared" ca="1" si="158"/>
        <v>130599</v>
      </c>
      <c r="G805">
        <f t="shared" ca="1" si="159"/>
        <v>186603</v>
      </c>
      <c r="H805">
        <f ca="1">VLOOKUP(RANDBETWEEN(0,100),Calc!$D$2:$E$7,2,1)</f>
        <v>20000</v>
      </c>
      <c r="I805">
        <f t="shared" ca="1" si="160"/>
        <v>12408</v>
      </c>
      <c r="J805">
        <f t="shared" ca="1" si="161"/>
        <v>3080</v>
      </c>
      <c r="K805">
        <f t="shared" ca="1" si="162"/>
        <v>13000</v>
      </c>
      <c r="L805">
        <f t="shared" ca="1" si="163"/>
        <v>2018</v>
      </c>
      <c r="M805">
        <f t="shared" ca="1" si="164"/>
        <v>842554</v>
      </c>
      <c r="N805">
        <f t="shared" ca="1" si="165"/>
        <v>121827</v>
      </c>
      <c r="O805">
        <f t="shared" ca="1" si="166"/>
        <v>63074</v>
      </c>
      <c r="P805">
        <f t="shared" ca="1" si="167"/>
        <v>109710</v>
      </c>
      <c r="Q805" s="15">
        <f t="shared" ca="1" si="168"/>
        <v>0.10971</v>
      </c>
    </row>
    <row r="806" spans="1:17" x14ac:dyDescent="0.3">
      <c r="A806" t="str">
        <f ca="1">VLOOKUP(RANDBETWEEN(Calc!$A$2,Calc!$A$13),Calc!$A$1:$B$13,2,FALSE)</f>
        <v>Nov</v>
      </c>
      <c r="B806" t="str" cm="1">
        <f t="array" aca="1" ref="B806" ca="1">INDEX(Calc!$C$2:$C$9,RANDBETWEEN(1,3))</f>
        <v>Pediatria</v>
      </c>
      <c r="C806"/>
      <c r="D806">
        <f t="shared" ca="1" si="156"/>
        <v>545844</v>
      </c>
      <c r="E806">
        <f t="shared" ca="1" si="157"/>
        <v>2251084</v>
      </c>
      <c r="F806">
        <f t="shared" ca="1" si="158"/>
        <v>209716</v>
      </c>
      <c r="G806">
        <f t="shared" ca="1" si="159"/>
        <v>302518</v>
      </c>
      <c r="H806">
        <f ca="1">VLOOKUP(RANDBETWEEN(0,100),Calc!$D$2:$E$7,2,1)</f>
        <v>25000</v>
      </c>
      <c r="I806">
        <f t="shared" ca="1" si="160"/>
        <v>9996</v>
      </c>
      <c r="J806">
        <f t="shared" ca="1" si="161"/>
        <v>2833</v>
      </c>
      <c r="K806">
        <f t="shared" ca="1" si="162"/>
        <v>13006</v>
      </c>
      <c r="L806">
        <f t="shared" ca="1" si="163"/>
        <v>2948</v>
      </c>
      <c r="M806">
        <f t="shared" ca="1" si="164"/>
        <v>1630570</v>
      </c>
      <c r="N806">
        <f t="shared" ca="1" si="165"/>
        <v>56439</v>
      </c>
      <c r="O806">
        <f t="shared" ca="1" si="166"/>
        <v>47718</v>
      </c>
      <c r="P806">
        <f t="shared" ca="1" si="167"/>
        <v>158266</v>
      </c>
      <c r="Q806" s="15">
        <f t="shared" ca="1" si="168"/>
        <v>0.15826599999999999</v>
      </c>
    </row>
    <row r="807" spans="1:17" x14ac:dyDescent="0.3">
      <c r="A807" t="str">
        <f ca="1">VLOOKUP(RANDBETWEEN(Calc!$A$2,Calc!$A$13),Calc!$A$1:$B$13,2,FALSE)</f>
        <v>Nov</v>
      </c>
      <c r="B807" t="str" cm="1">
        <f t="array" aca="1" ref="B807" ca="1">INDEX(Calc!$C$2:$C$9,RANDBETWEEN(1,3))</f>
        <v>Pediatria</v>
      </c>
      <c r="C807"/>
      <c r="D807">
        <f t="shared" ca="1" si="156"/>
        <v>237358</v>
      </c>
      <c r="E807">
        <f t="shared" ca="1" si="157"/>
        <v>1733621</v>
      </c>
      <c r="F807">
        <f t="shared" ca="1" si="158"/>
        <v>192846</v>
      </c>
      <c r="G807">
        <f t="shared" ca="1" si="159"/>
        <v>74218</v>
      </c>
      <c r="H807">
        <f ca="1">VLOOKUP(RANDBETWEEN(0,100),Calc!$D$2:$E$7,2,1)</f>
        <v>20000</v>
      </c>
      <c r="I807">
        <f t="shared" ca="1" si="160"/>
        <v>12102</v>
      </c>
      <c r="J807">
        <f t="shared" ca="1" si="161"/>
        <v>3370</v>
      </c>
      <c r="K807">
        <f t="shared" ca="1" si="162"/>
        <v>11484</v>
      </c>
      <c r="L807">
        <f t="shared" ca="1" si="163"/>
        <v>3546</v>
      </c>
      <c r="M807">
        <f t="shared" ca="1" si="164"/>
        <v>1188930</v>
      </c>
      <c r="N807">
        <f t="shared" ca="1" si="165"/>
        <v>111599</v>
      </c>
      <c r="O807">
        <f t="shared" ca="1" si="166"/>
        <v>85723</v>
      </c>
      <c r="P807">
        <f t="shared" ca="1" si="167"/>
        <v>187267</v>
      </c>
      <c r="Q807" s="15">
        <f t="shared" ca="1" si="168"/>
        <v>0.18726699999999999</v>
      </c>
    </row>
    <row r="808" spans="1:17" x14ac:dyDescent="0.3">
      <c r="A808" t="str">
        <f ca="1">VLOOKUP(RANDBETWEEN(Calc!$A$2,Calc!$A$13),Calc!$A$1:$B$13,2,FALSE)</f>
        <v>Nov</v>
      </c>
      <c r="B808" t="str" cm="1">
        <f t="array" aca="1" ref="B808" ca="1">INDEX(Calc!$C$2:$C$9,RANDBETWEEN(1,3))</f>
        <v>Cardiologia</v>
      </c>
      <c r="C808"/>
      <c r="D808">
        <f t="shared" ca="1" si="156"/>
        <v>523386</v>
      </c>
      <c r="E808">
        <f t="shared" ca="1" si="157"/>
        <v>1840025</v>
      </c>
      <c r="F808">
        <f t="shared" ca="1" si="158"/>
        <v>153577</v>
      </c>
      <c r="G808">
        <f t="shared" ca="1" si="159"/>
        <v>115299</v>
      </c>
      <c r="H808">
        <f ca="1">VLOOKUP(RANDBETWEEN(0,100),Calc!$D$2:$E$7,2,1)</f>
        <v>32000</v>
      </c>
      <c r="I808">
        <f t="shared" ca="1" si="160"/>
        <v>12476</v>
      </c>
      <c r="J808">
        <f t="shared" ca="1" si="161"/>
        <v>2936</v>
      </c>
      <c r="K808">
        <f t="shared" ca="1" si="162"/>
        <v>12124</v>
      </c>
      <c r="L808">
        <f t="shared" ca="1" si="163"/>
        <v>4153</v>
      </c>
      <c r="M808">
        <f t="shared" ca="1" si="164"/>
        <v>3017306</v>
      </c>
      <c r="N808">
        <f t="shared" ca="1" si="165"/>
        <v>73696</v>
      </c>
      <c r="O808">
        <f t="shared" ca="1" si="166"/>
        <v>64878</v>
      </c>
      <c r="P808">
        <f t="shared" ca="1" si="167"/>
        <v>319403</v>
      </c>
      <c r="Q808" s="15">
        <f t="shared" ca="1" si="168"/>
        <v>0.31940299999999999</v>
      </c>
    </row>
    <row r="809" spans="1:17" x14ac:dyDescent="0.3">
      <c r="A809" t="str">
        <f ca="1">VLOOKUP(RANDBETWEEN(Calc!$A$2,Calc!$A$13),Calc!$A$1:$B$13,2,FALSE)</f>
        <v>Ago</v>
      </c>
      <c r="B809" t="str" cm="1">
        <f t="array" aca="1" ref="B809" ca="1">INDEX(Calc!$C$2:$C$9,RANDBETWEEN(1,3))</f>
        <v>Traumatología</v>
      </c>
      <c r="C809"/>
      <c r="D809">
        <f t="shared" ca="1" si="156"/>
        <v>575401</v>
      </c>
      <c r="E809">
        <f t="shared" ca="1" si="157"/>
        <v>1760449</v>
      </c>
      <c r="F809">
        <f t="shared" ca="1" si="158"/>
        <v>114617</v>
      </c>
      <c r="G809">
        <f t="shared" ca="1" si="159"/>
        <v>301315</v>
      </c>
      <c r="H809">
        <f ca="1">VLOOKUP(RANDBETWEEN(0,100),Calc!$D$2:$E$7,2,1)</f>
        <v>25000</v>
      </c>
      <c r="I809">
        <f t="shared" ca="1" si="160"/>
        <v>8934</v>
      </c>
      <c r="J809">
        <f t="shared" ca="1" si="161"/>
        <v>3679</v>
      </c>
      <c r="K809">
        <f t="shared" ca="1" si="162"/>
        <v>12980</v>
      </c>
      <c r="L809">
        <f t="shared" ca="1" si="163"/>
        <v>2887</v>
      </c>
      <c r="M809">
        <f t="shared" ca="1" si="164"/>
        <v>2381484</v>
      </c>
      <c r="N809">
        <f t="shared" ca="1" si="165"/>
        <v>95582</v>
      </c>
      <c r="O809">
        <f t="shared" ca="1" si="166"/>
        <v>71227</v>
      </c>
      <c r="P809">
        <f t="shared" ca="1" si="167"/>
        <v>70326</v>
      </c>
      <c r="Q809" s="15">
        <f t="shared" ca="1" si="168"/>
        <v>7.0326E-2</v>
      </c>
    </row>
    <row r="810" spans="1:17" x14ac:dyDescent="0.3">
      <c r="A810" t="str">
        <f ca="1">VLOOKUP(RANDBETWEEN(Calc!$A$2,Calc!$A$13),Calc!$A$1:$B$13,2,FALSE)</f>
        <v>Jun</v>
      </c>
      <c r="B810" t="str" cm="1">
        <f t="array" aca="1" ref="B810" ca="1">INDEX(Calc!$C$2:$C$9,RANDBETWEEN(1,3))</f>
        <v>Pediatria</v>
      </c>
      <c r="C810"/>
      <c r="D810">
        <f t="shared" ca="1" si="156"/>
        <v>598058</v>
      </c>
      <c r="E810">
        <f t="shared" ca="1" si="157"/>
        <v>2012031</v>
      </c>
      <c r="F810">
        <f t="shared" ca="1" si="158"/>
        <v>162646</v>
      </c>
      <c r="G810">
        <f t="shared" ca="1" si="159"/>
        <v>294798</v>
      </c>
      <c r="H810">
        <f ca="1">VLOOKUP(RANDBETWEEN(0,100),Calc!$D$2:$E$7,2,1)</f>
        <v>25000</v>
      </c>
      <c r="I810">
        <f t="shared" ca="1" si="160"/>
        <v>10963</v>
      </c>
      <c r="J810">
        <f t="shared" ca="1" si="161"/>
        <v>3836</v>
      </c>
      <c r="K810">
        <f t="shared" ca="1" si="162"/>
        <v>10886</v>
      </c>
      <c r="L810">
        <f t="shared" ca="1" si="163"/>
        <v>1982</v>
      </c>
      <c r="M810">
        <f t="shared" ca="1" si="164"/>
        <v>2114505</v>
      </c>
      <c r="N810">
        <f t="shared" ca="1" si="165"/>
        <v>53726</v>
      </c>
      <c r="O810">
        <f t="shared" ca="1" si="166"/>
        <v>58064</v>
      </c>
      <c r="P810">
        <f t="shared" ca="1" si="167"/>
        <v>226655</v>
      </c>
      <c r="Q810" s="15">
        <f t="shared" ca="1" si="168"/>
        <v>0.226655</v>
      </c>
    </row>
    <row r="811" spans="1:17" x14ac:dyDescent="0.3">
      <c r="A811" t="str">
        <f ca="1">VLOOKUP(RANDBETWEEN(Calc!$A$2,Calc!$A$13),Calc!$A$1:$B$13,2,FALSE)</f>
        <v>Sep</v>
      </c>
      <c r="B811" t="str" cm="1">
        <f t="array" aca="1" ref="B811" ca="1">INDEX(Calc!$C$2:$C$9,RANDBETWEEN(1,3))</f>
        <v>Pediatria</v>
      </c>
      <c r="C811"/>
      <c r="D811">
        <f t="shared" ca="1" si="156"/>
        <v>324772</v>
      </c>
      <c r="E811">
        <f t="shared" ca="1" si="157"/>
        <v>2186626</v>
      </c>
      <c r="F811">
        <f t="shared" ca="1" si="158"/>
        <v>166502</v>
      </c>
      <c r="G811">
        <f t="shared" ca="1" si="159"/>
        <v>163148</v>
      </c>
      <c r="H811">
        <f ca="1">VLOOKUP(RANDBETWEEN(0,100),Calc!$D$2:$E$7,2,1)</f>
        <v>32000</v>
      </c>
      <c r="I811">
        <f t="shared" ca="1" si="160"/>
        <v>9549</v>
      </c>
      <c r="J811">
        <f t="shared" ca="1" si="161"/>
        <v>2920</v>
      </c>
      <c r="K811">
        <f t="shared" ca="1" si="162"/>
        <v>11055</v>
      </c>
      <c r="L811">
        <f t="shared" ca="1" si="163"/>
        <v>4233</v>
      </c>
      <c r="M811">
        <f t="shared" ca="1" si="164"/>
        <v>1811800</v>
      </c>
      <c r="N811">
        <f t="shared" ca="1" si="165"/>
        <v>72232</v>
      </c>
      <c r="O811">
        <f t="shared" ca="1" si="166"/>
        <v>27137</v>
      </c>
      <c r="P811">
        <f t="shared" ca="1" si="167"/>
        <v>85429</v>
      </c>
      <c r="Q811" s="15">
        <f t="shared" ca="1" si="168"/>
        <v>8.5429000000000005E-2</v>
      </c>
    </row>
    <row r="812" spans="1:17" x14ac:dyDescent="0.3">
      <c r="A812" t="str">
        <f ca="1">VLOOKUP(RANDBETWEEN(Calc!$A$2,Calc!$A$13),Calc!$A$1:$B$13,2,FALSE)</f>
        <v>Dic</v>
      </c>
      <c r="B812" t="str" cm="1">
        <f t="array" aca="1" ref="B812" ca="1">INDEX(Calc!$C$2:$C$9,RANDBETWEEN(1,3))</f>
        <v>Pediatria</v>
      </c>
      <c r="C812"/>
      <c r="D812">
        <f t="shared" ca="1" si="156"/>
        <v>250185</v>
      </c>
      <c r="E812">
        <f t="shared" ca="1" si="157"/>
        <v>2125551</v>
      </c>
      <c r="F812">
        <f t="shared" ca="1" si="158"/>
        <v>94606</v>
      </c>
      <c r="G812">
        <f t="shared" ca="1" si="159"/>
        <v>303165</v>
      </c>
      <c r="H812">
        <f ca="1">VLOOKUP(RANDBETWEEN(0,100),Calc!$D$2:$E$7,2,1)</f>
        <v>28000</v>
      </c>
      <c r="I812">
        <f t="shared" ca="1" si="160"/>
        <v>9900</v>
      </c>
      <c r="J812">
        <f t="shared" ca="1" si="161"/>
        <v>2840</v>
      </c>
      <c r="K812">
        <f t="shared" ca="1" si="162"/>
        <v>14064</v>
      </c>
      <c r="L812">
        <f t="shared" ca="1" si="163"/>
        <v>1407</v>
      </c>
      <c r="M812">
        <f t="shared" ca="1" si="164"/>
        <v>2866335</v>
      </c>
      <c r="N812">
        <f t="shared" ca="1" si="165"/>
        <v>114588</v>
      </c>
      <c r="O812">
        <f t="shared" ca="1" si="166"/>
        <v>69460</v>
      </c>
      <c r="P812">
        <f t="shared" ca="1" si="167"/>
        <v>328915</v>
      </c>
      <c r="Q812" s="15">
        <f t="shared" ca="1" si="168"/>
        <v>0.32891500000000001</v>
      </c>
    </row>
    <row r="813" spans="1:17" x14ac:dyDescent="0.3">
      <c r="A813" t="str">
        <f ca="1">VLOOKUP(RANDBETWEEN(Calc!$A$2,Calc!$A$13),Calc!$A$1:$B$13,2,FALSE)</f>
        <v>Ago</v>
      </c>
      <c r="B813" t="str" cm="1">
        <f t="array" aca="1" ref="B813" ca="1">INDEX(Calc!$C$2:$C$9,RANDBETWEEN(1,3))</f>
        <v>Cardiologia</v>
      </c>
      <c r="C813"/>
      <c r="D813">
        <f t="shared" ca="1" si="156"/>
        <v>652061</v>
      </c>
      <c r="E813">
        <f t="shared" ca="1" si="157"/>
        <v>1944255</v>
      </c>
      <c r="F813">
        <f t="shared" ca="1" si="158"/>
        <v>161641</v>
      </c>
      <c r="G813">
        <f t="shared" ca="1" si="159"/>
        <v>170078</v>
      </c>
      <c r="H813">
        <f ca="1">VLOOKUP(RANDBETWEEN(0,100),Calc!$D$2:$E$7,2,1)</f>
        <v>25000</v>
      </c>
      <c r="I813">
        <f t="shared" ca="1" si="160"/>
        <v>11439</v>
      </c>
      <c r="J813">
        <f t="shared" ca="1" si="161"/>
        <v>2896</v>
      </c>
      <c r="K813">
        <f t="shared" ca="1" si="162"/>
        <v>12726</v>
      </c>
      <c r="L813">
        <f t="shared" ca="1" si="163"/>
        <v>2563</v>
      </c>
      <c r="M813">
        <f t="shared" ca="1" si="164"/>
        <v>2496333</v>
      </c>
      <c r="N813">
        <f t="shared" ca="1" si="165"/>
        <v>56188</v>
      </c>
      <c r="O813">
        <f t="shared" ca="1" si="166"/>
        <v>62855</v>
      </c>
      <c r="P813">
        <f t="shared" ca="1" si="167"/>
        <v>108545</v>
      </c>
      <c r="Q813" s="15">
        <f t="shared" ca="1" si="168"/>
        <v>0.108545</v>
      </c>
    </row>
    <row r="814" spans="1:17" x14ac:dyDescent="0.3">
      <c r="A814" t="str">
        <f ca="1">VLOOKUP(RANDBETWEEN(Calc!$A$2,Calc!$A$13),Calc!$A$1:$B$13,2,FALSE)</f>
        <v>May</v>
      </c>
      <c r="B814" t="str" cm="1">
        <f t="array" aca="1" ref="B814" ca="1">INDEX(Calc!$C$2:$C$9,RANDBETWEEN(1,3))</f>
        <v>Pediatria</v>
      </c>
      <c r="C814"/>
      <c r="D814">
        <f t="shared" ca="1" si="156"/>
        <v>622343</v>
      </c>
      <c r="E814">
        <f t="shared" ca="1" si="157"/>
        <v>1528843</v>
      </c>
      <c r="F814">
        <f t="shared" ca="1" si="158"/>
        <v>192654</v>
      </c>
      <c r="G814">
        <f t="shared" ca="1" si="159"/>
        <v>306408</v>
      </c>
      <c r="H814">
        <f ca="1">VLOOKUP(RANDBETWEEN(0,100),Calc!$D$2:$E$7,2,1)</f>
        <v>32000</v>
      </c>
      <c r="I814">
        <f t="shared" ca="1" si="160"/>
        <v>9926</v>
      </c>
      <c r="J814">
        <f t="shared" ca="1" si="161"/>
        <v>3923</v>
      </c>
      <c r="K814">
        <f t="shared" ca="1" si="162"/>
        <v>10049</v>
      </c>
      <c r="L814">
        <f t="shared" ca="1" si="163"/>
        <v>1428</v>
      </c>
      <c r="M814">
        <f t="shared" ca="1" si="164"/>
        <v>3036993</v>
      </c>
      <c r="N814">
        <f t="shared" ca="1" si="165"/>
        <v>66054</v>
      </c>
      <c r="O814">
        <f t="shared" ca="1" si="166"/>
        <v>45749</v>
      </c>
      <c r="P814">
        <f t="shared" ca="1" si="167"/>
        <v>148966</v>
      </c>
      <c r="Q814" s="15">
        <f t="shared" ca="1" si="168"/>
        <v>0.14896599999999999</v>
      </c>
    </row>
    <row r="815" spans="1:17" x14ac:dyDescent="0.3">
      <c r="A815" t="str">
        <f ca="1">VLOOKUP(RANDBETWEEN(Calc!$A$2,Calc!$A$13),Calc!$A$1:$B$13,2,FALSE)</f>
        <v>Dic</v>
      </c>
      <c r="B815" t="str" cm="1">
        <f t="array" aca="1" ref="B815" ca="1">INDEX(Calc!$C$2:$C$9,RANDBETWEEN(1,3))</f>
        <v>Pediatria</v>
      </c>
      <c r="C815"/>
      <c r="D815">
        <f t="shared" ca="1" si="156"/>
        <v>661043</v>
      </c>
      <c r="E815">
        <f t="shared" ca="1" si="157"/>
        <v>2006257</v>
      </c>
      <c r="F815">
        <f t="shared" ca="1" si="158"/>
        <v>169523</v>
      </c>
      <c r="G815">
        <f t="shared" ca="1" si="159"/>
        <v>317371</v>
      </c>
      <c r="H815">
        <f ca="1">VLOOKUP(RANDBETWEEN(0,100),Calc!$D$2:$E$7,2,1)</f>
        <v>32000</v>
      </c>
      <c r="I815">
        <f t="shared" ca="1" si="160"/>
        <v>10298</v>
      </c>
      <c r="J815">
        <f t="shared" ca="1" si="161"/>
        <v>2818</v>
      </c>
      <c r="K815">
        <f t="shared" ca="1" si="162"/>
        <v>13082</v>
      </c>
      <c r="L815">
        <f t="shared" ca="1" si="163"/>
        <v>3370</v>
      </c>
      <c r="M815">
        <f t="shared" ca="1" si="164"/>
        <v>1749345</v>
      </c>
      <c r="N815">
        <f t="shared" ca="1" si="165"/>
        <v>50980</v>
      </c>
      <c r="O815">
        <f t="shared" ca="1" si="166"/>
        <v>32305</v>
      </c>
      <c r="P815">
        <f t="shared" ca="1" si="167"/>
        <v>62864</v>
      </c>
      <c r="Q815" s="15">
        <f t="shared" ca="1" si="168"/>
        <v>6.2864000000000003E-2</v>
      </c>
    </row>
    <row r="816" spans="1:17" x14ac:dyDescent="0.3">
      <c r="A816" t="str">
        <f ca="1">VLOOKUP(RANDBETWEEN(Calc!$A$2,Calc!$A$13),Calc!$A$1:$B$13,2,FALSE)</f>
        <v>Dic</v>
      </c>
      <c r="B816" t="str" cm="1">
        <f t="array" aca="1" ref="B816" ca="1">INDEX(Calc!$C$2:$C$9,RANDBETWEEN(1,3))</f>
        <v>Traumatología</v>
      </c>
      <c r="C816"/>
      <c r="D816">
        <f t="shared" ca="1" si="156"/>
        <v>559257</v>
      </c>
      <c r="E816">
        <f t="shared" ca="1" si="157"/>
        <v>1887322</v>
      </c>
      <c r="F816">
        <f t="shared" ca="1" si="158"/>
        <v>184538</v>
      </c>
      <c r="G816">
        <f t="shared" ca="1" si="159"/>
        <v>281914</v>
      </c>
      <c r="H816">
        <f ca="1">VLOOKUP(RANDBETWEEN(0,100),Calc!$D$2:$E$7,2,1)</f>
        <v>32000</v>
      </c>
      <c r="I816">
        <f t="shared" ca="1" si="160"/>
        <v>11565</v>
      </c>
      <c r="J816">
        <f t="shared" ca="1" si="161"/>
        <v>3035</v>
      </c>
      <c r="K816">
        <f t="shared" ca="1" si="162"/>
        <v>10090</v>
      </c>
      <c r="L816">
        <f t="shared" ca="1" si="163"/>
        <v>1837</v>
      </c>
      <c r="M816">
        <f t="shared" ca="1" si="164"/>
        <v>859742</v>
      </c>
      <c r="N816">
        <f t="shared" ca="1" si="165"/>
        <v>56332</v>
      </c>
      <c r="O816">
        <f t="shared" ca="1" si="166"/>
        <v>39134</v>
      </c>
      <c r="P816">
        <f t="shared" ca="1" si="167"/>
        <v>288871</v>
      </c>
      <c r="Q816" s="15">
        <f t="shared" ca="1" si="168"/>
        <v>0.28887099999999999</v>
      </c>
    </row>
    <row r="817" spans="1:17" x14ac:dyDescent="0.3">
      <c r="A817" t="str">
        <f ca="1">VLOOKUP(RANDBETWEEN(Calc!$A$2,Calc!$A$13),Calc!$A$1:$B$13,2,FALSE)</f>
        <v>Dic</v>
      </c>
      <c r="B817" t="str" cm="1">
        <f t="array" aca="1" ref="B817" ca="1">INDEX(Calc!$C$2:$C$9,RANDBETWEEN(1,3))</f>
        <v>Cardiologia</v>
      </c>
      <c r="C817"/>
      <c r="D817">
        <f t="shared" ca="1" si="156"/>
        <v>521528</v>
      </c>
      <c r="E817">
        <f t="shared" ca="1" si="157"/>
        <v>1519421</v>
      </c>
      <c r="F817">
        <f t="shared" ca="1" si="158"/>
        <v>170231</v>
      </c>
      <c r="G817">
        <f t="shared" ca="1" si="159"/>
        <v>133437</v>
      </c>
      <c r="H817">
        <f ca="1">VLOOKUP(RANDBETWEEN(0,100),Calc!$D$2:$E$7,2,1)</f>
        <v>32000</v>
      </c>
      <c r="I817">
        <f t="shared" ca="1" si="160"/>
        <v>12043</v>
      </c>
      <c r="J817">
        <f t="shared" ca="1" si="161"/>
        <v>2984</v>
      </c>
      <c r="K817">
        <f t="shared" ca="1" si="162"/>
        <v>14353</v>
      </c>
      <c r="L817">
        <f t="shared" ca="1" si="163"/>
        <v>4395</v>
      </c>
      <c r="M817">
        <f t="shared" ca="1" si="164"/>
        <v>2803924</v>
      </c>
      <c r="N817">
        <f t="shared" ca="1" si="165"/>
        <v>99226</v>
      </c>
      <c r="O817">
        <f t="shared" ca="1" si="166"/>
        <v>83884</v>
      </c>
      <c r="P817">
        <f t="shared" ca="1" si="167"/>
        <v>73185</v>
      </c>
      <c r="Q817" s="15">
        <f t="shared" ca="1" si="168"/>
        <v>7.3185E-2</v>
      </c>
    </row>
    <row r="818" spans="1:17" x14ac:dyDescent="0.3">
      <c r="A818" t="str">
        <f ca="1">VLOOKUP(RANDBETWEEN(Calc!$A$2,Calc!$A$13),Calc!$A$1:$B$13,2,FALSE)</f>
        <v>Dic</v>
      </c>
      <c r="B818" t="str" cm="1">
        <f t="array" aca="1" ref="B818" ca="1">INDEX(Calc!$C$2:$C$9,RANDBETWEEN(1,3))</f>
        <v>Traumatología</v>
      </c>
      <c r="C818"/>
      <c r="D818">
        <f t="shared" ca="1" si="156"/>
        <v>371247</v>
      </c>
      <c r="E818">
        <f t="shared" ca="1" si="157"/>
        <v>784492</v>
      </c>
      <c r="F818">
        <f t="shared" ca="1" si="158"/>
        <v>165757</v>
      </c>
      <c r="G818">
        <f t="shared" ca="1" si="159"/>
        <v>252295</v>
      </c>
      <c r="H818">
        <f ca="1">VLOOKUP(RANDBETWEEN(0,100),Calc!$D$2:$E$7,2,1)</f>
        <v>32000</v>
      </c>
      <c r="I818">
        <f t="shared" ca="1" si="160"/>
        <v>10146</v>
      </c>
      <c r="J818">
        <f t="shared" ca="1" si="161"/>
        <v>2884</v>
      </c>
      <c r="K818">
        <f t="shared" ca="1" si="162"/>
        <v>12938</v>
      </c>
      <c r="L818">
        <f t="shared" ca="1" si="163"/>
        <v>4073</v>
      </c>
      <c r="M818">
        <f t="shared" ca="1" si="164"/>
        <v>2098597</v>
      </c>
      <c r="N818">
        <f t="shared" ca="1" si="165"/>
        <v>61491</v>
      </c>
      <c r="O818">
        <f t="shared" ca="1" si="166"/>
        <v>78388</v>
      </c>
      <c r="P818">
        <f t="shared" ca="1" si="167"/>
        <v>335598</v>
      </c>
      <c r="Q818" s="15">
        <f t="shared" ca="1" si="168"/>
        <v>0.33559800000000001</v>
      </c>
    </row>
    <row r="819" spans="1:17" x14ac:dyDescent="0.3">
      <c r="A819" t="str">
        <f ca="1">VLOOKUP(RANDBETWEEN(Calc!$A$2,Calc!$A$13),Calc!$A$1:$B$13,2,FALSE)</f>
        <v>Dic</v>
      </c>
      <c r="B819" t="str" cm="1">
        <f t="array" aca="1" ref="B819" ca="1">INDEX(Calc!$C$2:$C$9,RANDBETWEEN(1,3))</f>
        <v>Traumatología</v>
      </c>
      <c r="C819"/>
      <c r="D819">
        <f t="shared" ca="1" si="156"/>
        <v>336521</v>
      </c>
      <c r="E819">
        <f t="shared" ca="1" si="157"/>
        <v>1272334</v>
      </c>
      <c r="F819">
        <f t="shared" ca="1" si="158"/>
        <v>212436</v>
      </c>
      <c r="G819">
        <f t="shared" ca="1" si="159"/>
        <v>248050</v>
      </c>
      <c r="H819">
        <f ca="1">VLOOKUP(RANDBETWEEN(0,100),Calc!$D$2:$E$7,2,1)</f>
        <v>32000</v>
      </c>
      <c r="I819">
        <f t="shared" ca="1" si="160"/>
        <v>10051</v>
      </c>
      <c r="J819">
        <f t="shared" ca="1" si="161"/>
        <v>4116</v>
      </c>
      <c r="K819">
        <f t="shared" ca="1" si="162"/>
        <v>13149</v>
      </c>
      <c r="L819">
        <f t="shared" ca="1" si="163"/>
        <v>1686</v>
      </c>
      <c r="M819">
        <f t="shared" ca="1" si="164"/>
        <v>2062980</v>
      </c>
      <c r="N819">
        <f t="shared" ca="1" si="165"/>
        <v>124234</v>
      </c>
      <c r="O819">
        <f t="shared" ca="1" si="166"/>
        <v>75712</v>
      </c>
      <c r="P819">
        <f t="shared" ca="1" si="167"/>
        <v>287727</v>
      </c>
      <c r="Q819" s="15">
        <f t="shared" ca="1" si="168"/>
        <v>0.28772700000000001</v>
      </c>
    </row>
    <row r="820" spans="1:17" x14ac:dyDescent="0.3">
      <c r="A820" t="str">
        <f ca="1">VLOOKUP(RANDBETWEEN(Calc!$A$2,Calc!$A$13),Calc!$A$1:$B$13,2,FALSE)</f>
        <v>Nov</v>
      </c>
      <c r="B820" t="str" cm="1">
        <f t="array" aca="1" ref="B820" ca="1">INDEX(Calc!$C$2:$C$9,RANDBETWEEN(1,3))</f>
        <v>Cardiologia</v>
      </c>
      <c r="C820"/>
      <c r="D820">
        <f t="shared" ca="1" si="156"/>
        <v>327736</v>
      </c>
      <c r="E820">
        <f t="shared" ca="1" si="157"/>
        <v>794155</v>
      </c>
      <c r="F820">
        <f t="shared" ca="1" si="158"/>
        <v>138655</v>
      </c>
      <c r="G820">
        <f t="shared" ca="1" si="159"/>
        <v>195508</v>
      </c>
      <c r="H820">
        <f ca="1">VLOOKUP(RANDBETWEEN(0,100),Calc!$D$2:$E$7,2,1)</f>
        <v>25000</v>
      </c>
      <c r="I820">
        <f t="shared" ca="1" si="160"/>
        <v>10557</v>
      </c>
      <c r="J820">
        <f t="shared" ca="1" si="161"/>
        <v>3983</v>
      </c>
      <c r="K820">
        <f t="shared" ca="1" si="162"/>
        <v>14512</v>
      </c>
      <c r="L820">
        <f t="shared" ca="1" si="163"/>
        <v>3909</v>
      </c>
      <c r="M820">
        <f t="shared" ca="1" si="164"/>
        <v>1757835</v>
      </c>
      <c r="N820">
        <f t="shared" ca="1" si="165"/>
        <v>124829</v>
      </c>
      <c r="O820">
        <f t="shared" ca="1" si="166"/>
        <v>49813</v>
      </c>
      <c r="P820">
        <f t="shared" ca="1" si="167"/>
        <v>85941</v>
      </c>
      <c r="Q820" s="15">
        <f t="shared" ca="1" si="168"/>
        <v>8.5941000000000004E-2</v>
      </c>
    </row>
    <row r="821" spans="1:17" x14ac:dyDescent="0.3">
      <c r="A821" t="str">
        <f ca="1">VLOOKUP(RANDBETWEEN(Calc!$A$2,Calc!$A$13),Calc!$A$1:$B$13,2,FALSE)</f>
        <v>Nov</v>
      </c>
      <c r="B821" t="str" cm="1">
        <f t="array" aca="1" ref="B821" ca="1">INDEX(Calc!$C$2:$C$9,RANDBETWEEN(1,3))</f>
        <v>Traumatología</v>
      </c>
      <c r="C821"/>
      <c r="D821">
        <f t="shared" ca="1" si="156"/>
        <v>418947</v>
      </c>
      <c r="E821">
        <f t="shared" ca="1" si="157"/>
        <v>2099523</v>
      </c>
      <c r="F821">
        <f t="shared" ca="1" si="158"/>
        <v>217823</v>
      </c>
      <c r="G821">
        <f t="shared" ca="1" si="159"/>
        <v>125948</v>
      </c>
      <c r="H821">
        <f ca="1">VLOOKUP(RANDBETWEEN(0,100),Calc!$D$2:$E$7,2,1)</f>
        <v>32000</v>
      </c>
      <c r="I821">
        <f t="shared" ca="1" si="160"/>
        <v>10089</v>
      </c>
      <c r="J821">
        <f t="shared" ca="1" si="161"/>
        <v>3663</v>
      </c>
      <c r="K821">
        <f t="shared" ca="1" si="162"/>
        <v>12277</v>
      </c>
      <c r="L821">
        <f t="shared" ca="1" si="163"/>
        <v>2075</v>
      </c>
      <c r="M821">
        <f t="shared" ca="1" si="164"/>
        <v>1585793</v>
      </c>
      <c r="N821">
        <f t="shared" ca="1" si="165"/>
        <v>65560</v>
      </c>
      <c r="O821">
        <f t="shared" ca="1" si="166"/>
        <v>58801</v>
      </c>
      <c r="P821">
        <f t="shared" ca="1" si="167"/>
        <v>262939</v>
      </c>
      <c r="Q821" s="15">
        <f t="shared" ca="1" si="168"/>
        <v>0.26293899999999998</v>
      </c>
    </row>
    <row r="822" spans="1:17" x14ac:dyDescent="0.3">
      <c r="A822" t="str">
        <f ca="1">VLOOKUP(RANDBETWEEN(Calc!$A$2,Calc!$A$13),Calc!$A$1:$B$13,2,FALSE)</f>
        <v>Ago</v>
      </c>
      <c r="B822" t="str" cm="1">
        <f t="array" aca="1" ref="B822" ca="1">INDEX(Calc!$C$2:$C$9,RANDBETWEEN(1,3))</f>
        <v>Pediatria</v>
      </c>
      <c r="C822"/>
      <c r="D822">
        <f t="shared" ca="1" si="156"/>
        <v>527522</v>
      </c>
      <c r="E822">
        <f t="shared" ca="1" si="157"/>
        <v>915223</v>
      </c>
      <c r="F822">
        <f t="shared" ca="1" si="158"/>
        <v>173546</v>
      </c>
      <c r="G822">
        <f t="shared" ca="1" si="159"/>
        <v>254538</v>
      </c>
      <c r="H822">
        <f ca="1">VLOOKUP(RANDBETWEEN(0,100),Calc!$D$2:$E$7,2,1)</f>
        <v>32000</v>
      </c>
      <c r="I822">
        <f t="shared" ca="1" si="160"/>
        <v>10657</v>
      </c>
      <c r="J822">
        <f t="shared" ca="1" si="161"/>
        <v>4188</v>
      </c>
      <c r="K822">
        <f t="shared" ca="1" si="162"/>
        <v>12815</v>
      </c>
      <c r="L822">
        <f t="shared" ca="1" si="163"/>
        <v>1646</v>
      </c>
      <c r="M822">
        <f t="shared" ca="1" si="164"/>
        <v>2169063</v>
      </c>
      <c r="N822">
        <f t="shared" ca="1" si="165"/>
        <v>124253</v>
      </c>
      <c r="O822">
        <f t="shared" ca="1" si="166"/>
        <v>32594</v>
      </c>
      <c r="P822">
        <f t="shared" ca="1" si="167"/>
        <v>181793</v>
      </c>
      <c r="Q822" s="15">
        <f t="shared" ca="1" si="168"/>
        <v>0.18179300000000001</v>
      </c>
    </row>
    <row r="823" spans="1:17" x14ac:dyDescent="0.3">
      <c r="A823" t="str">
        <f ca="1">VLOOKUP(RANDBETWEEN(Calc!$A$2,Calc!$A$13),Calc!$A$1:$B$13,2,FALSE)</f>
        <v>Nov</v>
      </c>
      <c r="B823" t="str" cm="1">
        <f t="array" aca="1" ref="B823" ca="1">INDEX(Calc!$C$2:$C$9,RANDBETWEEN(1,3))</f>
        <v>Cardiologia</v>
      </c>
      <c r="C823"/>
      <c r="D823">
        <f t="shared" ca="1" si="156"/>
        <v>391780</v>
      </c>
      <c r="E823">
        <f t="shared" ca="1" si="157"/>
        <v>1840158</v>
      </c>
      <c r="F823">
        <f t="shared" ca="1" si="158"/>
        <v>204120</v>
      </c>
      <c r="G823">
        <f t="shared" ca="1" si="159"/>
        <v>240977</v>
      </c>
      <c r="H823">
        <f ca="1">VLOOKUP(RANDBETWEEN(0,100),Calc!$D$2:$E$7,2,1)</f>
        <v>32000</v>
      </c>
      <c r="I823">
        <f t="shared" ca="1" si="160"/>
        <v>12088</v>
      </c>
      <c r="J823">
        <f t="shared" ca="1" si="161"/>
        <v>3847</v>
      </c>
      <c r="K823">
        <f t="shared" ca="1" si="162"/>
        <v>14722</v>
      </c>
      <c r="L823">
        <f t="shared" ca="1" si="163"/>
        <v>2533</v>
      </c>
      <c r="M823">
        <f t="shared" ca="1" si="164"/>
        <v>1680445</v>
      </c>
      <c r="N823">
        <f t="shared" ca="1" si="165"/>
        <v>128534</v>
      </c>
      <c r="O823">
        <f t="shared" ca="1" si="166"/>
        <v>57821</v>
      </c>
      <c r="P823">
        <f t="shared" ca="1" si="167"/>
        <v>193227</v>
      </c>
      <c r="Q823" s="15">
        <f t="shared" ca="1" si="168"/>
        <v>0.19322700000000001</v>
      </c>
    </row>
    <row r="824" spans="1:17" x14ac:dyDescent="0.3">
      <c r="A824" t="str">
        <f ca="1">VLOOKUP(RANDBETWEEN(Calc!$A$2,Calc!$A$13),Calc!$A$1:$B$13,2,FALSE)</f>
        <v>Jun</v>
      </c>
      <c r="B824" t="str" cm="1">
        <f t="array" aca="1" ref="B824" ca="1">INDEX(Calc!$C$2:$C$9,RANDBETWEEN(1,3))</f>
        <v>Traumatología</v>
      </c>
      <c r="C824"/>
      <c r="D824">
        <f t="shared" ca="1" si="156"/>
        <v>733271</v>
      </c>
      <c r="E824">
        <f t="shared" ca="1" si="157"/>
        <v>1579912</v>
      </c>
      <c r="F824">
        <f t="shared" ca="1" si="158"/>
        <v>147974</v>
      </c>
      <c r="G824">
        <f t="shared" ca="1" si="159"/>
        <v>99421</v>
      </c>
      <c r="H824">
        <f ca="1">VLOOKUP(RANDBETWEEN(0,100),Calc!$D$2:$E$7,2,1)</f>
        <v>32000</v>
      </c>
      <c r="I824">
        <f t="shared" ca="1" si="160"/>
        <v>11079</v>
      </c>
      <c r="J824">
        <f t="shared" ca="1" si="161"/>
        <v>3232</v>
      </c>
      <c r="K824">
        <f t="shared" ca="1" si="162"/>
        <v>11353</v>
      </c>
      <c r="L824">
        <f t="shared" ca="1" si="163"/>
        <v>1309</v>
      </c>
      <c r="M824">
        <f t="shared" ca="1" si="164"/>
        <v>2203064</v>
      </c>
      <c r="N824">
        <f t="shared" ca="1" si="165"/>
        <v>58075</v>
      </c>
      <c r="O824">
        <f t="shared" ca="1" si="166"/>
        <v>33633</v>
      </c>
      <c r="P824">
        <f t="shared" ca="1" si="167"/>
        <v>334134</v>
      </c>
      <c r="Q824" s="15">
        <f t="shared" ca="1" si="168"/>
        <v>0.33413399999999999</v>
      </c>
    </row>
    <row r="825" spans="1:17" x14ac:dyDescent="0.3">
      <c r="A825" t="str">
        <f ca="1">VLOOKUP(RANDBETWEEN(Calc!$A$2,Calc!$A$13),Calc!$A$1:$B$13,2,FALSE)</f>
        <v>Ene</v>
      </c>
      <c r="B825" t="str" cm="1">
        <f t="array" aca="1" ref="B825" ca="1">INDEX(Calc!$C$2:$C$9,RANDBETWEEN(1,3))</f>
        <v>Traumatología</v>
      </c>
      <c r="C825"/>
      <c r="D825">
        <f t="shared" ca="1" si="156"/>
        <v>356696</v>
      </c>
      <c r="E825">
        <f t="shared" ca="1" si="157"/>
        <v>1197394</v>
      </c>
      <c r="F825">
        <f t="shared" ca="1" si="158"/>
        <v>147077</v>
      </c>
      <c r="G825">
        <f t="shared" ca="1" si="159"/>
        <v>229628</v>
      </c>
      <c r="H825">
        <f ca="1">VLOOKUP(RANDBETWEEN(0,100),Calc!$D$2:$E$7,2,1)</f>
        <v>32000</v>
      </c>
      <c r="I825">
        <f t="shared" ca="1" si="160"/>
        <v>11719</v>
      </c>
      <c r="J825">
        <f t="shared" ca="1" si="161"/>
        <v>3296</v>
      </c>
      <c r="K825">
        <f t="shared" ca="1" si="162"/>
        <v>10600</v>
      </c>
      <c r="L825">
        <f t="shared" ca="1" si="163"/>
        <v>4211</v>
      </c>
      <c r="M825">
        <f t="shared" ca="1" si="164"/>
        <v>2564737</v>
      </c>
      <c r="N825">
        <f t="shared" ca="1" si="165"/>
        <v>82637</v>
      </c>
      <c r="O825">
        <f t="shared" ca="1" si="166"/>
        <v>44187</v>
      </c>
      <c r="P825">
        <f t="shared" ca="1" si="167"/>
        <v>73237</v>
      </c>
      <c r="Q825" s="15">
        <f t="shared" ca="1" si="168"/>
        <v>7.3236999999999997E-2</v>
      </c>
    </row>
    <row r="826" spans="1:17" x14ac:dyDescent="0.3">
      <c r="A826" t="str">
        <f ca="1">VLOOKUP(RANDBETWEEN(Calc!$A$2,Calc!$A$13),Calc!$A$1:$B$13,2,FALSE)</f>
        <v>Oct</v>
      </c>
      <c r="B826" t="str" cm="1">
        <f t="array" aca="1" ref="B826" ca="1">INDEX(Calc!$C$2:$C$9,RANDBETWEEN(1,3))</f>
        <v>Cardiologia</v>
      </c>
      <c r="C826"/>
      <c r="D826">
        <f t="shared" ca="1" si="156"/>
        <v>197915</v>
      </c>
      <c r="E826">
        <f t="shared" ca="1" si="157"/>
        <v>2298913</v>
      </c>
      <c r="F826">
        <f t="shared" ca="1" si="158"/>
        <v>113710</v>
      </c>
      <c r="G826">
        <f t="shared" ca="1" si="159"/>
        <v>141965</v>
      </c>
      <c r="H826">
        <f ca="1">VLOOKUP(RANDBETWEEN(0,100),Calc!$D$2:$E$7,2,1)</f>
        <v>32000</v>
      </c>
      <c r="I826">
        <f t="shared" ca="1" si="160"/>
        <v>10234</v>
      </c>
      <c r="J826">
        <f t="shared" ca="1" si="161"/>
        <v>3149</v>
      </c>
      <c r="K826">
        <f t="shared" ca="1" si="162"/>
        <v>14175</v>
      </c>
      <c r="L826">
        <f t="shared" ca="1" si="163"/>
        <v>3963</v>
      </c>
      <c r="M826">
        <f t="shared" ca="1" si="164"/>
        <v>3081246</v>
      </c>
      <c r="N826">
        <f t="shared" ca="1" si="165"/>
        <v>109464</v>
      </c>
      <c r="O826">
        <f t="shared" ca="1" si="166"/>
        <v>25364</v>
      </c>
      <c r="P826">
        <f t="shared" ca="1" si="167"/>
        <v>298161</v>
      </c>
      <c r="Q826" s="15">
        <f t="shared" ca="1" si="168"/>
        <v>0.29816100000000001</v>
      </c>
    </row>
    <row r="827" spans="1:17" x14ac:dyDescent="0.3">
      <c r="A827" t="str">
        <f ca="1">VLOOKUP(RANDBETWEEN(Calc!$A$2,Calc!$A$13),Calc!$A$1:$B$13,2,FALSE)</f>
        <v>Abr</v>
      </c>
      <c r="B827" t="str" cm="1">
        <f t="array" aca="1" ref="B827" ca="1">INDEX(Calc!$C$2:$C$9,RANDBETWEEN(1,3))</f>
        <v>Pediatria</v>
      </c>
      <c r="C827"/>
      <c r="D827">
        <f t="shared" ca="1" si="156"/>
        <v>556523</v>
      </c>
      <c r="E827">
        <f t="shared" ca="1" si="157"/>
        <v>1476580</v>
      </c>
      <c r="F827">
        <f t="shared" ca="1" si="158"/>
        <v>115511</v>
      </c>
      <c r="G827">
        <f t="shared" ca="1" si="159"/>
        <v>223510</v>
      </c>
      <c r="H827">
        <f ca="1">VLOOKUP(RANDBETWEEN(0,100),Calc!$D$2:$E$7,2,1)</f>
        <v>32000</v>
      </c>
      <c r="I827">
        <f t="shared" ca="1" si="160"/>
        <v>10752</v>
      </c>
      <c r="J827">
        <f t="shared" ca="1" si="161"/>
        <v>3097</v>
      </c>
      <c r="K827">
        <f t="shared" ca="1" si="162"/>
        <v>14241</v>
      </c>
      <c r="L827">
        <f t="shared" ca="1" si="163"/>
        <v>2760</v>
      </c>
      <c r="M827">
        <f t="shared" ca="1" si="164"/>
        <v>2754444</v>
      </c>
      <c r="N827">
        <f t="shared" ca="1" si="165"/>
        <v>93929</v>
      </c>
      <c r="O827">
        <f t="shared" ca="1" si="166"/>
        <v>23098</v>
      </c>
      <c r="P827">
        <f t="shared" ca="1" si="167"/>
        <v>106885</v>
      </c>
      <c r="Q827" s="15">
        <f t="shared" ca="1" si="168"/>
        <v>0.10688499999999999</v>
      </c>
    </row>
    <row r="828" spans="1:17" x14ac:dyDescent="0.3">
      <c r="A828" t="str">
        <f ca="1">VLOOKUP(RANDBETWEEN(Calc!$A$2,Calc!$A$13),Calc!$A$1:$B$13,2,FALSE)</f>
        <v>Feb</v>
      </c>
      <c r="B828" t="str" cm="1">
        <f t="array" aca="1" ref="B828" ca="1">INDEX(Calc!$C$2:$C$9,RANDBETWEEN(1,3))</f>
        <v>Traumatología</v>
      </c>
      <c r="C828"/>
      <c r="D828">
        <f t="shared" ca="1" si="156"/>
        <v>405863</v>
      </c>
      <c r="E828">
        <f t="shared" ca="1" si="157"/>
        <v>1514831</v>
      </c>
      <c r="F828">
        <f t="shared" ca="1" si="158"/>
        <v>210193</v>
      </c>
      <c r="G828">
        <f t="shared" ca="1" si="159"/>
        <v>304982</v>
      </c>
      <c r="H828">
        <f ca="1">VLOOKUP(RANDBETWEEN(0,100),Calc!$D$2:$E$7,2,1)</f>
        <v>32000</v>
      </c>
      <c r="I828">
        <f t="shared" ca="1" si="160"/>
        <v>12575</v>
      </c>
      <c r="J828">
        <f t="shared" ca="1" si="161"/>
        <v>3990</v>
      </c>
      <c r="K828">
        <f t="shared" ca="1" si="162"/>
        <v>11912</v>
      </c>
      <c r="L828">
        <f t="shared" ca="1" si="163"/>
        <v>1909</v>
      </c>
      <c r="M828">
        <f t="shared" ca="1" si="164"/>
        <v>1155728</v>
      </c>
      <c r="N828">
        <f t="shared" ca="1" si="165"/>
        <v>65580</v>
      </c>
      <c r="O828">
        <f t="shared" ca="1" si="166"/>
        <v>70978</v>
      </c>
      <c r="P828">
        <f t="shared" ca="1" si="167"/>
        <v>45311</v>
      </c>
      <c r="Q828" s="15">
        <f t="shared" ca="1" si="168"/>
        <v>4.5310999999999997E-2</v>
      </c>
    </row>
    <row r="829" spans="1:17" x14ac:dyDescent="0.3">
      <c r="A829" t="str">
        <f ca="1">VLOOKUP(RANDBETWEEN(Calc!$A$2,Calc!$A$13),Calc!$A$1:$B$13,2,FALSE)</f>
        <v>Jul</v>
      </c>
      <c r="B829" t="str" cm="1">
        <f t="array" aca="1" ref="B829" ca="1">INDEX(Calc!$C$2:$C$9,RANDBETWEEN(1,3))</f>
        <v>Pediatria</v>
      </c>
      <c r="C829"/>
      <c r="D829">
        <f t="shared" ca="1" si="156"/>
        <v>606665</v>
      </c>
      <c r="E829">
        <f t="shared" ca="1" si="157"/>
        <v>1721703</v>
      </c>
      <c r="F829">
        <f t="shared" ca="1" si="158"/>
        <v>113540</v>
      </c>
      <c r="G829">
        <f t="shared" ca="1" si="159"/>
        <v>226208</v>
      </c>
      <c r="H829">
        <f ca="1">VLOOKUP(RANDBETWEEN(0,100),Calc!$D$2:$E$7,2,1)</f>
        <v>28000</v>
      </c>
      <c r="I829">
        <f t="shared" ca="1" si="160"/>
        <v>9957</v>
      </c>
      <c r="J829">
        <f t="shared" ca="1" si="161"/>
        <v>3872</v>
      </c>
      <c r="K829">
        <f t="shared" ca="1" si="162"/>
        <v>13440</v>
      </c>
      <c r="L829">
        <f t="shared" ca="1" si="163"/>
        <v>3868</v>
      </c>
      <c r="M829">
        <f t="shared" ca="1" si="164"/>
        <v>3111827</v>
      </c>
      <c r="N829">
        <f t="shared" ca="1" si="165"/>
        <v>62530</v>
      </c>
      <c r="O829">
        <f t="shared" ca="1" si="166"/>
        <v>27384</v>
      </c>
      <c r="P829">
        <f t="shared" ca="1" si="167"/>
        <v>194962</v>
      </c>
      <c r="Q829" s="15">
        <f t="shared" ca="1" si="168"/>
        <v>0.194962</v>
      </c>
    </row>
    <row r="830" spans="1:17" x14ac:dyDescent="0.3">
      <c r="A830" t="str">
        <f ca="1">VLOOKUP(RANDBETWEEN(Calc!$A$2,Calc!$A$13),Calc!$A$1:$B$13,2,FALSE)</f>
        <v>Abr</v>
      </c>
      <c r="B830" t="str" cm="1">
        <f t="array" aca="1" ref="B830" ca="1">INDEX(Calc!$C$2:$C$9,RANDBETWEEN(1,3))</f>
        <v>Pediatria</v>
      </c>
      <c r="C830"/>
      <c r="D830">
        <f t="shared" ca="1" si="156"/>
        <v>201512</v>
      </c>
      <c r="E830">
        <f t="shared" ca="1" si="157"/>
        <v>2167200</v>
      </c>
      <c r="F830">
        <f t="shared" ca="1" si="158"/>
        <v>153542</v>
      </c>
      <c r="G830">
        <f t="shared" ca="1" si="159"/>
        <v>138306</v>
      </c>
      <c r="H830">
        <f ca="1">VLOOKUP(RANDBETWEEN(0,100),Calc!$D$2:$E$7,2,1)</f>
        <v>32000</v>
      </c>
      <c r="I830">
        <f t="shared" ca="1" si="160"/>
        <v>9441</v>
      </c>
      <c r="J830">
        <f t="shared" ca="1" si="161"/>
        <v>3647</v>
      </c>
      <c r="K830">
        <f t="shared" ca="1" si="162"/>
        <v>10523</v>
      </c>
      <c r="L830">
        <f t="shared" ca="1" si="163"/>
        <v>1853</v>
      </c>
      <c r="M830">
        <f t="shared" ca="1" si="164"/>
        <v>3078709</v>
      </c>
      <c r="N830">
        <f t="shared" ca="1" si="165"/>
        <v>121000</v>
      </c>
      <c r="O830">
        <f t="shared" ca="1" si="166"/>
        <v>60855</v>
      </c>
      <c r="P830">
        <f t="shared" ca="1" si="167"/>
        <v>41141</v>
      </c>
      <c r="Q830" s="15">
        <f t="shared" ca="1" si="168"/>
        <v>4.1140999999999997E-2</v>
      </c>
    </row>
    <row r="831" spans="1:17" x14ac:dyDescent="0.3">
      <c r="A831" t="str">
        <f ca="1">VLOOKUP(RANDBETWEEN(Calc!$A$2,Calc!$A$13),Calc!$A$1:$B$13,2,FALSE)</f>
        <v>Jun</v>
      </c>
      <c r="B831" t="str" cm="1">
        <f t="array" aca="1" ref="B831" ca="1">INDEX(Calc!$C$2:$C$9,RANDBETWEEN(1,3))</f>
        <v>Cardiologia</v>
      </c>
      <c r="C831"/>
      <c r="D831">
        <f t="shared" ca="1" si="156"/>
        <v>479030</v>
      </c>
      <c r="E831">
        <f t="shared" ca="1" si="157"/>
        <v>1998136</v>
      </c>
      <c r="F831">
        <f t="shared" ca="1" si="158"/>
        <v>112924</v>
      </c>
      <c r="G831">
        <f t="shared" ca="1" si="159"/>
        <v>125049</v>
      </c>
      <c r="H831">
        <f ca="1">VLOOKUP(RANDBETWEEN(0,100),Calc!$D$2:$E$7,2,1)</f>
        <v>32000</v>
      </c>
      <c r="I831">
        <f t="shared" ca="1" si="160"/>
        <v>9134</v>
      </c>
      <c r="J831">
        <f t="shared" ca="1" si="161"/>
        <v>3390</v>
      </c>
      <c r="K831">
        <f t="shared" ca="1" si="162"/>
        <v>14128</v>
      </c>
      <c r="L831">
        <f t="shared" ca="1" si="163"/>
        <v>3373</v>
      </c>
      <c r="M831">
        <f t="shared" ca="1" si="164"/>
        <v>1619523</v>
      </c>
      <c r="N831">
        <f t="shared" ca="1" si="165"/>
        <v>88293</v>
      </c>
      <c r="O831">
        <f t="shared" ca="1" si="166"/>
        <v>88562</v>
      </c>
      <c r="P831">
        <f t="shared" ca="1" si="167"/>
        <v>86152</v>
      </c>
      <c r="Q831" s="15">
        <f t="shared" ca="1" si="168"/>
        <v>8.6152000000000006E-2</v>
      </c>
    </row>
    <row r="832" spans="1:17" x14ac:dyDescent="0.3">
      <c r="A832" t="str">
        <f ca="1">VLOOKUP(RANDBETWEEN(Calc!$A$2,Calc!$A$13),Calc!$A$1:$B$13,2,FALSE)</f>
        <v>Feb</v>
      </c>
      <c r="B832" t="str" cm="1">
        <f t="array" aca="1" ref="B832" ca="1">INDEX(Calc!$C$2:$C$9,RANDBETWEEN(1,3))</f>
        <v>Pediatria</v>
      </c>
      <c r="C832"/>
      <c r="D832">
        <f t="shared" ca="1" si="156"/>
        <v>583319</v>
      </c>
      <c r="E832">
        <f t="shared" ca="1" si="157"/>
        <v>1727174</v>
      </c>
      <c r="F832">
        <f t="shared" ca="1" si="158"/>
        <v>141830</v>
      </c>
      <c r="G832">
        <f t="shared" ca="1" si="159"/>
        <v>287166</v>
      </c>
      <c r="H832">
        <f ca="1">VLOOKUP(RANDBETWEEN(0,100),Calc!$D$2:$E$7,2,1)</f>
        <v>25000</v>
      </c>
      <c r="I832">
        <f t="shared" ca="1" si="160"/>
        <v>11066</v>
      </c>
      <c r="J832">
        <f t="shared" ca="1" si="161"/>
        <v>3545</v>
      </c>
      <c r="K832">
        <f t="shared" ca="1" si="162"/>
        <v>10765</v>
      </c>
      <c r="L832">
        <f t="shared" ca="1" si="163"/>
        <v>1223</v>
      </c>
      <c r="M832">
        <f t="shared" ca="1" si="164"/>
        <v>1012180</v>
      </c>
      <c r="N832">
        <f t="shared" ca="1" si="165"/>
        <v>74567</v>
      </c>
      <c r="O832">
        <f t="shared" ca="1" si="166"/>
        <v>37648</v>
      </c>
      <c r="P832">
        <f t="shared" ca="1" si="167"/>
        <v>228149</v>
      </c>
      <c r="Q832" s="15">
        <f t="shared" ca="1" si="168"/>
        <v>0.22814899999999999</v>
      </c>
    </row>
    <row r="833" spans="1:17" x14ac:dyDescent="0.3">
      <c r="A833" t="str">
        <f ca="1">VLOOKUP(RANDBETWEEN(Calc!$A$2,Calc!$A$13),Calc!$A$1:$B$13,2,FALSE)</f>
        <v>Oct</v>
      </c>
      <c r="B833" t="str" cm="1">
        <f t="array" aca="1" ref="B833" ca="1">INDEX(Calc!$C$2:$C$9,RANDBETWEEN(1,3))</f>
        <v>Pediatria</v>
      </c>
      <c r="C833"/>
      <c r="D833">
        <f t="shared" ca="1" si="156"/>
        <v>616145</v>
      </c>
      <c r="E833">
        <f t="shared" ca="1" si="157"/>
        <v>743639</v>
      </c>
      <c r="F833">
        <f t="shared" ca="1" si="158"/>
        <v>177350</v>
      </c>
      <c r="G833">
        <f t="shared" ca="1" si="159"/>
        <v>125965</v>
      </c>
      <c r="H833">
        <f ca="1">VLOOKUP(RANDBETWEEN(0,100),Calc!$D$2:$E$7,2,1)</f>
        <v>25000</v>
      </c>
      <c r="I833">
        <f t="shared" ca="1" si="160"/>
        <v>9254</v>
      </c>
      <c r="J833">
        <f t="shared" ca="1" si="161"/>
        <v>3747</v>
      </c>
      <c r="K833">
        <f t="shared" ca="1" si="162"/>
        <v>14010</v>
      </c>
      <c r="L833">
        <f t="shared" ca="1" si="163"/>
        <v>3639</v>
      </c>
      <c r="M833">
        <f t="shared" ca="1" si="164"/>
        <v>1575980</v>
      </c>
      <c r="N833">
        <f t="shared" ca="1" si="165"/>
        <v>56111</v>
      </c>
      <c r="O833">
        <f t="shared" ca="1" si="166"/>
        <v>45251</v>
      </c>
      <c r="P833">
        <f t="shared" ca="1" si="167"/>
        <v>300478</v>
      </c>
      <c r="Q833" s="15">
        <f t="shared" ca="1" si="168"/>
        <v>0.30047800000000002</v>
      </c>
    </row>
    <row r="834" spans="1:17" x14ac:dyDescent="0.3">
      <c r="A834" t="str">
        <f ca="1">VLOOKUP(RANDBETWEEN(Calc!$A$2,Calc!$A$13),Calc!$A$1:$B$13,2,FALSE)</f>
        <v>Oct</v>
      </c>
      <c r="B834" t="str" cm="1">
        <f t="array" aca="1" ref="B834" ca="1">INDEX(Calc!$C$2:$C$9,RANDBETWEEN(1,3))</f>
        <v>Traumatología</v>
      </c>
      <c r="C834"/>
      <c r="D834">
        <f t="shared" ca="1" si="156"/>
        <v>554872</v>
      </c>
      <c r="E834">
        <f t="shared" ca="1" si="157"/>
        <v>1708105</v>
      </c>
      <c r="F834">
        <f t="shared" ca="1" si="158"/>
        <v>101330</v>
      </c>
      <c r="G834">
        <f t="shared" ca="1" si="159"/>
        <v>288773</v>
      </c>
      <c r="H834">
        <f ca="1">VLOOKUP(RANDBETWEEN(0,100),Calc!$D$2:$E$7,2,1)</f>
        <v>32000</v>
      </c>
      <c r="I834">
        <f t="shared" ca="1" si="160"/>
        <v>9586</v>
      </c>
      <c r="J834">
        <f t="shared" ca="1" si="161"/>
        <v>2836</v>
      </c>
      <c r="K834">
        <f t="shared" ca="1" si="162"/>
        <v>11272</v>
      </c>
      <c r="L834">
        <f t="shared" ca="1" si="163"/>
        <v>1921</v>
      </c>
      <c r="M834">
        <f t="shared" ca="1" si="164"/>
        <v>1291449</v>
      </c>
      <c r="N834">
        <f t="shared" ca="1" si="165"/>
        <v>105667</v>
      </c>
      <c r="O834">
        <f t="shared" ca="1" si="166"/>
        <v>50606</v>
      </c>
      <c r="P834">
        <f t="shared" ca="1" si="167"/>
        <v>301373</v>
      </c>
      <c r="Q834" s="15">
        <f t="shared" ca="1" si="168"/>
        <v>0.301373</v>
      </c>
    </row>
    <row r="835" spans="1:17" x14ac:dyDescent="0.3">
      <c r="A835" t="str">
        <f ca="1">VLOOKUP(RANDBETWEEN(Calc!$A$2,Calc!$A$13),Calc!$A$1:$B$13,2,FALSE)</f>
        <v>Jul</v>
      </c>
      <c r="B835" t="str" cm="1">
        <f t="array" aca="1" ref="B835" ca="1">INDEX(Calc!$C$2:$C$9,RANDBETWEEN(1,3))</f>
        <v>Traumatología</v>
      </c>
      <c r="C835"/>
      <c r="D835">
        <f t="shared" ref="D835:D898" ca="1" si="169">RANDBETWEEN(118000,746439)</f>
        <v>125525</v>
      </c>
      <c r="E835">
        <f t="shared" ref="E835:E898" ca="1" si="170">RANDBETWEEN(654318,2372921)</f>
        <v>975016</v>
      </c>
      <c r="F835">
        <f t="shared" ref="F835:F898" ca="1" si="171">RANDBETWEEN(92146,218476)</f>
        <v>130538</v>
      </c>
      <c r="G835">
        <f t="shared" ref="G835:G898" ca="1" si="172">RANDBETWEEN(72432,327955)</f>
        <v>308981</v>
      </c>
      <c r="H835">
        <f ca="1">VLOOKUP(RANDBETWEEN(0,100),Calc!$D$2:$E$7,2,1)</f>
        <v>32000</v>
      </c>
      <c r="I835">
        <f t="shared" ref="I835:I898" ca="1" si="173">RANDBETWEEN(8900,12700)</f>
        <v>10093</v>
      </c>
      <c r="J835">
        <f t="shared" ref="J835:J898" ca="1" si="174">RANDBETWEEN(2800,4200)</f>
        <v>3790</v>
      </c>
      <c r="K835">
        <f t="shared" ref="K835:K898" ca="1" si="175">RANDBETWEEN(10000,15000)</f>
        <v>12179</v>
      </c>
      <c r="L835">
        <f t="shared" ref="L835:L898" ca="1" si="176">RANDBETWEEN(1200,4500)</f>
        <v>2282</v>
      </c>
      <c r="M835">
        <f t="shared" ref="M835:M898" ca="1" si="177">RANDBETWEEN(820000,3117045)</f>
        <v>2781329</v>
      </c>
      <c r="N835">
        <f t="shared" ref="N835:N898" ca="1" si="178">RANDBETWEEN(43000,129000)</f>
        <v>57733</v>
      </c>
      <c r="O835">
        <f t="shared" ref="O835:O898" ca="1" si="179">RANDBETWEEN(21000,90000)</f>
        <v>24046</v>
      </c>
      <c r="P835">
        <f t="shared" ref="P835:P898" ca="1" si="180">RANDBETWEEN(38000,345000)</f>
        <v>71010</v>
      </c>
      <c r="Q835" s="15">
        <f t="shared" ref="Q835:Q898" ca="1" si="181">P835/1000000</f>
        <v>7.1010000000000004E-2</v>
      </c>
    </row>
    <row r="836" spans="1:17" x14ac:dyDescent="0.3">
      <c r="A836" t="str">
        <f ca="1">VLOOKUP(RANDBETWEEN(Calc!$A$2,Calc!$A$13),Calc!$A$1:$B$13,2,FALSE)</f>
        <v>May</v>
      </c>
      <c r="B836" t="str" cm="1">
        <f t="array" aca="1" ref="B836" ca="1">INDEX(Calc!$C$2:$C$9,RANDBETWEEN(1,3))</f>
        <v>Pediatria</v>
      </c>
      <c r="C836"/>
      <c r="D836">
        <f t="shared" ca="1" si="169"/>
        <v>624667</v>
      </c>
      <c r="E836">
        <f t="shared" ca="1" si="170"/>
        <v>671716</v>
      </c>
      <c r="F836">
        <f t="shared" ca="1" si="171"/>
        <v>100495</v>
      </c>
      <c r="G836">
        <f t="shared" ca="1" si="172"/>
        <v>144744</v>
      </c>
      <c r="H836">
        <f ca="1">VLOOKUP(RANDBETWEEN(0,100),Calc!$D$2:$E$7,2,1)</f>
        <v>32000</v>
      </c>
      <c r="I836">
        <f t="shared" ca="1" si="173"/>
        <v>11226</v>
      </c>
      <c r="J836">
        <f t="shared" ca="1" si="174"/>
        <v>3955</v>
      </c>
      <c r="K836">
        <f t="shared" ca="1" si="175"/>
        <v>10003</v>
      </c>
      <c r="L836">
        <f t="shared" ca="1" si="176"/>
        <v>1582</v>
      </c>
      <c r="M836">
        <f t="shared" ca="1" si="177"/>
        <v>2292378</v>
      </c>
      <c r="N836">
        <f t="shared" ca="1" si="178"/>
        <v>52865</v>
      </c>
      <c r="O836">
        <f t="shared" ca="1" si="179"/>
        <v>60032</v>
      </c>
      <c r="P836">
        <f t="shared" ca="1" si="180"/>
        <v>251221</v>
      </c>
      <c r="Q836" s="15">
        <f t="shared" ca="1" si="181"/>
        <v>0.25122100000000003</v>
      </c>
    </row>
    <row r="837" spans="1:17" x14ac:dyDescent="0.3">
      <c r="A837" t="str">
        <f ca="1">VLOOKUP(RANDBETWEEN(Calc!$A$2,Calc!$A$13),Calc!$A$1:$B$13,2,FALSE)</f>
        <v>Sep</v>
      </c>
      <c r="B837" t="str" cm="1">
        <f t="array" aca="1" ref="B837" ca="1">INDEX(Calc!$C$2:$C$9,RANDBETWEEN(1,3))</f>
        <v>Pediatria</v>
      </c>
      <c r="C837"/>
      <c r="D837">
        <f t="shared" ca="1" si="169"/>
        <v>229140</v>
      </c>
      <c r="E837">
        <f t="shared" ca="1" si="170"/>
        <v>2052955</v>
      </c>
      <c r="F837">
        <f t="shared" ca="1" si="171"/>
        <v>92376</v>
      </c>
      <c r="G837">
        <f t="shared" ca="1" si="172"/>
        <v>148656</v>
      </c>
      <c r="H837">
        <f ca="1">VLOOKUP(RANDBETWEEN(0,100),Calc!$D$2:$E$7,2,1)</f>
        <v>32000</v>
      </c>
      <c r="I837">
        <f t="shared" ca="1" si="173"/>
        <v>11706</v>
      </c>
      <c r="J837">
        <f t="shared" ca="1" si="174"/>
        <v>3141</v>
      </c>
      <c r="K837">
        <f t="shared" ca="1" si="175"/>
        <v>12287</v>
      </c>
      <c r="L837">
        <f t="shared" ca="1" si="176"/>
        <v>2190</v>
      </c>
      <c r="M837">
        <f t="shared" ca="1" si="177"/>
        <v>2460532</v>
      </c>
      <c r="N837">
        <f t="shared" ca="1" si="178"/>
        <v>63244</v>
      </c>
      <c r="O837">
        <f t="shared" ca="1" si="179"/>
        <v>87569</v>
      </c>
      <c r="P837">
        <f t="shared" ca="1" si="180"/>
        <v>220569</v>
      </c>
      <c r="Q837" s="15">
        <f t="shared" ca="1" si="181"/>
        <v>0.22056899999999999</v>
      </c>
    </row>
    <row r="838" spans="1:17" x14ac:dyDescent="0.3">
      <c r="A838" t="str">
        <f ca="1">VLOOKUP(RANDBETWEEN(Calc!$A$2,Calc!$A$13),Calc!$A$1:$B$13,2,FALSE)</f>
        <v>Oct</v>
      </c>
      <c r="B838" t="str" cm="1">
        <f t="array" aca="1" ref="B838" ca="1">INDEX(Calc!$C$2:$C$9,RANDBETWEEN(1,3))</f>
        <v>Pediatria</v>
      </c>
      <c r="C838"/>
      <c r="D838">
        <f t="shared" ca="1" si="169"/>
        <v>450337</v>
      </c>
      <c r="E838">
        <f t="shared" ca="1" si="170"/>
        <v>1639668</v>
      </c>
      <c r="F838">
        <f t="shared" ca="1" si="171"/>
        <v>161865</v>
      </c>
      <c r="G838">
        <f t="shared" ca="1" si="172"/>
        <v>273725</v>
      </c>
      <c r="H838">
        <f ca="1">VLOOKUP(RANDBETWEEN(0,100),Calc!$D$2:$E$7,2,1)</f>
        <v>32000</v>
      </c>
      <c r="I838">
        <f t="shared" ca="1" si="173"/>
        <v>11639</v>
      </c>
      <c r="J838">
        <f t="shared" ca="1" si="174"/>
        <v>3478</v>
      </c>
      <c r="K838">
        <f t="shared" ca="1" si="175"/>
        <v>13422</v>
      </c>
      <c r="L838">
        <f t="shared" ca="1" si="176"/>
        <v>2715</v>
      </c>
      <c r="M838">
        <f t="shared" ca="1" si="177"/>
        <v>2800099</v>
      </c>
      <c r="N838">
        <f t="shared" ca="1" si="178"/>
        <v>106103</v>
      </c>
      <c r="O838">
        <f t="shared" ca="1" si="179"/>
        <v>87827</v>
      </c>
      <c r="P838">
        <f t="shared" ca="1" si="180"/>
        <v>302929</v>
      </c>
      <c r="Q838" s="15">
        <f t="shared" ca="1" si="181"/>
        <v>0.302929</v>
      </c>
    </row>
    <row r="839" spans="1:17" x14ac:dyDescent="0.3">
      <c r="A839" t="str">
        <f ca="1">VLOOKUP(RANDBETWEEN(Calc!$A$2,Calc!$A$13),Calc!$A$1:$B$13,2,FALSE)</f>
        <v>May</v>
      </c>
      <c r="B839" t="str" cm="1">
        <f t="array" aca="1" ref="B839" ca="1">INDEX(Calc!$C$2:$C$9,RANDBETWEEN(1,3))</f>
        <v>Cardiologia</v>
      </c>
      <c r="C839"/>
      <c r="D839">
        <f t="shared" ca="1" si="169"/>
        <v>385747</v>
      </c>
      <c r="E839">
        <f t="shared" ca="1" si="170"/>
        <v>1848740</v>
      </c>
      <c r="F839">
        <f t="shared" ca="1" si="171"/>
        <v>121986</v>
      </c>
      <c r="G839">
        <f t="shared" ca="1" si="172"/>
        <v>78702</v>
      </c>
      <c r="H839">
        <f ca="1">VLOOKUP(RANDBETWEEN(0,100),Calc!$D$2:$E$7,2,1)</f>
        <v>28000</v>
      </c>
      <c r="I839">
        <f t="shared" ca="1" si="173"/>
        <v>10432</v>
      </c>
      <c r="J839">
        <f t="shared" ca="1" si="174"/>
        <v>3913</v>
      </c>
      <c r="K839">
        <f t="shared" ca="1" si="175"/>
        <v>11245</v>
      </c>
      <c r="L839">
        <f t="shared" ca="1" si="176"/>
        <v>3391</v>
      </c>
      <c r="M839">
        <f t="shared" ca="1" si="177"/>
        <v>1709184</v>
      </c>
      <c r="N839">
        <f t="shared" ca="1" si="178"/>
        <v>61746</v>
      </c>
      <c r="O839">
        <f t="shared" ca="1" si="179"/>
        <v>38961</v>
      </c>
      <c r="P839">
        <f t="shared" ca="1" si="180"/>
        <v>180816</v>
      </c>
      <c r="Q839" s="15">
        <f t="shared" ca="1" si="181"/>
        <v>0.180816</v>
      </c>
    </row>
    <row r="840" spans="1:17" x14ac:dyDescent="0.3">
      <c r="A840" t="str">
        <f ca="1">VLOOKUP(RANDBETWEEN(Calc!$A$2,Calc!$A$13),Calc!$A$1:$B$13,2,FALSE)</f>
        <v>Sep</v>
      </c>
      <c r="B840" t="str" cm="1">
        <f t="array" aca="1" ref="B840" ca="1">INDEX(Calc!$C$2:$C$9,RANDBETWEEN(1,3))</f>
        <v>Cardiologia</v>
      </c>
      <c r="C840"/>
      <c r="D840">
        <f t="shared" ca="1" si="169"/>
        <v>670598</v>
      </c>
      <c r="E840">
        <f t="shared" ca="1" si="170"/>
        <v>2200052</v>
      </c>
      <c r="F840">
        <f t="shared" ca="1" si="171"/>
        <v>148837</v>
      </c>
      <c r="G840">
        <f t="shared" ca="1" si="172"/>
        <v>121246</v>
      </c>
      <c r="H840">
        <f ca="1">VLOOKUP(RANDBETWEEN(0,100),Calc!$D$2:$E$7,2,1)</f>
        <v>32000</v>
      </c>
      <c r="I840">
        <f t="shared" ca="1" si="173"/>
        <v>10522</v>
      </c>
      <c r="J840">
        <f t="shared" ca="1" si="174"/>
        <v>3583</v>
      </c>
      <c r="K840">
        <f t="shared" ca="1" si="175"/>
        <v>10372</v>
      </c>
      <c r="L840">
        <f t="shared" ca="1" si="176"/>
        <v>2305</v>
      </c>
      <c r="M840">
        <f t="shared" ca="1" si="177"/>
        <v>1186689</v>
      </c>
      <c r="N840">
        <f t="shared" ca="1" si="178"/>
        <v>98470</v>
      </c>
      <c r="O840">
        <f t="shared" ca="1" si="179"/>
        <v>60067</v>
      </c>
      <c r="P840">
        <f t="shared" ca="1" si="180"/>
        <v>196839</v>
      </c>
      <c r="Q840" s="15">
        <f t="shared" ca="1" si="181"/>
        <v>0.19683899999999999</v>
      </c>
    </row>
    <row r="841" spans="1:17" x14ac:dyDescent="0.3">
      <c r="A841" t="str">
        <f ca="1">VLOOKUP(RANDBETWEEN(Calc!$A$2,Calc!$A$13),Calc!$A$1:$B$13,2,FALSE)</f>
        <v>Nov</v>
      </c>
      <c r="B841" t="str" cm="1">
        <f t="array" aca="1" ref="B841" ca="1">INDEX(Calc!$C$2:$C$9,RANDBETWEEN(1,3))</f>
        <v>Cardiologia</v>
      </c>
      <c r="C841"/>
      <c r="D841">
        <f t="shared" ca="1" si="169"/>
        <v>686015</v>
      </c>
      <c r="E841">
        <f t="shared" ca="1" si="170"/>
        <v>1241810</v>
      </c>
      <c r="F841">
        <f t="shared" ca="1" si="171"/>
        <v>122179</v>
      </c>
      <c r="G841">
        <f t="shared" ca="1" si="172"/>
        <v>189676</v>
      </c>
      <c r="H841">
        <f ca="1">VLOOKUP(RANDBETWEEN(0,100),Calc!$D$2:$E$7,2,1)</f>
        <v>32000</v>
      </c>
      <c r="I841">
        <f t="shared" ca="1" si="173"/>
        <v>9346</v>
      </c>
      <c r="J841">
        <f t="shared" ca="1" si="174"/>
        <v>3920</v>
      </c>
      <c r="K841">
        <f t="shared" ca="1" si="175"/>
        <v>10912</v>
      </c>
      <c r="L841">
        <f t="shared" ca="1" si="176"/>
        <v>1907</v>
      </c>
      <c r="M841">
        <f t="shared" ca="1" si="177"/>
        <v>2191202</v>
      </c>
      <c r="N841">
        <f t="shared" ca="1" si="178"/>
        <v>81114</v>
      </c>
      <c r="O841">
        <f t="shared" ca="1" si="179"/>
        <v>78267</v>
      </c>
      <c r="P841">
        <f t="shared" ca="1" si="180"/>
        <v>320185</v>
      </c>
      <c r="Q841" s="15">
        <f t="shared" ca="1" si="181"/>
        <v>0.320185</v>
      </c>
    </row>
    <row r="842" spans="1:17" x14ac:dyDescent="0.3">
      <c r="A842" t="str">
        <f ca="1">VLOOKUP(RANDBETWEEN(Calc!$A$2,Calc!$A$13),Calc!$A$1:$B$13,2,FALSE)</f>
        <v>Jul</v>
      </c>
      <c r="B842" t="str" cm="1">
        <f t="array" aca="1" ref="B842" ca="1">INDEX(Calc!$C$2:$C$9,RANDBETWEEN(1,3))</f>
        <v>Pediatria</v>
      </c>
      <c r="C842"/>
      <c r="D842">
        <f t="shared" ca="1" si="169"/>
        <v>345397</v>
      </c>
      <c r="E842">
        <f t="shared" ca="1" si="170"/>
        <v>1791775</v>
      </c>
      <c r="F842">
        <f t="shared" ca="1" si="171"/>
        <v>191617</v>
      </c>
      <c r="G842">
        <f t="shared" ca="1" si="172"/>
        <v>193132</v>
      </c>
      <c r="H842">
        <f ca="1">VLOOKUP(RANDBETWEEN(0,100),Calc!$D$2:$E$7,2,1)</f>
        <v>25000</v>
      </c>
      <c r="I842">
        <f t="shared" ca="1" si="173"/>
        <v>12662</v>
      </c>
      <c r="J842">
        <f t="shared" ca="1" si="174"/>
        <v>2869</v>
      </c>
      <c r="K842">
        <f t="shared" ca="1" si="175"/>
        <v>12710</v>
      </c>
      <c r="L842">
        <f t="shared" ca="1" si="176"/>
        <v>3561</v>
      </c>
      <c r="M842">
        <f t="shared" ca="1" si="177"/>
        <v>1482929</v>
      </c>
      <c r="N842">
        <f t="shared" ca="1" si="178"/>
        <v>107210</v>
      </c>
      <c r="O842">
        <f t="shared" ca="1" si="179"/>
        <v>49961</v>
      </c>
      <c r="P842">
        <f t="shared" ca="1" si="180"/>
        <v>298747</v>
      </c>
      <c r="Q842" s="15">
        <f t="shared" ca="1" si="181"/>
        <v>0.29874699999999998</v>
      </c>
    </row>
    <row r="843" spans="1:17" x14ac:dyDescent="0.3">
      <c r="A843" t="str">
        <f ca="1">VLOOKUP(RANDBETWEEN(Calc!$A$2,Calc!$A$13),Calc!$A$1:$B$13,2,FALSE)</f>
        <v>Dic</v>
      </c>
      <c r="B843" t="str" cm="1">
        <f t="array" aca="1" ref="B843" ca="1">INDEX(Calc!$C$2:$C$9,RANDBETWEEN(1,3))</f>
        <v>Traumatología</v>
      </c>
      <c r="C843"/>
      <c r="D843">
        <f t="shared" ca="1" si="169"/>
        <v>358520</v>
      </c>
      <c r="E843">
        <f t="shared" ca="1" si="170"/>
        <v>1958099</v>
      </c>
      <c r="F843">
        <f t="shared" ca="1" si="171"/>
        <v>143523</v>
      </c>
      <c r="G843">
        <f t="shared" ca="1" si="172"/>
        <v>217405</v>
      </c>
      <c r="H843">
        <f ca="1">VLOOKUP(RANDBETWEEN(0,100),Calc!$D$2:$E$7,2,1)</f>
        <v>32000</v>
      </c>
      <c r="I843">
        <f t="shared" ca="1" si="173"/>
        <v>10441</v>
      </c>
      <c r="J843">
        <f t="shared" ca="1" si="174"/>
        <v>4030</v>
      </c>
      <c r="K843">
        <f t="shared" ca="1" si="175"/>
        <v>12077</v>
      </c>
      <c r="L843">
        <f t="shared" ca="1" si="176"/>
        <v>3771</v>
      </c>
      <c r="M843">
        <f t="shared" ca="1" si="177"/>
        <v>1358216</v>
      </c>
      <c r="N843">
        <f t="shared" ca="1" si="178"/>
        <v>55727</v>
      </c>
      <c r="O843">
        <f t="shared" ca="1" si="179"/>
        <v>73654</v>
      </c>
      <c r="P843">
        <f t="shared" ca="1" si="180"/>
        <v>159639</v>
      </c>
      <c r="Q843" s="15">
        <f t="shared" ca="1" si="181"/>
        <v>0.159639</v>
      </c>
    </row>
    <row r="844" spans="1:17" x14ac:dyDescent="0.3">
      <c r="A844" t="str">
        <f ca="1">VLOOKUP(RANDBETWEEN(Calc!$A$2,Calc!$A$13),Calc!$A$1:$B$13,2,FALSE)</f>
        <v>Abr</v>
      </c>
      <c r="B844" t="str" cm="1">
        <f t="array" aca="1" ref="B844" ca="1">INDEX(Calc!$C$2:$C$9,RANDBETWEEN(1,3))</f>
        <v>Cardiologia</v>
      </c>
      <c r="C844"/>
      <c r="D844">
        <f t="shared" ca="1" si="169"/>
        <v>243326</v>
      </c>
      <c r="E844">
        <f t="shared" ca="1" si="170"/>
        <v>2345075</v>
      </c>
      <c r="F844">
        <f t="shared" ca="1" si="171"/>
        <v>172902</v>
      </c>
      <c r="G844">
        <f t="shared" ca="1" si="172"/>
        <v>296934</v>
      </c>
      <c r="H844">
        <f ca="1">VLOOKUP(RANDBETWEEN(0,100),Calc!$D$2:$E$7,2,1)</f>
        <v>32000</v>
      </c>
      <c r="I844">
        <f t="shared" ca="1" si="173"/>
        <v>9964</v>
      </c>
      <c r="J844">
        <f t="shared" ca="1" si="174"/>
        <v>3491</v>
      </c>
      <c r="K844">
        <f t="shared" ca="1" si="175"/>
        <v>13977</v>
      </c>
      <c r="L844">
        <f t="shared" ca="1" si="176"/>
        <v>3734</v>
      </c>
      <c r="M844">
        <f t="shared" ca="1" si="177"/>
        <v>2981612</v>
      </c>
      <c r="N844">
        <f t="shared" ca="1" si="178"/>
        <v>128065</v>
      </c>
      <c r="O844">
        <f t="shared" ca="1" si="179"/>
        <v>60740</v>
      </c>
      <c r="P844">
        <f t="shared" ca="1" si="180"/>
        <v>254141</v>
      </c>
      <c r="Q844" s="15">
        <f t="shared" ca="1" si="181"/>
        <v>0.25414100000000001</v>
      </c>
    </row>
    <row r="845" spans="1:17" x14ac:dyDescent="0.3">
      <c r="A845" t="str">
        <f ca="1">VLOOKUP(RANDBETWEEN(Calc!$A$2,Calc!$A$13),Calc!$A$1:$B$13,2,FALSE)</f>
        <v>May</v>
      </c>
      <c r="B845" t="str" cm="1">
        <f t="array" aca="1" ref="B845" ca="1">INDEX(Calc!$C$2:$C$9,RANDBETWEEN(1,3))</f>
        <v>Traumatología</v>
      </c>
      <c r="C845"/>
      <c r="D845">
        <f t="shared" ca="1" si="169"/>
        <v>600410</v>
      </c>
      <c r="E845">
        <f t="shared" ca="1" si="170"/>
        <v>787528</v>
      </c>
      <c r="F845">
        <f t="shared" ca="1" si="171"/>
        <v>176568</v>
      </c>
      <c r="G845">
        <f t="shared" ca="1" si="172"/>
        <v>282384</v>
      </c>
      <c r="H845">
        <f ca="1">VLOOKUP(RANDBETWEEN(0,100),Calc!$D$2:$E$7,2,1)</f>
        <v>32000</v>
      </c>
      <c r="I845">
        <f t="shared" ca="1" si="173"/>
        <v>12595</v>
      </c>
      <c r="J845">
        <f t="shared" ca="1" si="174"/>
        <v>3420</v>
      </c>
      <c r="K845">
        <f t="shared" ca="1" si="175"/>
        <v>14868</v>
      </c>
      <c r="L845">
        <f t="shared" ca="1" si="176"/>
        <v>3859</v>
      </c>
      <c r="M845">
        <f t="shared" ca="1" si="177"/>
        <v>2512840</v>
      </c>
      <c r="N845">
        <f t="shared" ca="1" si="178"/>
        <v>80773</v>
      </c>
      <c r="O845">
        <f t="shared" ca="1" si="179"/>
        <v>31877</v>
      </c>
      <c r="P845">
        <f t="shared" ca="1" si="180"/>
        <v>314925</v>
      </c>
      <c r="Q845" s="15">
        <f t="shared" ca="1" si="181"/>
        <v>0.31492500000000001</v>
      </c>
    </row>
    <row r="846" spans="1:17" x14ac:dyDescent="0.3">
      <c r="A846" t="str">
        <f ca="1">VLOOKUP(RANDBETWEEN(Calc!$A$2,Calc!$A$13),Calc!$A$1:$B$13,2,FALSE)</f>
        <v>Jul</v>
      </c>
      <c r="B846" t="str" cm="1">
        <f t="array" aca="1" ref="B846" ca="1">INDEX(Calc!$C$2:$C$9,RANDBETWEEN(1,3))</f>
        <v>Pediatria</v>
      </c>
      <c r="C846"/>
      <c r="D846">
        <f t="shared" ca="1" si="169"/>
        <v>319085</v>
      </c>
      <c r="E846">
        <f t="shared" ca="1" si="170"/>
        <v>1983356</v>
      </c>
      <c r="F846">
        <f t="shared" ca="1" si="171"/>
        <v>94930</v>
      </c>
      <c r="G846">
        <f t="shared" ca="1" si="172"/>
        <v>81428</v>
      </c>
      <c r="H846">
        <f ca="1">VLOOKUP(RANDBETWEEN(0,100),Calc!$D$2:$E$7,2,1)</f>
        <v>32000</v>
      </c>
      <c r="I846">
        <f t="shared" ca="1" si="173"/>
        <v>11217</v>
      </c>
      <c r="J846">
        <f t="shared" ca="1" si="174"/>
        <v>3606</v>
      </c>
      <c r="K846">
        <f t="shared" ca="1" si="175"/>
        <v>11594</v>
      </c>
      <c r="L846">
        <f t="shared" ca="1" si="176"/>
        <v>1461</v>
      </c>
      <c r="M846">
        <f t="shared" ca="1" si="177"/>
        <v>1909561</v>
      </c>
      <c r="N846">
        <f t="shared" ca="1" si="178"/>
        <v>104767</v>
      </c>
      <c r="O846">
        <f t="shared" ca="1" si="179"/>
        <v>66710</v>
      </c>
      <c r="P846">
        <f t="shared" ca="1" si="180"/>
        <v>65140</v>
      </c>
      <c r="Q846" s="15">
        <f t="shared" ca="1" si="181"/>
        <v>6.5140000000000003E-2</v>
      </c>
    </row>
    <row r="847" spans="1:17" x14ac:dyDescent="0.3">
      <c r="A847" t="str">
        <f ca="1">VLOOKUP(RANDBETWEEN(Calc!$A$2,Calc!$A$13),Calc!$A$1:$B$13,2,FALSE)</f>
        <v>Jul</v>
      </c>
      <c r="B847" t="str" cm="1">
        <f t="array" aca="1" ref="B847" ca="1">INDEX(Calc!$C$2:$C$9,RANDBETWEEN(1,3))</f>
        <v>Traumatología</v>
      </c>
      <c r="C847"/>
      <c r="D847">
        <f t="shared" ca="1" si="169"/>
        <v>198529</v>
      </c>
      <c r="E847">
        <f t="shared" ca="1" si="170"/>
        <v>1089415</v>
      </c>
      <c r="F847">
        <f t="shared" ca="1" si="171"/>
        <v>161344</v>
      </c>
      <c r="G847">
        <f t="shared" ca="1" si="172"/>
        <v>118322</v>
      </c>
      <c r="H847">
        <f ca="1">VLOOKUP(RANDBETWEEN(0,100),Calc!$D$2:$E$7,2,1)</f>
        <v>25000</v>
      </c>
      <c r="I847">
        <f t="shared" ca="1" si="173"/>
        <v>10654</v>
      </c>
      <c r="J847">
        <f t="shared" ca="1" si="174"/>
        <v>3970</v>
      </c>
      <c r="K847">
        <f t="shared" ca="1" si="175"/>
        <v>11253</v>
      </c>
      <c r="L847">
        <f t="shared" ca="1" si="176"/>
        <v>1495</v>
      </c>
      <c r="M847">
        <f t="shared" ca="1" si="177"/>
        <v>2901693</v>
      </c>
      <c r="N847">
        <f t="shared" ca="1" si="178"/>
        <v>61368</v>
      </c>
      <c r="O847">
        <f t="shared" ca="1" si="179"/>
        <v>52349</v>
      </c>
      <c r="P847">
        <f t="shared" ca="1" si="180"/>
        <v>203592</v>
      </c>
      <c r="Q847" s="15">
        <f t="shared" ca="1" si="181"/>
        <v>0.203592</v>
      </c>
    </row>
    <row r="848" spans="1:17" x14ac:dyDescent="0.3">
      <c r="A848" t="str">
        <f ca="1">VLOOKUP(RANDBETWEEN(Calc!$A$2,Calc!$A$13),Calc!$A$1:$B$13,2,FALSE)</f>
        <v>Abr</v>
      </c>
      <c r="B848" t="str" cm="1">
        <f t="array" aca="1" ref="B848" ca="1">INDEX(Calc!$C$2:$C$9,RANDBETWEEN(1,3))</f>
        <v>Traumatología</v>
      </c>
      <c r="C848"/>
      <c r="D848">
        <f t="shared" ca="1" si="169"/>
        <v>626736</v>
      </c>
      <c r="E848">
        <f t="shared" ca="1" si="170"/>
        <v>768701</v>
      </c>
      <c r="F848">
        <f t="shared" ca="1" si="171"/>
        <v>177637</v>
      </c>
      <c r="G848">
        <f t="shared" ca="1" si="172"/>
        <v>205094</v>
      </c>
      <c r="H848">
        <f ca="1">VLOOKUP(RANDBETWEEN(0,100),Calc!$D$2:$E$7,2,1)</f>
        <v>28000</v>
      </c>
      <c r="I848">
        <f t="shared" ca="1" si="173"/>
        <v>11456</v>
      </c>
      <c r="J848">
        <f t="shared" ca="1" si="174"/>
        <v>3312</v>
      </c>
      <c r="K848">
        <f t="shared" ca="1" si="175"/>
        <v>14994</v>
      </c>
      <c r="L848">
        <f t="shared" ca="1" si="176"/>
        <v>2743</v>
      </c>
      <c r="M848">
        <f t="shared" ca="1" si="177"/>
        <v>2854093</v>
      </c>
      <c r="N848">
        <f t="shared" ca="1" si="178"/>
        <v>100526</v>
      </c>
      <c r="O848">
        <f t="shared" ca="1" si="179"/>
        <v>39764</v>
      </c>
      <c r="P848">
        <f t="shared" ca="1" si="180"/>
        <v>308833</v>
      </c>
      <c r="Q848" s="15">
        <f t="shared" ca="1" si="181"/>
        <v>0.30883300000000002</v>
      </c>
    </row>
    <row r="849" spans="1:17" x14ac:dyDescent="0.3">
      <c r="A849" t="str">
        <f ca="1">VLOOKUP(RANDBETWEEN(Calc!$A$2,Calc!$A$13),Calc!$A$1:$B$13,2,FALSE)</f>
        <v>Ene</v>
      </c>
      <c r="B849" t="str" cm="1">
        <f t="array" aca="1" ref="B849" ca="1">INDEX(Calc!$C$2:$C$9,RANDBETWEEN(1,3))</f>
        <v>Pediatria</v>
      </c>
      <c r="C849"/>
      <c r="D849">
        <f t="shared" ca="1" si="169"/>
        <v>210540</v>
      </c>
      <c r="E849">
        <f t="shared" ca="1" si="170"/>
        <v>983744</v>
      </c>
      <c r="F849">
        <f t="shared" ca="1" si="171"/>
        <v>113218</v>
      </c>
      <c r="G849">
        <f t="shared" ca="1" si="172"/>
        <v>256992</v>
      </c>
      <c r="H849">
        <f ca="1">VLOOKUP(RANDBETWEEN(0,100),Calc!$D$2:$E$7,2,1)</f>
        <v>25000</v>
      </c>
      <c r="I849">
        <f t="shared" ca="1" si="173"/>
        <v>12238</v>
      </c>
      <c r="J849">
        <f t="shared" ca="1" si="174"/>
        <v>3831</v>
      </c>
      <c r="K849">
        <f t="shared" ca="1" si="175"/>
        <v>12239</v>
      </c>
      <c r="L849">
        <f t="shared" ca="1" si="176"/>
        <v>4113</v>
      </c>
      <c r="M849">
        <f t="shared" ca="1" si="177"/>
        <v>1113750</v>
      </c>
      <c r="N849">
        <f t="shared" ca="1" si="178"/>
        <v>80473</v>
      </c>
      <c r="O849">
        <f t="shared" ca="1" si="179"/>
        <v>83702</v>
      </c>
      <c r="P849">
        <f t="shared" ca="1" si="180"/>
        <v>291435</v>
      </c>
      <c r="Q849" s="15">
        <f t="shared" ca="1" si="181"/>
        <v>0.291435</v>
      </c>
    </row>
    <row r="850" spans="1:17" x14ac:dyDescent="0.3">
      <c r="A850" t="str">
        <f ca="1">VLOOKUP(RANDBETWEEN(Calc!$A$2,Calc!$A$13),Calc!$A$1:$B$13,2,FALSE)</f>
        <v>Jul</v>
      </c>
      <c r="B850" t="str" cm="1">
        <f t="array" aca="1" ref="B850" ca="1">INDEX(Calc!$C$2:$C$9,RANDBETWEEN(1,3))</f>
        <v>Pediatria</v>
      </c>
      <c r="C850"/>
      <c r="D850">
        <f t="shared" ca="1" si="169"/>
        <v>602825</v>
      </c>
      <c r="E850">
        <f t="shared" ca="1" si="170"/>
        <v>1125120</v>
      </c>
      <c r="F850">
        <f t="shared" ca="1" si="171"/>
        <v>218412</v>
      </c>
      <c r="G850">
        <f t="shared" ca="1" si="172"/>
        <v>147232</v>
      </c>
      <c r="H850">
        <f ca="1">VLOOKUP(RANDBETWEEN(0,100),Calc!$D$2:$E$7,2,1)</f>
        <v>32000</v>
      </c>
      <c r="I850">
        <f t="shared" ca="1" si="173"/>
        <v>9566</v>
      </c>
      <c r="J850">
        <f t="shared" ca="1" si="174"/>
        <v>3391</v>
      </c>
      <c r="K850">
        <f t="shared" ca="1" si="175"/>
        <v>12992</v>
      </c>
      <c r="L850">
        <f t="shared" ca="1" si="176"/>
        <v>1393</v>
      </c>
      <c r="M850">
        <f t="shared" ca="1" si="177"/>
        <v>3054281</v>
      </c>
      <c r="N850">
        <f t="shared" ca="1" si="178"/>
        <v>122107</v>
      </c>
      <c r="O850">
        <f t="shared" ca="1" si="179"/>
        <v>65601</v>
      </c>
      <c r="P850">
        <f t="shared" ca="1" si="180"/>
        <v>153005</v>
      </c>
      <c r="Q850" s="15">
        <f t="shared" ca="1" si="181"/>
        <v>0.153005</v>
      </c>
    </row>
    <row r="851" spans="1:17" x14ac:dyDescent="0.3">
      <c r="A851" t="str">
        <f ca="1">VLOOKUP(RANDBETWEEN(Calc!$A$2,Calc!$A$13),Calc!$A$1:$B$13,2,FALSE)</f>
        <v>Sep</v>
      </c>
      <c r="B851" t="str" cm="1">
        <f t="array" aca="1" ref="B851" ca="1">INDEX(Calc!$C$2:$C$9,RANDBETWEEN(1,3))</f>
        <v>Cardiologia</v>
      </c>
      <c r="C851"/>
      <c r="D851">
        <f t="shared" ca="1" si="169"/>
        <v>505853</v>
      </c>
      <c r="E851">
        <f t="shared" ca="1" si="170"/>
        <v>1973571</v>
      </c>
      <c r="F851">
        <f t="shared" ca="1" si="171"/>
        <v>169408</v>
      </c>
      <c r="G851">
        <f t="shared" ca="1" si="172"/>
        <v>250724</v>
      </c>
      <c r="H851">
        <f ca="1">VLOOKUP(RANDBETWEEN(0,100),Calc!$D$2:$E$7,2,1)</f>
        <v>20000</v>
      </c>
      <c r="I851">
        <f t="shared" ca="1" si="173"/>
        <v>12333</v>
      </c>
      <c r="J851">
        <f t="shared" ca="1" si="174"/>
        <v>4145</v>
      </c>
      <c r="K851">
        <f t="shared" ca="1" si="175"/>
        <v>10955</v>
      </c>
      <c r="L851">
        <f t="shared" ca="1" si="176"/>
        <v>1752</v>
      </c>
      <c r="M851">
        <f t="shared" ca="1" si="177"/>
        <v>1658070</v>
      </c>
      <c r="N851">
        <f t="shared" ca="1" si="178"/>
        <v>80833</v>
      </c>
      <c r="O851">
        <f t="shared" ca="1" si="179"/>
        <v>41740</v>
      </c>
      <c r="P851">
        <f t="shared" ca="1" si="180"/>
        <v>48281</v>
      </c>
      <c r="Q851" s="15">
        <f t="shared" ca="1" si="181"/>
        <v>4.8280999999999998E-2</v>
      </c>
    </row>
    <row r="852" spans="1:17" x14ac:dyDescent="0.3">
      <c r="A852" t="str">
        <f ca="1">VLOOKUP(RANDBETWEEN(Calc!$A$2,Calc!$A$13),Calc!$A$1:$B$13,2,FALSE)</f>
        <v>Jul</v>
      </c>
      <c r="B852" t="str" cm="1">
        <f t="array" aca="1" ref="B852" ca="1">INDEX(Calc!$C$2:$C$9,RANDBETWEEN(1,3))</f>
        <v>Cardiologia</v>
      </c>
      <c r="C852"/>
      <c r="D852">
        <f t="shared" ca="1" si="169"/>
        <v>404175</v>
      </c>
      <c r="E852">
        <f t="shared" ca="1" si="170"/>
        <v>1278596</v>
      </c>
      <c r="F852">
        <f t="shared" ca="1" si="171"/>
        <v>153847</v>
      </c>
      <c r="G852">
        <f t="shared" ca="1" si="172"/>
        <v>240882</v>
      </c>
      <c r="H852">
        <f ca="1">VLOOKUP(RANDBETWEEN(0,100),Calc!$D$2:$E$7,2,1)</f>
        <v>32000</v>
      </c>
      <c r="I852">
        <f t="shared" ca="1" si="173"/>
        <v>9492</v>
      </c>
      <c r="J852">
        <f t="shared" ca="1" si="174"/>
        <v>4069</v>
      </c>
      <c r="K852">
        <f t="shared" ca="1" si="175"/>
        <v>14280</v>
      </c>
      <c r="L852">
        <f t="shared" ca="1" si="176"/>
        <v>3939</v>
      </c>
      <c r="M852">
        <f t="shared" ca="1" si="177"/>
        <v>1578774</v>
      </c>
      <c r="N852">
        <f t="shared" ca="1" si="178"/>
        <v>121024</v>
      </c>
      <c r="O852">
        <f t="shared" ca="1" si="179"/>
        <v>38135</v>
      </c>
      <c r="P852">
        <f t="shared" ca="1" si="180"/>
        <v>270084</v>
      </c>
      <c r="Q852" s="15">
        <f t="shared" ca="1" si="181"/>
        <v>0.27008399999999999</v>
      </c>
    </row>
    <row r="853" spans="1:17" x14ac:dyDescent="0.3">
      <c r="A853" t="str">
        <f ca="1">VLOOKUP(RANDBETWEEN(Calc!$A$2,Calc!$A$13),Calc!$A$1:$B$13,2,FALSE)</f>
        <v>Dic</v>
      </c>
      <c r="B853" t="str" cm="1">
        <f t="array" aca="1" ref="B853" ca="1">INDEX(Calc!$C$2:$C$9,RANDBETWEEN(1,3))</f>
        <v>Traumatología</v>
      </c>
      <c r="C853"/>
      <c r="D853">
        <f t="shared" ca="1" si="169"/>
        <v>684554</v>
      </c>
      <c r="E853">
        <f t="shared" ca="1" si="170"/>
        <v>1675216</v>
      </c>
      <c r="F853">
        <f t="shared" ca="1" si="171"/>
        <v>114893</v>
      </c>
      <c r="G853">
        <f t="shared" ca="1" si="172"/>
        <v>168579</v>
      </c>
      <c r="H853">
        <f ca="1">VLOOKUP(RANDBETWEEN(0,100),Calc!$D$2:$E$7,2,1)</f>
        <v>32000</v>
      </c>
      <c r="I853">
        <f t="shared" ca="1" si="173"/>
        <v>11054</v>
      </c>
      <c r="J853">
        <f t="shared" ca="1" si="174"/>
        <v>4141</v>
      </c>
      <c r="K853">
        <f t="shared" ca="1" si="175"/>
        <v>13344</v>
      </c>
      <c r="L853">
        <f t="shared" ca="1" si="176"/>
        <v>2914</v>
      </c>
      <c r="M853">
        <f t="shared" ca="1" si="177"/>
        <v>2678830</v>
      </c>
      <c r="N853">
        <f t="shared" ca="1" si="178"/>
        <v>100863</v>
      </c>
      <c r="O853">
        <f t="shared" ca="1" si="179"/>
        <v>52072</v>
      </c>
      <c r="P853">
        <f t="shared" ca="1" si="180"/>
        <v>280254</v>
      </c>
      <c r="Q853" s="15">
        <f t="shared" ca="1" si="181"/>
        <v>0.280254</v>
      </c>
    </row>
    <row r="854" spans="1:17" x14ac:dyDescent="0.3">
      <c r="A854" t="str">
        <f ca="1">VLOOKUP(RANDBETWEEN(Calc!$A$2,Calc!$A$13),Calc!$A$1:$B$13,2,FALSE)</f>
        <v>Sep</v>
      </c>
      <c r="B854" t="str" cm="1">
        <f t="array" aca="1" ref="B854" ca="1">INDEX(Calc!$C$2:$C$9,RANDBETWEEN(1,3))</f>
        <v>Cardiologia</v>
      </c>
      <c r="C854"/>
      <c r="D854">
        <f t="shared" ca="1" si="169"/>
        <v>358993</v>
      </c>
      <c r="E854">
        <f t="shared" ca="1" si="170"/>
        <v>894797</v>
      </c>
      <c r="F854">
        <f t="shared" ca="1" si="171"/>
        <v>122052</v>
      </c>
      <c r="G854">
        <f t="shared" ca="1" si="172"/>
        <v>97229</v>
      </c>
      <c r="H854">
        <f ca="1">VLOOKUP(RANDBETWEEN(0,100),Calc!$D$2:$E$7,2,1)</f>
        <v>32000</v>
      </c>
      <c r="I854">
        <f t="shared" ca="1" si="173"/>
        <v>9365</v>
      </c>
      <c r="J854">
        <f t="shared" ca="1" si="174"/>
        <v>3457</v>
      </c>
      <c r="K854">
        <f t="shared" ca="1" si="175"/>
        <v>12965</v>
      </c>
      <c r="L854">
        <f t="shared" ca="1" si="176"/>
        <v>4300</v>
      </c>
      <c r="M854">
        <f t="shared" ca="1" si="177"/>
        <v>1919957</v>
      </c>
      <c r="N854">
        <f t="shared" ca="1" si="178"/>
        <v>95229</v>
      </c>
      <c r="O854">
        <f t="shared" ca="1" si="179"/>
        <v>63358</v>
      </c>
      <c r="P854">
        <f t="shared" ca="1" si="180"/>
        <v>52011</v>
      </c>
      <c r="Q854" s="15">
        <f t="shared" ca="1" si="181"/>
        <v>5.2011000000000002E-2</v>
      </c>
    </row>
    <row r="855" spans="1:17" x14ac:dyDescent="0.3">
      <c r="A855" t="str">
        <f ca="1">VLOOKUP(RANDBETWEEN(Calc!$A$2,Calc!$A$13),Calc!$A$1:$B$13,2,FALSE)</f>
        <v>Dic</v>
      </c>
      <c r="B855" t="str" cm="1">
        <f t="array" aca="1" ref="B855" ca="1">INDEX(Calc!$C$2:$C$9,RANDBETWEEN(1,3))</f>
        <v>Cardiologia</v>
      </c>
      <c r="C855"/>
      <c r="D855">
        <f t="shared" ca="1" si="169"/>
        <v>371675</v>
      </c>
      <c r="E855">
        <f t="shared" ca="1" si="170"/>
        <v>806412</v>
      </c>
      <c r="F855">
        <f t="shared" ca="1" si="171"/>
        <v>213477</v>
      </c>
      <c r="G855">
        <f t="shared" ca="1" si="172"/>
        <v>195851</v>
      </c>
      <c r="H855">
        <f ca="1">VLOOKUP(RANDBETWEEN(0,100),Calc!$D$2:$E$7,2,1)</f>
        <v>20000</v>
      </c>
      <c r="I855">
        <f t="shared" ca="1" si="173"/>
        <v>8959</v>
      </c>
      <c r="J855">
        <f t="shared" ca="1" si="174"/>
        <v>3050</v>
      </c>
      <c r="K855">
        <f t="shared" ca="1" si="175"/>
        <v>10870</v>
      </c>
      <c r="L855">
        <f t="shared" ca="1" si="176"/>
        <v>2009</v>
      </c>
      <c r="M855">
        <f t="shared" ca="1" si="177"/>
        <v>2480177</v>
      </c>
      <c r="N855">
        <f t="shared" ca="1" si="178"/>
        <v>111526</v>
      </c>
      <c r="O855">
        <f t="shared" ca="1" si="179"/>
        <v>36570</v>
      </c>
      <c r="P855">
        <f t="shared" ca="1" si="180"/>
        <v>325565</v>
      </c>
      <c r="Q855" s="15">
        <f t="shared" ca="1" si="181"/>
        <v>0.32556499999999999</v>
      </c>
    </row>
    <row r="856" spans="1:17" x14ac:dyDescent="0.3">
      <c r="A856" t="str">
        <f ca="1">VLOOKUP(RANDBETWEEN(Calc!$A$2,Calc!$A$13),Calc!$A$1:$B$13,2,FALSE)</f>
        <v>May</v>
      </c>
      <c r="B856" t="str" cm="1">
        <f t="array" aca="1" ref="B856" ca="1">INDEX(Calc!$C$2:$C$9,RANDBETWEEN(1,3))</f>
        <v>Cardiologia</v>
      </c>
      <c r="C856"/>
      <c r="D856">
        <f t="shared" ca="1" si="169"/>
        <v>704245</v>
      </c>
      <c r="E856">
        <f t="shared" ca="1" si="170"/>
        <v>895809</v>
      </c>
      <c r="F856">
        <f t="shared" ca="1" si="171"/>
        <v>111886</v>
      </c>
      <c r="G856">
        <f t="shared" ca="1" si="172"/>
        <v>280532</v>
      </c>
      <c r="H856">
        <f ca="1">VLOOKUP(RANDBETWEEN(0,100),Calc!$D$2:$E$7,2,1)</f>
        <v>32000</v>
      </c>
      <c r="I856">
        <f t="shared" ca="1" si="173"/>
        <v>9147</v>
      </c>
      <c r="J856">
        <f t="shared" ca="1" si="174"/>
        <v>2911</v>
      </c>
      <c r="K856">
        <f t="shared" ca="1" si="175"/>
        <v>10616</v>
      </c>
      <c r="L856">
        <f t="shared" ca="1" si="176"/>
        <v>3459</v>
      </c>
      <c r="M856">
        <f t="shared" ca="1" si="177"/>
        <v>1110111</v>
      </c>
      <c r="N856">
        <f t="shared" ca="1" si="178"/>
        <v>97077</v>
      </c>
      <c r="O856">
        <f t="shared" ca="1" si="179"/>
        <v>35398</v>
      </c>
      <c r="P856">
        <f t="shared" ca="1" si="180"/>
        <v>63559</v>
      </c>
      <c r="Q856" s="15">
        <f t="shared" ca="1" si="181"/>
        <v>6.3559000000000004E-2</v>
      </c>
    </row>
    <row r="857" spans="1:17" x14ac:dyDescent="0.3">
      <c r="A857" t="str">
        <f ca="1">VLOOKUP(RANDBETWEEN(Calc!$A$2,Calc!$A$13),Calc!$A$1:$B$13,2,FALSE)</f>
        <v>Jun</v>
      </c>
      <c r="B857" t="str" cm="1">
        <f t="array" aca="1" ref="B857" ca="1">INDEX(Calc!$C$2:$C$9,RANDBETWEEN(1,3))</f>
        <v>Pediatria</v>
      </c>
      <c r="C857"/>
      <c r="D857">
        <f t="shared" ca="1" si="169"/>
        <v>689416</v>
      </c>
      <c r="E857">
        <f t="shared" ca="1" si="170"/>
        <v>2054539</v>
      </c>
      <c r="F857">
        <f t="shared" ca="1" si="171"/>
        <v>132194</v>
      </c>
      <c r="G857">
        <f t="shared" ca="1" si="172"/>
        <v>106514</v>
      </c>
      <c r="H857">
        <f ca="1">VLOOKUP(RANDBETWEEN(0,100),Calc!$D$2:$E$7,2,1)</f>
        <v>32000</v>
      </c>
      <c r="I857">
        <f t="shared" ca="1" si="173"/>
        <v>9284</v>
      </c>
      <c r="J857">
        <f t="shared" ca="1" si="174"/>
        <v>3901</v>
      </c>
      <c r="K857">
        <f t="shared" ca="1" si="175"/>
        <v>13496</v>
      </c>
      <c r="L857">
        <f t="shared" ca="1" si="176"/>
        <v>3936</v>
      </c>
      <c r="M857">
        <f t="shared" ca="1" si="177"/>
        <v>963756</v>
      </c>
      <c r="N857">
        <f t="shared" ca="1" si="178"/>
        <v>65026</v>
      </c>
      <c r="O857">
        <f t="shared" ca="1" si="179"/>
        <v>68402</v>
      </c>
      <c r="P857">
        <f t="shared" ca="1" si="180"/>
        <v>317531</v>
      </c>
      <c r="Q857" s="15">
        <f t="shared" ca="1" si="181"/>
        <v>0.31753100000000001</v>
      </c>
    </row>
    <row r="858" spans="1:17" x14ac:dyDescent="0.3">
      <c r="A858" t="str">
        <f ca="1">VLOOKUP(RANDBETWEEN(Calc!$A$2,Calc!$A$13),Calc!$A$1:$B$13,2,FALSE)</f>
        <v>Nov</v>
      </c>
      <c r="B858" t="str" cm="1">
        <f t="array" aca="1" ref="B858" ca="1">INDEX(Calc!$C$2:$C$9,RANDBETWEEN(1,3))</f>
        <v>Pediatria</v>
      </c>
      <c r="C858"/>
      <c r="D858">
        <f t="shared" ca="1" si="169"/>
        <v>539435</v>
      </c>
      <c r="E858">
        <f t="shared" ca="1" si="170"/>
        <v>1575525</v>
      </c>
      <c r="F858">
        <f t="shared" ca="1" si="171"/>
        <v>211769</v>
      </c>
      <c r="G858">
        <f t="shared" ca="1" si="172"/>
        <v>110152</v>
      </c>
      <c r="H858">
        <f ca="1">VLOOKUP(RANDBETWEEN(0,100),Calc!$D$2:$E$7,2,1)</f>
        <v>20000</v>
      </c>
      <c r="I858">
        <f t="shared" ca="1" si="173"/>
        <v>11899</v>
      </c>
      <c r="J858">
        <f t="shared" ca="1" si="174"/>
        <v>3713</v>
      </c>
      <c r="K858">
        <f t="shared" ca="1" si="175"/>
        <v>14020</v>
      </c>
      <c r="L858">
        <f t="shared" ca="1" si="176"/>
        <v>3116</v>
      </c>
      <c r="M858">
        <f t="shared" ca="1" si="177"/>
        <v>2783811</v>
      </c>
      <c r="N858">
        <f t="shared" ca="1" si="178"/>
        <v>78438</v>
      </c>
      <c r="O858">
        <f t="shared" ca="1" si="179"/>
        <v>27283</v>
      </c>
      <c r="P858">
        <f t="shared" ca="1" si="180"/>
        <v>133434</v>
      </c>
      <c r="Q858" s="15">
        <f t="shared" ca="1" si="181"/>
        <v>0.133434</v>
      </c>
    </row>
    <row r="859" spans="1:17" x14ac:dyDescent="0.3">
      <c r="A859" t="str">
        <f ca="1">VLOOKUP(RANDBETWEEN(Calc!$A$2,Calc!$A$13),Calc!$A$1:$B$13,2,FALSE)</f>
        <v>Sep</v>
      </c>
      <c r="B859" t="str" cm="1">
        <f t="array" aca="1" ref="B859" ca="1">INDEX(Calc!$C$2:$C$9,RANDBETWEEN(1,3))</f>
        <v>Traumatología</v>
      </c>
      <c r="C859"/>
      <c r="D859">
        <f t="shared" ca="1" si="169"/>
        <v>374996</v>
      </c>
      <c r="E859">
        <f t="shared" ca="1" si="170"/>
        <v>1655196</v>
      </c>
      <c r="F859">
        <f t="shared" ca="1" si="171"/>
        <v>163632</v>
      </c>
      <c r="G859">
        <f t="shared" ca="1" si="172"/>
        <v>307496</v>
      </c>
      <c r="H859">
        <f ca="1">VLOOKUP(RANDBETWEEN(0,100),Calc!$D$2:$E$7,2,1)</f>
        <v>32000</v>
      </c>
      <c r="I859">
        <f t="shared" ca="1" si="173"/>
        <v>12307</v>
      </c>
      <c r="J859">
        <f t="shared" ca="1" si="174"/>
        <v>3046</v>
      </c>
      <c r="K859">
        <f t="shared" ca="1" si="175"/>
        <v>12987</v>
      </c>
      <c r="L859">
        <f t="shared" ca="1" si="176"/>
        <v>1314</v>
      </c>
      <c r="M859">
        <f t="shared" ca="1" si="177"/>
        <v>1029926</v>
      </c>
      <c r="N859">
        <f t="shared" ca="1" si="178"/>
        <v>78163</v>
      </c>
      <c r="O859">
        <f t="shared" ca="1" si="179"/>
        <v>67444</v>
      </c>
      <c r="P859">
        <f t="shared" ca="1" si="180"/>
        <v>158651</v>
      </c>
      <c r="Q859" s="15">
        <f t="shared" ca="1" si="181"/>
        <v>0.15865099999999999</v>
      </c>
    </row>
    <row r="860" spans="1:17" x14ac:dyDescent="0.3">
      <c r="A860" t="str">
        <f ca="1">VLOOKUP(RANDBETWEEN(Calc!$A$2,Calc!$A$13),Calc!$A$1:$B$13,2,FALSE)</f>
        <v>Dic</v>
      </c>
      <c r="B860" t="str" cm="1">
        <f t="array" aca="1" ref="B860" ca="1">INDEX(Calc!$C$2:$C$9,RANDBETWEEN(1,3))</f>
        <v>Cardiologia</v>
      </c>
      <c r="C860"/>
      <c r="D860">
        <f t="shared" ca="1" si="169"/>
        <v>241144</v>
      </c>
      <c r="E860">
        <f t="shared" ca="1" si="170"/>
        <v>1045279</v>
      </c>
      <c r="F860">
        <f t="shared" ca="1" si="171"/>
        <v>100937</v>
      </c>
      <c r="G860">
        <f t="shared" ca="1" si="172"/>
        <v>99147</v>
      </c>
      <c r="H860">
        <f ca="1">VLOOKUP(RANDBETWEEN(0,100),Calc!$D$2:$E$7,2,1)</f>
        <v>32000</v>
      </c>
      <c r="I860">
        <f t="shared" ca="1" si="173"/>
        <v>9508</v>
      </c>
      <c r="J860">
        <f t="shared" ca="1" si="174"/>
        <v>3290</v>
      </c>
      <c r="K860">
        <f t="shared" ca="1" si="175"/>
        <v>13302</v>
      </c>
      <c r="L860">
        <f t="shared" ca="1" si="176"/>
        <v>1393</v>
      </c>
      <c r="M860">
        <f t="shared" ca="1" si="177"/>
        <v>2130167</v>
      </c>
      <c r="N860">
        <f t="shared" ca="1" si="178"/>
        <v>82118</v>
      </c>
      <c r="O860">
        <f t="shared" ca="1" si="179"/>
        <v>40748</v>
      </c>
      <c r="P860">
        <f t="shared" ca="1" si="180"/>
        <v>134595</v>
      </c>
      <c r="Q860" s="15">
        <f t="shared" ca="1" si="181"/>
        <v>0.13459499999999999</v>
      </c>
    </row>
    <row r="861" spans="1:17" x14ac:dyDescent="0.3">
      <c r="A861" t="str">
        <f ca="1">VLOOKUP(RANDBETWEEN(Calc!$A$2,Calc!$A$13),Calc!$A$1:$B$13,2,FALSE)</f>
        <v>Abr</v>
      </c>
      <c r="B861" t="str" cm="1">
        <f t="array" aca="1" ref="B861" ca="1">INDEX(Calc!$C$2:$C$9,RANDBETWEEN(1,3))</f>
        <v>Traumatología</v>
      </c>
      <c r="C861"/>
      <c r="D861">
        <f t="shared" ca="1" si="169"/>
        <v>529384</v>
      </c>
      <c r="E861">
        <f t="shared" ca="1" si="170"/>
        <v>2292933</v>
      </c>
      <c r="F861">
        <f t="shared" ca="1" si="171"/>
        <v>161473</v>
      </c>
      <c r="G861">
        <f t="shared" ca="1" si="172"/>
        <v>207257</v>
      </c>
      <c r="H861">
        <f ca="1">VLOOKUP(RANDBETWEEN(0,100),Calc!$D$2:$E$7,2,1)</f>
        <v>25000</v>
      </c>
      <c r="I861">
        <f t="shared" ca="1" si="173"/>
        <v>9380</v>
      </c>
      <c r="J861">
        <f t="shared" ca="1" si="174"/>
        <v>3502</v>
      </c>
      <c r="K861">
        <f t="shared" ca="1" si="175"/>
        <v>13297</v>
      </c>
      <c r="L861">
        <f t="shared" ca="1" si="176"/>
        <v>3982</v>
      </c>
      <c r="M861">
        <f t="shared" ca="1" si="177"/>
        <v>1748443</v>
      </c>
      <c r="N861">
        <f t="shared" ca="1" si="178"/>
        <v>72333</v>
      </c>
      <c r="O861">
        <f t="shared" ca="1" si="179"/>
        <v>84398</v>
      </c>
      <c r="P861">
        <f t="shared" ca="1" si="180"/>
        <v>207731</v>
      </c>
      <c r="Q861" s="15">
        <f t="shared" ca="1" si="181"/>
        <v>0.207731</v>
      </c>
    </row>
    <row r="862" spans="1:17" x14ac:dyDescent="0.3">
      <c r="A862" t="str">
        <f ca="1">VLOOKUP(RANDBETWEEN(Calc!$A$2,Calc!$A$13),Calc!$A$1:$B$13,2,FALSE)</f>
        <v>Ago</v>
      </c>
      <c r="B862" t="str" cm="1">
        <f t="array" aca="1" ref="B862" ca="1">INDEX(Calc!$C$2:$C$9,RANDBETWEEN(1,3))</f>
        <v>Pediatria</v>
      </c>
      <c r="C862"/>
      <c r="D862">
        <f t="shared" ca="1" si="169"/>
        <v>301023</v>
      </c>
      <c r="E862">
        <f t="shared" ca="1" si="170"/>
        <v>1571390</v>
      </c>
      <c r="F862">
        <f t="shared" ca="1" si="171"/>
        <v>201312</v>
      </c>
      <c r="G862">
        <f t="shared" ca="1" si="172"/>
        <v>126345</v>
      </c>
      <c r="H862">
        <f ca="1">VLOOKUP(RANDBETWEEN(0,100),Calc!$D$2:$E$7,2,1)</f>
        <v>32000</v>
      </c>
      <c r="I862">
        <f t="shared" ca="1" si="173"/>
        <v>10483</v>
      </c>
      <c r="J862">
        <f t="shared" ca="1" si="174"/>
        <v>3878</v>
      </c>
      <c r="K862">
        <f t="shared" ca="1" si="175"/>
        <v>14953</v>
      </c>
      <c r="L862">
        <f t="shared" ca="1" si="176"/>
        <v>3527</v>
      </c>
      <c r="M862">
        <f t="shared" ca="1" si="177"/>
        <v>1992586</v>
      </c>
      <c r="N862">
        <f t="shared" ca="1" si="178"/>
        <v>124012</v>
      </c>
      <c r="O862">
        <f t="shared" ca="1" si="179"/>
        <v>45955</v>
      </c>
      <c r="P862">
        <f t="shared" ca="1" si="180"/>
        <v>44053</v>
      </c>
      <c r="Q862" s="15">
        <f t="shared" ca="1" si="181"/>
        <v>4.4053000000000002E-2</v>
      </c>
    </row>
    <row r="863" spans="1:17" x14ac:dyDescent="0.3">
      <c r="A863" t="str">
        <f ca="1">VLOOKUP(RANDBETWEEN(Calc!$A$2,Calc!$A$13),Calc!$A$1:$B$13,2,FALSE)</f>
        <v>Nov</v>
      </c>
      <c r="B863" t="str" cm="1">
        <f t="array" aca="1" ref="B863" ca="1">INDEX(Calc!$C$2:$C$9,RANDBETWEEN(1,3))</f>
        <v>Cardiologia</v>
      </c>
      <c r="C863"/>
      <c r="D863">
        <f t="shared" ca="1" si="169"/>
        <v>728059</v>
      </c>
      <c r="E863">
        <f t="shared" ca="1" si="170"/>
        <v>1490591</v>
      </c>
      <c r="F863">
        <f t="shared" ca="1" si="171"/>
        <v>139680</v>
      </c>
      <c r="G863">
        <f t="shared" ca="1" si="172"/>
        <v>240069</v>
      </c>
      <c r="H863">
        <f ca="1">VLOOKUP(RANDBETWEEN(0,100),Calc!$D$2:$E$7,2,1)</f>
        <v>20000</v>
      </c>
      <c r="I863">
        <f t="shared" ca="1" si="173"/>
        <v>9519</v>
      </c>
      <c r="J863">
        <f t="shared" ca="1" si="174"/>
        <v>3590</v>
      </c>
      <c r="K863">
        <f t="shared" ca="1" si="175"/>
        <v>10982</v>
      </c>
      <c r="L863">
        <f t="shared" ca="1" si="176"/>
        <v>3867</v>
      </c>
      <c r="M863">
        <f t="shared" ca="1" si="177"/>
        <v>2066095</v>
      </c>
      <c r="N863">
        <f t="shared" ca="1" si="178"/>
        <v>100812</v>
      </c>
      <c r="O863">
        <f t="shared" ca="1" si="179"/>
        <v>53553</v>
      </c>
      <c r="P863">
        <f t="shared" ca="1" si="180"/>
        <v>293524</v>
      </c>
      <c r="Q863" s="15">
        <f t="shared" ca="1" si="181"/>
        <v>0.29352400000000001</v>
      </c>
    </row>
    <row r="864" spans="1:17" x14ac:dyDescent="0.3">
      <c r="A864" t="str">
        <f ca="1">VLOOKUP(RANDBETWEEN(Calc!$A$2,Calc!$A$13),Calc!$A$1:$B$13,2,FALSE)</f>
        <v>Sep</v>
      </c>
      <c r="B864" t="str" cm="1">
        <f t="array" aca="1" ref="B864" ca="1">INDEX(Calc!$C$2:$C$9,RANDBETWEEN(1,3))</f>
        <v>Pediatria</v>
      </c>
      <c r="C864"/>
      <c r="D864">
        <f t="shared" ca="1" si="169"/>
        <v>242272</v>
      </c>
      <c r="E864">
        <f t="shared" ca="1" si="170"/>
        <v>2127885</v>
      </c>
      <c r="F864">
        <f t="shared" ca="1" si="171"/>
        <v>161169</v>
      </c>
      <c r="G864">
        <f t="shared" ca="1" si="172"/>
        <v>197823</v>
      </c>
      <c r="H864">
        <f ca="1">VLOOKUP(RANDBETWEEN(0,100),Calc!$D$2:$E$7,2,1)</f>
        <v>32000</v>
      </c>
      <c r="I864">
        <f t="shared" ca="1" si="173"/>
        <v>10307</v>
      </c>
      <c r="J864">
        <f t="shared" ca="1" si="174"/>
        <v>4064</v>
      </c>
      <c r="K864">
        <f t="shared" ca="1" si="175"/>
        <v>14169</v>
      </c>
      <c r="L864">
        <f t="shared" ca="1" si="176"/>
        <v>2178</v>
      </c>
      <c r="M864">
        <f t="shared" ca="1" si="177"/>
        <v>2256725</v>
      </c>
      <c r="N864">
        <f t="shared" ca="1" si="178"/>
        <v>91105</v>
      </c>
      <c r="O864">
        <f t="shared" ca="1" si="179"/>
        <v>77224</v>
      </c>
      <c r="P864">
        <f t="shared" ca="1" si="180"/>
        <v>208250</v>
      </c>
      <c r="Q864" s="15">
        <f t="shared" ca="1" si="181"/>
        <v>0.20824999999999999</v>
      </c>
    </row>
    <row r="865" spans="1:17" x14ac:dyDescent="0.3">
      <c r="A865" t="str">
        <f ca="1">VLOOKUP(RANDBETWEEN(Calc!$A$2,Calc!$A$13),Calc!$A$1:$B$13,2,FALSE)</f>
        <v>Ene</v>
      </c>
      <c r="B865" t="str" cm="1">
        <f t="array" aca="1" ref="B865" ca="1">INDEX(Calc!$C$2:$C$9,RANDBETWEEN(1,3))</f>
        <v>Cardiologia</v>
      </c>
      <c r="C865"/>
      <c r="D865">
        <f t="shared" ca="1" si="169"/>
        <v>122957</v>
      </c>
      <c r="E865">
        <f t="shared" ca="1" si="170"/>
        <v>2090210</v>
      </c>
      <c r="F865">
        <f t="shared" ca="1" si="171"/>
        <v>215539</v>
      </c>
      <c r="G865">
        <f t="shared" ca="1" si="172"/>
        <v>293996</v>
      </c>
      <c r="H865">
        <f ca="1">VLOOKUP(RANDBETWEEN(0,100),Calc!$D$2:$E$7,2,1)</f>
        <v>25000</v>
      </c>
      <c r="I865">
        <f t="shared" ca="1" si="173"/>
        <v>11681</v>
      </c>
      <c r="J865">
        <f t="shared" ca="1" si="174"/>
        <v>3396</v>
      </c>
      <c r="K865">
        <f t="shared" ca="1" si="175"/>
        <v>10377</v>
      </c>
      <c r="L865">
        <f t="shared" ca="1" si="176"/>
        <v>3382</v>
      </c>
      <c r="M865">
        <f t="shared" ca="1" si="177"/>
        <v>1397253</v>
      </c>
      <c r="N865">
        <f t="shared" ca="1" si="178"/>
        <v>54224</v>
      </c>
      <c r="O865">
        <f t="shared" ca="1" si="179"/>
        <v>33120</v>
      </c>
      <c r="P865">
        <f t="shared" ca="1" si="180"/>
        <v>235523</v>
      </c>
      <c r="Q865" s="15">
        <f t="shared" ca="1" si="181"/>
        <v>0.23552300000000001</v>
      </c>
    </row>
    <row r="866" spans="1:17" x14ac:dyDescent="0.3">
      <c r="A866" t="str">
        <f ca="1">VLOOKUP(RANDBETWEEN(Calc!$A$2,Calc!$A$13),Calc!$A$1:$B$13,2,FALSE)</f>
        <v>Oct</v>
      </c>
      <c r="B866" t="str" cm="1">
        <f t="array" aca="1" ref="B866" ca="1">INDEX(Calc!$C$2:$C$9,RANDBETWEEN(1,3))</f>
        <v>Cardiologia</v>
      </c>
      <c r="C866"/>
      <c r="D866">
        <f t="shared" ca="1" si="169"/>
        <v>673743</v>
      </c>
      <c r="E866">
        <f t="shared" ca="1" si="170"/>
        <v>1574527</v>
      </c>
      <c r="F866">
        <f t="shared" ca="1" si="171"/>
        <v>204436</v>
      </c>
      <c r="G866">
        <f t="shared" ca="1" si="172"/>
        <v>313664</v>
      </c>
      <c r="H866">
        <f ca="1">VLOOKUP(RANDBETWEEN(0,100),Calc!$D$2:$E$7,2,1)</f>
        <v>32000</v>
      </c>
      <c r="I866">
        <f t="shared" ca="1" si="173"/>
        <v>10473</v>
      </c>
      <c r="J866">
        <f t="shared" ca="1" si="174"/>
        <v>3713</v>
      </c>
      <c r="K866">
        <f t="shared" ca="1" si="175"/>
        <v>11977</v>
      </c>
      <c r="L866">
        <f t="shared" ca="1" si="176"/>
        <v>4298</v>
      </c>
      <c r="M866">
        <f t="shared" ca="1" si="177"/>
        <v>2839275</v>
      </c>
      <c r="N866">
        <f t="shared" ca="1" si="178"/>
        <v>119634</v>
      </c>
      <c r="O866">
        <f t="shared" ca="1" si="179"/>
        <v>54402</v>
      </c>
      <c r="P866">
        <f t="shared" ca="1" si="180"/>
        <v>242755</v>
      </c>
      <c r="Q866" s="15">
        <f t="shared" ca="1" si="181"/>
        <v>0.242755</v>
      </c>
    </row>
    <row r="867" spans="1:17" x14ac:dyDescent="0.3">
      <c r="A867" t="str">
        <f ca="1">VLOOKUP(RANDBETWEEN(Calc!$A$2,Calc!$A$13),Calc!$A$1:$B$13,2,FALSE)</f>
        <v>Dic</v>
      </c>
      <c r="B867" t="str" cm="1">
        <f t="array" aca="1" ref="B867" ca="1">INDEX(Calc!$C$2:$C$9,RANDBETWEEN(1,3))</f>
        <v>Traumatología</v>
      </c>
      <c r="C867"/>
      <c r="D867">
        <f t="shared" ca="1" si="169"/>
        <v>573420</v>
      </c>
      <c r="E867">
        <f t="shared" ca="1" si="170"/>
        <v>1157032</v>
      </c>
      <c r="F867">
        <f t="shared" ca="1" si="171"/>
        <v>217559</v>
      </c>
      <c r="G867">
        <f t="shared" ca="1" si="172"/>
        <v>319859</v>
      </c>
      <c r="H867">
        <f ca="1">VLOOKUP(RANDBETWEEN(0,100),Calc!$D$2:$E$7,2,1)</f>
        <v>32000</v>
      </c>
      <c r="I867">
        <f t="shared" ca="1" si="173"/>
        <v>10190</v>
      </c>
      <c r="J867">
        <f t="shared" ca="1" si="174"/>
        <v>2872</v>
      </c>
      <c r="K867">
        <f t="shared" ca="1" si="175"/>
        <v>12282</v>
      </c>
      <c r="L867">
        <f t="shared" ca="1" si="176"/>
        <v>3742</v>
      </c>
      <c r="M867">
        <f t="shared" ca="1" si="177"/>
        <v>3115500</v>
      </c>
      <c r="N867">
        <f t="shared" ca="1" si="178"/>
        <v>48124</v>
      </c>
      <c r="O867">
        <f t="shared" ca="1" si="179"/>
        <v>79941</v>
      </c>
      <c r="P867">
        <f t="shared" ca="1" si="180"/>
        <v>324936</v>
      </c>
      <c r="Q867" s="15">
        <f t="shared" ca="1" si="181"/>
        <v>0.324936</v>
      </c>
    </row>
    <row r="868" spans="1:17" x14ac:dyDescent="0.3">
      <c r="A868" t="str">
        <f ca="1">VLOOKUP(RANDBETWEEN(Calc!$A$2,Calc!$A$13),Calc!$A$1:$B$13,2,FALSE)</f>
        <v>Mar</v>
      </c>
      <c r="B868" t="str" cm="1">
        <f t="array" aca="1" ref="B868" ca="1">INDEX(Calc!$C$2:$C$9,RANDBETWEEN(1,3))</f>
        <v>Pediatria</v>
      </c>
      <c r="C868"/>
      <c r="D868">
        <f t="shared" ca="1" si="169"/>
        <v>507830</v>
      </c>
      <c r="E868">
        <f t="shared" ca="1" si="170"/>
        <v>1501659</v>
      </c>
      <c r="F868">
        <f t="shared" ca="1" si="171"/>
        <v>204775</v>
      </c>
      <c r="G868">
        <f t="shared" ca="1" si="172"/>
        <v>146316</v>
      </c>
      <c r="H868">
        <f ca="1">VLOOKUP(RANDBETWEEN(0,100),Calc!$D$2:$E$7,2,1)</f>
        <v>28000</v>
      </c>
      <c r="I868">
        <f t="shared" ca="1" si="173"/>
        <v>9429</v>
      </c>
      <c r="J868">
        <f t="shared" ca="1" si="174"/>
        <v>3497</v>
      </c>
      <c r="K868">
        <f t="shared" ca="1" si="175"/>
        <v>12960</v>
      </c>
      <c r="L868">
        <f t="shared" ca="1" si="176"/>
        <v>3035</v>
      </c>
      <c r="M868">
        <f t="shared" ca="1" si="177"/>
        <v>1781946</v>
      </c>
      <c r="N868">
        <f t="shared" ca="1" si="178"/>
        <v>58091</v>
      </c>
      <c r="O868">
        <f t="shared" ca="1" si="179"/>
        <v>34007</v>
      </c>
      <c r="P868">
        <f t="shared" ca="1" si="180"/>
        <v>268799</v>
      </c>
      <c r="Q868" s="15">
        <f t="shared" ca="1" si="181"/>
        <v>0.26879900000000001</v>
      </c>
    </row>
    <row r="869" spans="1:17" x14ac:dyDescent="0.3">
      <c r="A869" t="str">
        <f ca="1">VLOOKUP(RANDBETWEEN(Calc!$A$2,Calc!$A$13),Calc!$A$1:$B$13,2,FALSE)</f>
        <v>Dic</v>
      </c>
      <c r="B869" t="str" cm="1">
        <f t="array" aca="1" ref="B869" ca="1">INDEX(Calc!$C$2:$C$9,RANDBETWEEN(1,3))</f>
        <v>Traumatología</v>
      </c>
      <c r="C869"/>
      <c r="D869">
        <f t="shared" ca="1" si="169"/>
        <v>426310</v>
      </c>
      <c r="E869">
        <f t="shared" ca="1" si="170"/>
        <v>1023165</v>
      </c>
      <c r="F869">
        <f t="shared" ca="1" si="171"/>
        <v>135084</v>
      </c>
      <c r="G869">
        <f t="shared" ca="1" si="172"/>
        <v>78162</v>
      </c>
      <c r="H869">
        <f ca="1">VLOOKUP(RANDBETWEEN(0,100),Calc!$D$2:$E$7,2,1)</f>
        <v>32000</v>
      </c>
      <c r="I869">
        <f t="shared" ca="1" si="173"/>
        <v>10216</v>
      </c>
      <c r="J869">
        <f t="shared" ca="1" si="174"/>
        <v>3195</v>
      </c>
      <c r="K869">
        <f t="shared" ca="1" si="175"/>
        <v>10391</v>
      </c>
      <c r="L869">
        <f t="shared" ca="1" si="176"/>
        <v>1690</v>
      </c>
      <c r="M869">
        <f t="shared" ca="1" si="177"/>
        <v>2556606</v>
      </c>
      <c r="N869">
        <f t="shared" ca="1" si="178"/>
        <v>90857</v>
      </c>
      <c r="O869">
        <f t="shared" ca="1" si="179"/>
        <v>61146</v>
      </c>
      <c r="P869">
        <f t="shared" ca="1" si="180"/>
        <v>233551</v>
      </c>
      <c r="Q869" s="15">
        <f t="shared" ca="1" si="181"/>
        <v>0.23355100000000001</v>
      </c>
    </row>
    <row r="870" spans="1:17" x14ac:dyDescent="0.3">
      <c r="A870" t="str">
        <f ca="1">VLOOKUP(RANDBETWEEN(Calc!$A$2,Calc!$A$13),Calc!$A$1:$B$13,2,FALSE)</f>
        <v>Nov</v>
      </c>
      <c r="B870" t="str" cm="1">
        <f t="array" aca="1" ref="B870" ca="1">INDEX(Calc!$C$2:$C$9,RANDBETWEEN(1,3))</f>
        <v>Traumatología</v>
      </c>
      <c r="C870"/>
      <c r="D870">
        <f t="shared" ca="1" si="169"/>
        <v>573515</v>
      </c>
      <c r="E870">
        <f t="shared" ca="1" si="170"/>
        <v>2026479</v>
      </c>
      <c r="F870">
        <f t="shared" ca="1" si="171"/>
        <v>105021</v>
      </c>
      <c r="G870">
        <f t="shared" ca="1" si="172"/>
        <v>200188</v>
      </c>
      <c r="H870">
        <f ca="1">VLOOKUP(RANDBETWEEN(0,100),Calc!$D$2:$E$7,2,1)</f>
        <v>32000</v>
      </c>
      <c r="I870">
        <f t="shared" ca="1" si="173"/>
        <v>12492</v>
      </c>
      <c r="J870">
        <f t="shared" ca="1" si="174"/>
        <v>3602</v>
      </c>
      <c r="K870">
        <f t="shared" ca="1" si="175"/>
        <v>13050</v>
      </c>
      <c r="L870">
        <f t="shared" ca="1" si="176"/>
        <v>3602</v>
      </c>
      <c r="M870">
        <f t="shared" ca="1" si="177"/>
        <v>1509130</v>
      </c>
      <c r="N870">
        <f t="shared" ca="1" si="178"/>
        <v>49660</v>
      </c>
      <c r="O870">
        <f t="shared" ca="1" si="179"/>
        <v>87714</v>
      </c>
      <c r="P870">
        <f t="shared" ca="1" si="180"/>
        <v>131806</v>
      </c>
      <c r="Q870" s="15">
        <f t="shared" ca="1" si="181"/>
        <v>0.13180600000000001</v>
      </c>
    </row>
    <row r="871" spans="1:17" x14ac:dyDescent="0.3">
      <c r="A871" t="str">
        <f ca="1">VLOOKUP(RANDBETWEEN(Calc!$A$2,Calc!$A$13),Calc!$A$1:$B$13,2,FALSE)</f>
        <v>Dic</v>
      </c>
      <c r="B871" t="str" cm="1">
        <f t="array" aca="1" ref="B871" ca="1">INDEX(Calc!$C$2:$C$9,RANDBETWEEN(1,3))</f>
        <v>Pediatria</v>
      </c>
      <c r="C871"/>
      <c r="D871">
        <f t="shared" ca="1" si="169"/>
        <v>151985</v>
      </c>
      <c r="E871">
        <f t="shared" ca="1" si="170"/>
        <v>2359794</v>
      </c>
      <c r="F871">
        <f t="shared" ca="1" si="171"/>
        <v>209986</v>
      </c>
      <c r="G871">
        <f t="shared" ca="1" si="172"/>
        <v>278314</v>
      </c>
      <c r="H871">
        <f ca="1">VLOOKUP(RANDBETWEEN(0,100),Calc!$D$2:$E$7,2,1)</f>
        <v>32000</v>
      </c>
      <c r="I871">
        <f t="shared" ca="1" si="173"/>
        <v>12657</v>
      </c>
      <c r="J871">
        <f t="shared" ca="1" si="174"/>
        <v>4082</v>
      </c>
      <c r="K871">
        <f t="shared" ca="1" si="175"/>
        <v>12478</v>
      </c>
      <c r="L871">
        <f t="shared" ca="1" si="176"/>
        <v>2132</v>
      </c>
      <c r="M871">
        <f t="shared" ca="1" si="177"/>
        <v>1911479</v>
      </c>
      <c r="N871">
        <f t="shared" ca="1" si="178"/>
        <v>107197</v>
      </c>
      <c r="O871">
        <f t="shared" ca="1" si="179"/>
        <v>24634</v>
      </c>
      <c r="P871">
        <f t="shared" ca="1" si="180"/>
        <v>76320</v>
      </c>
      <c r="Q871" s="15">
        <f t="shared" ca="1" si="181"/>
        <v>7.6319999999999999E-2</v>
      </c>
    </row>
    <row r="872" spans="1:17" x14ac:dyDescent="0.3">
      <c r="A872" t="str">
        <f ca="1">VLOOKUP(RANDBETWEEN(Calc!$A$2,Calc!$A$13),Calc!$A$1:$B$13,2,FALSE)</f>
        <v>May</v>
      </c>
      <c r="B872" t="str" cm="1">
        <f t="array" aca="1" ref="B872" ca="1">INDEX(Calc!$C$2:$C$9,RANDBETWEEN(1,3))</f>
        <v>Pediatria</v>
      </c>
      <c r="C872"/>
      <c r="D872">
        <f t="shared" ca="1" si="169"/>
        <v>374430</v>
      </c>
      <c r="E872">
        <f t="shared" ca="1" si="170"/>
        <v>1477707</v>
      </c>
      <c r="F872">
        <f t="shared" ca="1" si="171"/>
        <v>136308</v>
      </c>
      <c r="G872">
        <f t="shared" ca="1" si="172"/>
        <v>206286</v>
      </c>
      <c r="H872">
        <f ca="1">VLOOKUP(RANDBETWEEN(0,100),Calc!$D$2:$E$7,2,1)</f>
        <v>32000</v>
      </c>
      <c r="I872">
        <f t="shared" ca="1" si="173"/>
        <v>9150</v>
      </c>
      <c r="J872">
        <f t="shared" ca="1" si="174"/>
        <v>3158</v>
      </c>
      <c r="K872">
        <f t="shared" ca="1" si="175"/>
        <v>10574</v>
      </c>
      <c r="L872">
        <f t="shared" ca="1" si="176"/>
        <v>3256</v>
      </c>
      <c r="M872">
        <f t="shared" ca="1" si="177"/>
        <v>1538578</v>
      </c>
      <c r="N872">
        <f t="shared" ca="1" si="178"/>
        <v>97177</v>
      </c>
      <c r="O872">
        <f t="shared" ca="1" si="179"/>
        <v>43250</v>
      </c>
      <c r="P872">
        <f t="shared" ca="1" si="180"/>
        <v>340219</v>
      </c>
      <c r="Q872" s="15">
        <f t="shared" ca="1" si="181"/>
        <v>0.34021899999999999</v>
      </c>
    </row>
    <row r="873" spans="1:17" x14ac:dyDescent="0.3">
      <c r="A873" t="str">
        <f ca="1">VLOOKUP(RANDBETWEEN(Calc!$A$2,Calc!$A$13),Calc!$A$1:$B$13,2,FALSE)</f>
        <v>Sep</v>
      </c>
      <c r="B873" t="str" cm="1">
        <f t="array" aca="1" ref="B873" ca="1">INDEX(Calc!$C$2:$C$9,RANDBETWEEN(1,3))</f>
        <v>Pediatria</v>
      </c>
      <c r="C873"/>
      <c r="D873">
        <f t="shared" ca="1" si="169"/>
        <v>180165</v>
      </c>
      <c r="E873">
        <f t="shared" ca="1" si="170"/>
        <v>751259</v>
      </c>
      <c r="F873">
        <f t="shared" ca="1" si="171"/>
        <v>203115</v>
      </c>
      <c r="G873">
        <f t="shared" ca="1" si="172"/>
        <v>100958</v>
      </c>
      <c r="H873">
        <f ca="1">VLOOKUP(RANDBETWEEN(0,100),Calc!$D$2:$E$7,2,1)</f>
        <v>25000</v>
      </c>
      <c r="I873">
        <f t="shared" ca="1" si="173"/>
        <v>9372</v>
      </c>
      <c r="J873">
        <f t="shared" ca="1" si="174"/>
        <v>3071</v>
      </c>
      <c r="K873">
        <f t="shared" ca="1" si="175"/>
        <v>13691</v>
      </c>
      <c r="L873">
        <f t="shared" ca="1" si="176"/>
        <v>2589</v>
      </c>
      <c r="M873">
        <f t="shared" ca="1" si="177"/>
        <v>1185132</v>
      </c>
      <c r="N873">
        <f t="shared" ca="1" si="178"/>
        <v>54836</v>
      </c>
      <c r="O873">
        <f t="shared" ca="1" si="179"/>
        <v>77543</v>
      </c>
      <c r="P873">
        <f t="shared" ca="1" si="180"/>
        <v>270686</v>
      </c>
      <c r="Q873" s="15">
        <f t="shared" ca="1" si="181"/>
        <v>0.27068599999999998</v>
      </c>
    </row>
    <row r="874" spans="1:17" x14ac:dyDescent="0.3">
      <c r="A874" t="str">
        <f ca="1">VLOOKUP(RANDBETWEEN(Calc!$A$2,Calc!$A$13),Calc!$A$1:$B$13,2,FALSE)</f>
        <v>Mar</v>
      </c>
      <c r="B874" t="str" cm="1">
        <f t="array" aca="1" ref="B874" ca="1">INDEX(Calc!$C$2:$C$9,RANDBETWEEN(1,3))</f>
        <v>Cardiologia</v>
      </c>
      <c r="C874"/>
      <c r="D874">
        <f t="shared" ca="1" si="169"/>
        <v>683327</v>
      </c>
      <c r="E874">
        <f t="shared" ca="1" si="170"/>
        <v>1477575</v>
      </c>
      <c r="F874">
        <f t="shared" ca="1" si="171"/>
        <v>142114</v>
      </c>
      <c r="G874">
        <f t="shared" ca="1" si="172"/>
        <v>179110</v>
      </c>
      <c r="H874">
        <f ca="1">VLOOKUP(RANDBETWEEN(0,100),Calc!$D$2:$E$7,2,1)</f>
        <v>20000</v>
      </c>
      <c r="I874">
        <f t="shared" ca="1" si="173"/>
        <v>11810</v>
      </c>
      <c r="J874">
        <f t="shared" ca="1" si="174"/>
        <v>3107</v>
      </c>
      <c r="K874">
        <f t="shared" ca="1" si="175"/>
        <v>14963</v>
      </c>
      <c r="L874">
        <f t="shared" ca="1" si="176"/>
        <v>2256</v>
      </c>
      <c r="M874">
        <f t="shared" ca="1" si="177"/>
        <v>2185160</v>
      </c>
      <c r="N874">
        <f t="shared" ca="1" si="178"/>
        <v>113796</v>
      </c>
      <c r="O874">
        <f t="shared" ca="1" si="179"/>
        <v>44381</v>
      </c>
      <c r="P874">
        <f t="shared" ca="1" si="180"/>
        <v>73618</v>
      </c>
      <c r="Q874" s="15">
        <f t="shared" ca="1" si="181"/>
        <v>7.3618000000000003E-2</v>
      </c>
    </row>
    <row r="875" spans="1:17" x14ac:dyDescent="0.3">
      <c r="A875" t="str">
        <f ca="1">VLOOKUP(RANDBETWEEN(Calc!$A$2,Calc!$A$13),Calc!$A$1:$B$13,2,FALSE)</f>
        <v>Oct</v>
      </c>
      <c r="B875" t="str" cm="1">
        <f t="array" aca="1" ref="B875" ca="1">INDEX(Calc!$C$2:$C$9,RANDBETWEEN(1,3))</f>
        <v>Cardiologia</v>
      </c>
      <c r="C875"/>
      <c r="D875">
        <f t="shared" ca="1" si="169"/>
        <v>483251</v>
      </c>
      <c r="E875">
        <f t="shared" ca="1" si="170"/>
        <v>1743285</v>
      </c>
      <c r="F875">
        <f t="shared" ca="1" si="171"/>
        <v>120895</v>
      </c>
      <c r="G875">
        <f t="shared" ca="1" si="172"/>
        <v>280615</v>
      </c>
      <c r="H875">
        <f ca="1">VLOOKUP(RANDBETWEEN(0,100),Calc!$D$2:$E$7,2,1)</f>
        <v>32000</v>
      </c>
      <c r="I875">
        <f t="shared" ca="1" si="173"/>
        <v>11811</v>
      </c>
      <c r="J875">
        <f t="shared" ca="1" si="174"/>
        <v>3733</v>
      </c>
      <c r="K875">
        <f t="shared" ca="1" si="175"/>
        <v>14020</v>
      </c>
      <c r="L875">
        <f t="shared" ca="1" si="176"/>
        <v>1441</v>
      </c>
      <c r="M875">
        <f t="shared" ca="1" si="177"/>
        <v>3084749</v>
      </c>
      <c r="N875">
        <f t="shared" ca="1" si="178"/>
        <v>75613</v>
      </c>
      <c r="O875">
        <f t="shared" ca="1" si="179"/>
        <v>22227</v>
      </c>
      <c r="P875">
        <f t="shared" ca="1" si="180"/>
        <v>109751</v>
      </c>
      <c r="Q875" s="15">
        <f t="shared" ca="1" si="181"/>
        <v>0.109751</v>
      </c>
    </row>
    <row r="876" spans="1:17" x14ac:dyDescent="0.3">
      <c r="A876" t="str">
        <f ca="1">VLOOKUP(RANDBETWEEN(Calc!$A$2,Calc!$A$13),Calc!$A$1:$B$13,2,FALSE)</f>
        <v>Feb</v>
      </c>
      <c r="B876" t="str" cm="1">
        <f t="array" aca="1" ref="B876" ca="1">INDEX(Calc!$C$2:$C$9,RANDBETWEEN(1,3))</f>
        <v>Pediatria</v>
      </c>
      <c r="C876"/>
      <c r="D876">
        <f t="shared" ca="1" si="169"/>
        <v>661035</v>
      </c>
      <c r="E876">
        <f t="shared" ca="1" si="170"/>
        <v>2321612</v>
      </c>
      <c r="F876">
        <f t="shared" ca="1" si="171"/>
        <v>153133</v>
      </c>
      <c r="G876">
        <f t="shared" ca="1" si="172"/>
        <v>253590</v>
      </c>
      <c r="H876">
        <f ca="1">VLOOKUP(RANDBETWEEN(0,100),Calc!$D$2:$E$7,2,1)</f>
        <v>32000</v>
      </c>
      <c r="I876">
        <f t="shared" ca="1" si="173"/>
        <v>11904</v>
      </c>
      <c r="J876">
        <f t="shared" ca="1" si="174"/>
        <v>3635</v>
      </c>
      <c r="K876">
        <f t="shared" ca="1" si="175"/>
        <v>12173</v>
      </c>
      <c r="L876">
        <f t="shared" ca="1" si="176"/>
        <v>1230</v>
      </c>
      <c r="M876">
        <f t="shared" ca="1" si="177"/>
        <v>1992197</v>
      </c>
      <c r="N876">
        <f t="shared" ca="1" si="178"/>
        <v>119653</v>
      </c>
      <c r="O876">
        <f t="shared" ca="1" si="179"/>
        <v>68790</v>
      </c>
      <c r="P876">
        <f t="shared" ca="1" si="180"/>
        <v>59914</v>
      </c>
      <c r="Q876" s="15">
        <f t="shared" ca="1" si="181"/>
        <v>5.9914000000000002E-2</v>
      </c>
    </row>
    <row r="877" spans="1:17" x14ac:dyDescent="0.3">
      <c r="A877" t="str">
        <f ca="1">VLOOKUP(RANDBETWEEN(Calc!$A$2,Calc!$A$13),Calc!$A$1:$B$13,2,FALSE)</f>
        <v>Jul</v>
      </c>
      <c r="B877" t="str" cm="1">
        <f t="array" aca="1" ref="B877" ca="1">INDEX(Calc!$C$2:$C$9,RANDBETWEEN(1,3))</f>
        <v>Cardiologia</v>
      </c>
      <c r="C877"/>
      <c r="D877">
        <f t="shared" ca="1" si="169"/>
        <v>324835</v>
      </c>
      <c r="E877">
        <f t="shared" ca="1" si="170"/>
        <v>847477</v>
      </c>
      <c r="F877">
        <f t="shared" ca="1" si="171"/>
        <v>113289</v>
      </c>
      <c r="G877">
        <f t="shared" ca="1" si="172"/>
        <v>266374</v>
      </c>
      <c r="H877">
        <f ca="1">VLOOKUP(RANDBETWEEN(0,100),Calc!$D$2:$E$7,2,1)</f>
        <v>20000</v>
      </c>
      <c r="I877">
        <f t="shared" ca="1" si="173"/>
        <v>10109</v>
      </c>
      <c r="J877">
        <f t="shared" ca="1" si="174"/>
        <v>2873</v>
      </c>
      <c r="K877">
        <f t="shared" ca="1" si="175"/>
        <v>10176</v>
      </c>
      <c r="L877">
        <f t="shared" ca="1" si="176"/>
        <v>3764</v>
      </c>
      <c r="M877">
        <f t="shared" ca="1" si="177"/>
        <v>2719014</v>
      </c>
      <c r="N877">
        <f t="shared" ca="1" si="178"/>
        <v>105608</v>
      </c>
      <c r="O877">
        <f t="shared" ca="1" si="179"/>
        <v>68583</v>
      </c>
      <c r="P877">
        <f t="shared" ca="1" si="180"/>
        <v>198355</v>
      </c>
      <c r="Q877" s="15">
        <f t="shared" ca="1" si="181"/>
        <v>0.198355</v>
      </c>
    </row>
    <row r="878" spans="1:17" x14ac:dyDescent="0.3">
      <c r="A878" t="str">
        <f ca="1">VLOOKUP(RANDBETWEEN(Calc!$A$2,Calc!$A$13),Calc!$A$1:$B$13,2,FALSE)</f>
        <v>Jul</v>
      </c>
      <c r="B878" t="str" cm="1">
        <f t="array" aca="1" ref="B878" ca="1">INDEX(Calc!$C$2:$C$9,RANDBETWEEN(1,3))</f>
        <v>Traumatología</v>
      </c>
      <c r="C878"/>
      <c r="D878">
        <f t="shared" ca="1" si="169"/>
        <v>250511</v>
      </c>
      <c r="E878">
        <f t="shared" ca="1" si="170"/>
        <v>2095167</v>
      </c>
      <c r="F878">
        <f t="shared" ca="1" si="171"/>
        <v>183714</v>
      </c>
      <c r="G878">
        <f t="shared" ca="1" si="172"/>
        <v>231320</v>
      </c>
      <c r="H878">
        <f ca="1">VLOOKUP(RANDBETWEEN(0,100),Calc!$D$2:$E$7,2,1)</f>
        <v>32000</v>
      </c>
      <c r="I878">
        <f t="shared" ca="1" si="173"/>
        <v>11890</v>
      </c>
      <c r="J878">
        <f t="shared" ca="1" si="174"/>
        <v>3276</v>
      </c>
      <c r="K878">
        <f t="shared" ca="1" si="175"/>
        <v>11589</v>
      </c>
      <c r="L878">
        <f t="shared" ca="1" si="176"/>
        <v>2364</v>
      </c>
      <c r="M878">
        <f t="shared" ca="1" si="177"/>
        <v>1909311</v>
      </c>
      <c r="N878">
        <f t="shared" ca="1" si="178"/>
        <v>47625</v>
      </c>
      <c r="O878">
        <f t="shared" ca="1" si="179"/>
        <v>88211</v>
      </c>
      <c r="P878">
        <f t="shared" ca="1" si="180"/>
        <v>96238</v>
      </c>
      <c r="Q878" s="15">
        <f t="shared" ca="1" si="181"/>
        <v>9.6238000000000004E-2</v>
      </c>
    </row>
    <row r="879" spans="1:17" x14ac:dyDescent="0.3">
      <c r="A879" t="str">
        <f ca="1">VLOOKUP(RANDBETWEEN(Calc!$A$2,Calc!$A$13),Calc!$A$1:$B$13,2,FALSE)</f>
        <v>Oct</v>
      </c>
      <c r="B879" t="str" cm="1">
        <f t="array" aca="1" ref="B879" ca="1">INDEX(Calc!$C$2:$C$9,RANDBETWEEN(1,3))</f>
        <v>Traumatología</v>
      </c>
      <c r="C879"/>
      <c r="D879">
        <f t="shared" ca="1" si="169"/>
        <v>174020</v>
      </c>
      <c r="E879">
        <f t="shared" ca="1" si="170"/>
        <v>1776801</v>
      </c>
      <c r="F879">
        <f t="shared" ca="1" si="171"/>
        <v>148972</v>
      </c>
      <c r="G879">
        <f t="shared" ca="1" si="172"/>
        <v>298252</v>
      </c>
      <c r="H879">
        <f ca="1">VLOOKUP(RANDBETWEEN(0,100),Calc!$D$2:$E$7,2,1)</f>
        <v>32000</v>
      </c>
      <c r="I879">
        <f t="shared" ca="1" si="173"/>
        <v>12103</v>
      </c>
      <c r="J879">
        <f t="shared" ca="1" si="174"/>
        <v>4067</v>
      </c>
      <c r="K879">
        <f t="shared" ca="1" si="175"/>
        <v>13523</v>
      </c>
      <c r="L879">
        <f t="shared" ca="1" si="176"/>
        <v>3830</v>
      </c>
      <c r="M879">
        <f t="shared" ca="1" si="177"/>
        <v>1036949</v>
      </c>
      <c r="N879">
        <f t="shared" ca="1" si="178"/>
        <v>67931</v>
      </c>
      <c r="O879">
        <f t="shared" ca="1" si="179"/>
        <v>46286</v>
      </c>
      <c r="P879">
        <f t="shared" ca="1" si="180"/>
        <v>268131</v>
      </c>
      <c r="Q879" s="15">
        <f t="shared" ca="1" si="181"/>
        <v>0.26813100000000001</v>
      </c>
    </row>
    <row r="880" spans="1:17" x14ac:dyDescent="0.3">
      <c r="A880" t="str">
        <f ca="1">VLOOKUP(RANDBETWEEN(Calc!$A$2,Calc!$A$13),Calc!$A$1:$B$13,2,FALSE)</f>
        <v>Abr</v>
      </c>
      <c r="B880" t="str" cm="1">
        <f t="array" aca="1" ref="B880" ca="1">INDEX(Calc!$C$2:$C$9,RANDBETWEEN(1,3))</f>
        <v>Cardiologia</v>
      </c>
      <c r="C880"/>
      <c r="D880">
        <f t="shared" ca="1" si="169"/>
        <v>600558</v>
      </c>
      <c r="E880">
        <f t="shared" ca="1" si="170"/>
        <v>2003446</v>
      </c>
      <c r="F880">
        <f t="shared" ca="1" si="171"/>
        <v>159976</v>
      </c>
      <c r="G880">
        <f t="shared" ca="1" si="172"/>
        <v>158822</v>
      </c>
      <c r="H880">
        <f ca="1">VLOOKUP(RANDBETWEEN(0,100),Calc!$D$2:$E$7,2,1)</f>
        <v>20000</v>
      </c>
      <c r="I880">
        <f t="shared" ca="1" si="173"/>
        <v>11800</v>
      </c>
      <c r="J880">
        <f t="shared" ca="1" si="174"/>
        <v>3188</v>
      </c>
      <c r="K880">
        <f t="shared" ca="1" si="175"/>
        <v>11763</v>
      </c>
      <c r="L880">
        <f t="shared" ca="1" si="176"/>
        <v>3734</v>
      </c>
      <c r="M880">
        <f t="shared" ca="1" si="177"/>
        <v>1093002</v>
      </c>
      <c r="N880">
        <f t="shared" ca="1" si="178"/>
        <v>94786</v>
      </c>
      <c r="O880">
        <f t="shared" ca="1" si="179"/>
        <v>46269</v>
      </c>
      <c r="P880">
        <f t="shared" ca="1" si="180"/>
        <v>261361</v>
      </c>
      <c r="Q880" s="15">
        <f t="shared" ca="1" si="181"/>
        <v>0.26136100000000001</v>
      </c>
    </row>
    <row r="881" spans="1:17" x14ac:dyDescent="0.3">
      <c r="A881" t="str">
        <f ca="1">VLOOKUP(RANDBETWEEN(Calc!$A$2,Calc!$A$13),Calc!$A$1:$B$13,2,FALSE)</f>
        <v>Abr</v>
      </c>
      <c r="B881" t="str" cm="1">
        <f t="array" aca="1" ref="B881" ca="1">INDEX(Calc!$C$2:$C$9,RANDBETWEEN(1,3))</f>
        <v>Cardiologia</v>
      </c>
      <c r="C881"/>
      <c r="D881">
        <f t="shared" ca="1" si="169"/>
        <v>280142</v>
      </c>
      <c r="E881">
        <f t="shared" ca="1" si="170"/>
        <v>834917</v>
      </c>
      <c r="F881">
        <f t="shared" ca="1" si="171"/>
        <v>102360</v>
      </c>
      <c r="G881">
        <f t="shared" ca="1" si="172"/>
        <v>276099</v>
      </c>
      <c r="H881">
        <f ca="1">VLOOKUP(RANDBETWEEN(0,100),Calc!$D$2:$E$7,2,1)</f>
        <v>32000</v>
      </c>
      <c r="I881">
        <f t="shared" ca="1" si="173"/>
        <v>11569</v>
      </c>
      <c r="J881">
        <f t="shared" ca="1" si="174"/>
        <v>2800</v>
      </c>
      <c r="K881">
        <f t="shared" ca="1" si="175"/>
        <v>14465</v>
      </c>
      <c r="L881">
        <f t="shared" ca="1" si="176"/>
        <v>3686</v>
      </c>
      <c r="M881">
        <f t="shared" ca="1" si="177"/>
        <v>1677907</v>
      </c>
      <c r="N881">
        <f t="shared" ca="1" si="178"/>
        <v>44206</v>
      </c>
      <c r="O881">
        <f t="shared" ca="1" si="179"/>
        <v>67405</v>
      </c>
      <c r="P881">
        <f t="shared" ca="1" si="180"/>
        <v>200782</v>
      </c>
      <c r="Q881" s="15">
        <f t="shared" ca="1" si="181"/>
        <v>0.20078199999999999</v>
      </c>
    </row>
    <row r="882" spans="1:17" x14ac:dyDescent="0.3">
      <c r="A882" t="str">
        <f ca="1">VLOOKUP(RANDBETWEEN(Calc!$A$2,Calc!$A$13),Calc!$A$1:$B$13,2,FALSE)</f>
        <v>Sep</v>
      </c>
      <c r="B882" t="str" cm="1">
        <f t="array" aca="1" ref="B882" ca="1">INDEX(Calc!$C$2:$C$9,RANDBETWEEN(1,3))</f>
        <v>Pediatria</v>
      </c>
      <c r="C882"/>
      <c r="D882">
        <f t="shared" ca="1" si="169"/>
        <v>398982</v>
      </c>
      <c r="E882">
        <f t="shared" ca="1" si="170"/>
        <v>736039</v>
      </c>
      <c r="F882">
        <f t="shared" ca="1" si="171"/>
        <v>163557</v>
      </c>
      <c r="G882">
        <f t="shared" ca="1" si="172"/>
        <v>171830</v>
      </c>
      <c r="H882">
        <f ca="1">VLOOKUP(RANDBETWEEN(0,100),Calc!$D$2:$E$7,2,1)</f>
        <v>32000</v>
      </c>
      <c r="I882">
        <f t="shared" ca="1" si="173"/>
        <v>12488</v>
      </c>
      <c r="J882">
        <f t="shared" ca="1" si="174"/>
        <v>3463</v>
      </c>
      <c r="K882">
        <f t="shared" ca="1" si="175"/>
        <v>11600</v>
      </c>
      <c r="L882">
        <f t="shared" ca="1" si="176"/>
        <v>2368</v>
      </c>
      <c r="M882">
        <f t="shared" ca="1" si="177"/>
        <v>2224704</v>
      </c>
      <c r="N882">
        <f t="shared" ca="1" si="178"/>
        <v>66004</v>
      </c>
      <c r="O882">
        <f t="shared" ca="1" si="179"/>
        <v>39383</v>
      </c>
      <c r="P882">
        <f t="shared" ca="1" si="180"/>
        <v>228127</v>
      </c>
      <c r="Q882" s="15">
        <f t="shared" ca="1" si="181"/>
        <v>0.228127</v>
      </c>
    </row>
    <row r="883" spans="1:17" x14ac:dyDescent="0.3">
      <c r="A883" t="str">
        <f ca="1">VLOOKUP(RANDBETWEEN(Calc!$A$2,Calc!$A$13),Calc!$A$1:$B$13,2,FALSE)</f>
        <v>Jul</v>
      </c>
      <c r="B883" t="str" cm="1">
        <f t="array" aca="1" ref="B883" ca="1">INDEX(Calc!$C$2:$C$9,RANDBETWEEN(1,3))</f>
        <v>Traumatología</v>
      </c>
      <c r="C883"/>
      <c r="D883">
        <f t="shared" ca="1" si="169"/>
        <v>369844</v>
      </c>
      <c r="E883">
        <f t="shared" ca="1" si="170"/>
        <v>956428</v>
      </c>
      <c r="F883">
        <f t="shared" ca="1" si="171"/>
        <v>194608</v>
      </c>
      <c r="G883">
        <f t="shared" ca="1" si="172"/>
        <v>170210</v>
      </c>
      <c r="H883">
        <f ca="1">VLOOKUP(RANDBETWEEN(0,100),Calc!$D$2:$E$7,2,1)</f>
        <v>32000</v>
      </c>
      <c r="I883">
        <f t="shared" ca="1" si="173"/>
        <v>10004</v>
      </c>
      <c r="J883">
        <f t="shared" ca="1" si="174"/>
        <v>3822</v>
      </c>
      <c r="K883">
        <f t="shared" ca="1" si="175"/>
        <v>12280</v>
      </c>
      <c r="L883">
        <f t="shared" ca="1" si="176"/>
        <v>1289</v>
      </c>
      <c r="M883">
        <f t="shared" ca="1" si="177"/>
        <v>2378746</v>
      </c>
      <c r="N883">
        <f t="shared" ca="1" si="178"/>
        <v>64411</v>
      </c>
      <c r="O883">
        <f t="shared" ca="1" si="179"/>
        <v>72642</v>
      </c>
      <c r="P883">
        <f t="shared" ca="1" si="180"/>
        <v>142833</v>
      </c>
      <c r="Q883" s="15">
        <f t="shared" ca="1" si="181"/>
        <v>0.14283299999999999</v>
      </c>
    </row>
    <row r="884" spans="1:17" x14ac:dyDescent="0.3">
      <c r="A884" t="str">
        <f ca="1">VLOOKUP(RANDBETWEEN(Calc!$A$2,Calc!$A$13),Calc!$A$1:$B$13,2,FALSE)</f>
        <v>Dic</v>
      </c>
      <c r="B884" t="str" cm="1">
        <f t="array" aca="1" ref="B884" ca="1">INDEX(Calc!$C$2:$C$9,RANDBETWEEN(1,3))</f>
        <v>Traumatología</v>
      </c>
      <c r="C884"/>
      <c r="D884">
        <f t="shared" ca="1" si="169"/>
        <v>249165</v>
      </c>
      <c r="E884">
        <f t="shared" ca="1" si="170"/>
        <v>1809848</v>
      </c>
      <c r="F884">
        <f t="shared" ca="1" si="171"/>
        <v>108273</v>
      </c>
      <c r="G884">
        <f t="shared" ca="1" si="172"/>
        <v>326548</v>
      </c>
      <c r="H884">
        <f ca="1">VLOOKUP(RANDBETWEEN(0,100),Calc!$D$2:$E$7,2,1)</f>
        <v>22000</v>
      </c>
      <c r="I884">
        <f t="shared" ca="1" si="173"/>
        <v>9298</v>
      </c>
      <c r="J884">
        <f t="shared" ca="1" si="174"/>
        <v>3720</v>
      </c>
      <c r="K884">
        <f t="shared" ca="1" si="175"/>
        <v>10163</v>
      </c>
      <c r="L884">
        <f t="shared" ca="1" si="176"/>
        <v>1624</v>
      </c>
      <c r="M884">
        <f t="shared" ca="1" si="177"/>
        <v>1688577</v>
      </c>
      <c r="N884">
        <f t="shared" ca="1" si="178"/>
        <v>62480</v>
      </c>
      <c r="O884">
        <f t="shared" ca="1" si="179"/>
        <v>25182</v>
      </c>
      <c r="P884">
        <f t="shared" ca="1" si="180"/>
        <v>83994</v>
      </c>
      <c r="Q884" s="15">
        <f t="shared" ca="1" si="181"/>
        <v>8.3993999999999999E-2</v>
      </c>
    </row>
    <row r="885" spans="1:17" x14ac:dyDescent="0.3">
      <c r="A885" t="str">
        <f ca="1">VLOOKUP(RANDBETWEEN(Calc!$A$2,Calc!$A$13),Calc!$A$1:$B$13,2,FALSE)</f>
        <v>Nov</v>
      </c>
      <c r="B885" t="str" cm="1">
        <f t="array" aca="1" ref="B885" ca="1">INDEX(Calc!$C$2:$C$9,RANDBETWEEN(1,3))</f>
        <v>Traumatología</v>
      </c>
      <c r="C885"/>
      <c r="D885">
        <f t="shared" ca="1" si="169"/>
        <v>639317</v>
      </c>
      <c r="E885">
        <f t="shared" ca="1" si="170"/>
        <v>1646000</v>
      </c>
      <c r="F885">
        <f t="shared" ca="1" si="171"/>
        <v>144478</v>
      </c>
      <c r="G885">
        <f t="shared" ca="1" si="172"/>
        <v>230751</v>
      </c>
      <c r="H885">
        <f ca="1">VLOOKUP(RANDBETWEEN(0,100),Calc!$D$2:$E$7,2,1)</f>
        <v>32000</v>
      </c>
      <c r="I885">
        <f t="shared" ca="1" si="173"/>
        <v>10857</v>
      </c>
      <c r="J885">
        <f t="shared" ca="1" si="174"/>
        <v>3517</v>
      </c>
      <c r="K885">
        <f t="shared" ca="1" si="175"/>
        <v>10567</v>
      </c>
      <c r="L885">
        <f t="shared" ca="1" si="176"/>
        <v>2507</v>
      </c>
      <c r="M885">
        <f t="shared" ca="1" si="177"/>
        <v>1002613</v>
      </c>
      <c r="N885">
        <f t="shared" ca="1" si="178"/>
        <v>58727</v>
      </c>
      <c r="O885">
        <f t="shared" ca="1" si="179"/>
        <v>61761</v>
      </c>
      <c r="P885">
        <f t="shared" ca="1" si="180"/>
        <v>89377</v>
      </c>
      <c r="Q885" s="15">
        <f t="shared" ca="1" si="181"/>
        <v>8.9376999999999998E-2</v>
      </c>
    </row>
    <row r="886" spans="1:17" x14ac:dyDescent="0.3">
      <c r="A886" t="str">
        <f ca="1">VLOOKUP(RANDBETWEEN(Calc!$A$2,Calc!$A$13),Calc!$A$1:$B$13,2,FALSE)</f>
        <v>Dic</v>
      </c>
      <c r="B886" t="str" cm="1">
        <f t="array" aca="1" ref="B886" ca="1">INDEX(Calc!$C$2:$C$9,RANDBETWEEN(1,3))</f>
        <v>Pediatria</v>
      </c>
      <c r="C886"/>
      <c r="D886">
        <f t="shared" ca="1" si="169"/>
        <v>571000</v>
      </c>
      <c r="E886">
        <f t="shared" ca="1" si="170"/>
        <v>1223234</v>
      </c>
      <c r="F886">
        <f t="shared" ca="1" si="171"/>
        <v>103044</v>
      </c>
      <c r="G886">
        <f t="shared" ca="1" si="172"/>
        <v>154743</v>
      </c>
      <c r="H886">
        <f ca="1">VLOOKUP(RANDBETWEEN(0,100),Calc!$D$2:$E$7,2,1)</f>
        <v>32000</v>
      </c>
      <c r="I886">
        <f t="shared" ca="1" si="173"/>
        <v>10142</v>
      </c>
      <c r="J886">
        <f t="shared" ca="1" si="174"/>
        <v>3861</v>
      </c>
      <c r="K886">
        <f t="shared" ca="1" si="175"/>
        <v>12047</v>
      </c>
      <c r="L886">
        <f t="shared" ca="1" si="176"/>
        <v>3177</v>
      </c>
      <c r="M886">
        <f t="shared" ca="1" si="177"/>
        <v>849348</v>
      </c>
      <c r="N886">
        <f t="shared" ca="1" si="178"/>
        <v>97627</v>
      </c>
      <c r="O886">
        <f t="shared" ca="1" si="179"/>
        <v>25951</v>
      </c>
      <c r="P886">
        <f t="shared" ca="1" si="180"/>
        <v>288313</v>
      </c>
      <c r="Q886" s="15">
        <f t="shared" ca="1" si="181"/>
        <v>0.28831299999999999</v>
      </c>
    </row>
    <row r="887" spans="1:17" x14ac:dyDescent="0.3">
      <c r="A887" t="str">
        <f ca="1">VLOOKUP(RANDBETWEEN(Calc!$A$2,Calc!$A$13),Calc!$A$1:$B$13,2,FALSE)</f>
        <v>Oct</v>
      </c>
      <c r="B887" t="str" cm="1">
        <f t="array" aca="1" ref="B887" ca="1">INDEX(Calc!$C$2:$C$9,RANDBETWEEN(1,3))</f>
        <v>Cardiologia</v>
      </c>
      <c r="C887"/>
      <c r="D887">
        <f t="shared" ca="1" si="169"/>
        <v>574841</v>
      </c>
      <c r="E887">
        <f t="shared" ca="1" si="170"/>
        <v>1684442</v>
      </c>
      <c r="F887">
        <f t="shared" ca="1" si="171"/>
        <v>176723</v>
      </c>
      <c r="G887">
        <f t="shared" ca="1" si="172"/>
        <v>262257</v>
      </c>
      <c r="H887">
        <f ca="1">VLOOKUP(RANDBETWEEN(0,100),Calc!$D$2:$E$7,2,1)</f>
        <v>32000</v>
      </c>
      <c r="I887">
        <f t="shared" ca="1" si="173"/>
        <v>12273</v>
      </c>
      <c r="J887">
        <f t="shared" ca="1" si="174"/>
        <v>4198</v>
      </c>
      <c r="K887">
        <f t="shared" ca="1" si="175"/>
        <v>11481</v>
      </c>
      <c r="L887">
        <f t="shared" ca="1" si="176"/>
        <v>1284</v>
      </c>
      <c r="M887">
        <f t="shared" ca="1" si="177"/>
        <v>840032</v>
      </c>
      <c r="N887">
        <f t="shared" ca="1" si="178"/>
        <v>71474</v>
      </c>
      <c r="O887">
        <f t="shared" ca="1" si="179"/>
        <v>49660</v>
      </c>
      <c r="P887">
        <f t="shared" ca="1" si="180"/>
        <v>136479</v>
      </c>
      <c r="Q887" s="15">
        <f t="shared" ca="1" si="181"/>
        <v>0.13647899999999999</v>
      </c>
    </row>
    <row r="888" spans="1:17" x14ac:dyDescent="0.3">
      <c r="A888" t="str">
        <f ca="1">VLOOKUP(RANDBETWEEN(Calc!$A$2,Calc!$A$13),Calc!$A$1:$B$13,2,FALSE)</f>
        <v>Ene</v>
      </c>
      <c r="B888" t="str" cm="1">
        <f t="array" aca="1" ref="B888" ca="1">INDEX(Calc!$C$2:$C$9,RANDBETWEEN(1,3))</f>
        <v>Traumatología</v>
      </c>
      <c r="C888"/>
      <c r="D888">
        <f t="shared" ca="1" si="169"/>
        <v>181466</v>
      </c>
      <c r="E888">
        <f t="shared" ca="1" si="170"/>
        <v>2182458</v>
      </c>
      <c r="F888">
        <f t="shared" ca="1" si="171"/>
        <v>215939</v>
      </c>
      <c r="G888">
        <f t="shared" ca="1" si="172"/>
        <v>111602</v>
      </c>
      <c r="H888">
        <f ca="1">VLOOKUP(RANDBETWEEN(0,100),Calc!$D$2:$E$7,2,1)</f>
        <v>32000</v>
      </c>
      <c r="I888">
        <f t="shared" ca="1" si="173"/>
        <v>9352</v>
      </c>
      <c r="J888">
        <f t="shared" ca="1" si="174"/>
        <v>4164</v>
      </c>
      <c r="K888">
        <f t="shared" ca="1" si="175"/>
        <v>11245</v>
      </c>
      <c r="L888">
        <f t="shared" ca="1" si="176"/>
        <v>2815</v>
      </c>
      <c r="M888">
        <f t="shared" ca="1" si="177"/>
        <v>3090872</v>
      </c>
      <c r="N888">
        <f t="shared" ca="1" si="178"/>
        <v>76018</v>
      </c>
      <c r="O888">
        <f t="shared" ca="1" si="179"/>
        <v>48480</v>
      </c>
      <c r="P888">
        <f t="shared" ca="1" si="180"/>
        <v>122896</v>
      </c>
      <c r="Q888" s="15">
        <f t="shared" ca="1" si="181"/>
        <v>0.12289600000000001</v>
      </c>
    </row>
    <row r="889" spans="1:17" x14ac:dyDescent="0.3">
      <c r="A889" t="str">
        <f ca="1">VLOOKUP(RANDBETWEEN(Calc!$A$2,Calc!$A$13),Calc!$A$1:$B$13,2,FALSE)</f>
        <v>Jul</v>
      </c>
      <c r="B889" t="str" cm="1">
        <f t="array" aca="1" ref="B889" ca="1">INDEX(Calc!$C$2:$C$9,RANDBETWEEN(1,3))</f>
        <v>Traumatología</v>
      </c>
      <c r="C889"/>
      <c r="D889">
        <f t="shared" ca="1" si="169"/>
        <v>646479</v>
      </c>
      <c r="E889">
        <f t="shared" ca="1" si="170"/>
        <v>1127280</v>
      </c>
      <c r="F889">
        <f t="shared" ca="1" si="171"/>
        <v>173106</v>
      </c>
      <c r="G889">
        <f t="shared" ca="1" si="172"/>
        <v>136814</v>
      </c>
      <c r="H889">
        <f ca="1">VLOOKUP(RANDBETWEEN(0,100),Calc!$D$2:$E$7,2,1)</f>
        <v>32000</v>
      </c>
      <c r="I889">
        <f t="shared" ca="1" si="173"/>
        <v>12490</v>
      </c>
      <c r="J889">
        <f t="shared" ca="1" si="174"/>
        <v>3783</v>
      </c>
      <c r="K889">
        <f t="shared" ca="1" si="175"/>
        <v>13191</v>
      </c>
      <c r="L889">
        <f t="shared" ca="1" si="176"/>
        <v>3622</v>
      </c>
      <c r="M889">
        <f t="shared" ca="1" si="177"/>
        <v>1204255</v>
      </c>
      <c r="N889">
        <f t="shared" ca="1" si="178"/>
        <v>75791</v>
      </c>
      <c r="O889">
        <f t="shared" ca="1" si="179"/>
        <v>41114</v>
      </c>
      <c r="P889">
        <f t="shared" ca="1" si="180"/>
        <v>305862</v>
      </c>
      <c r="Q889" s="15">
        <f t="shared" ca="1" si="181"/>
        <v>0.30586200000000002</v>
      </c>
    </row>
    <row r="890" spans="1:17" x14ac:dyDescent="0.3">
      <c r="A890" t="str">
        <f ca="1">VLOOKUP(RANDBETWEEN(Calc!$A$2,Calc!$A$13),Calc!$A$1:$B$13,2,FALSE)</f>
        <v>Mar</v>
      </c>
      <c r="B890" t="str" cm="1">
        <f t="array" aca="1" ref="B890" ca="1">INDEX(Calc!$C$2:$C$9,RANDBETWEEN(1,3))</f>
        <v>Traumatología</v>
      </c>
      <c r="C890"/>
      <c r="D890">
        <f t="shared" ca="1" si="169"/>
        <v>644437</v>
      </c>
      <c r="E890">
        <f t="shared" ca="1" si="170"/>
        <v>770344</v>
      </c>
      <c r="F890">
        <f t="shared" ca="1" si="171"/>
        <v>103470</v>
      </c>
      <c r="G890">
        <f t="shared" ca="1" si="172"/>
        <v>213953</v>
      </c>
      <c r="H890">
        <f ca="1">VLOOKUP(RANDBETWEEN(0,100),Calc!$D$2:$E$7,2,1)</f>
        <v>32000</v>
      </c>
      <c r="I890">
        <f t="shared" ca="1" si="173"/>
        <v>9193</v>
      </c>
      <c r="J890">
        <f t="shared" ca="1" si="174"/>
        <v>4200</v>
      </c>
      <c r="K890">
        <f t="shared" ca="1" si="175"/>
        <v>11309</v>
      </c>
      <c r="L890">
        <f t="shared" ca="1" si="176"/>
        <v>3751</v>
      </c>
      <c r="M890">
        <f t="shared" ca="1" si="177"/>
        <v>850704</v>
      </c>
      <c r="N890">
        <f t="shared" ca="1" si="178"/>
        <v>53911</v>
      </c>
      <c r="O890">
        <f t="shared" ca="1" si="179"/>
        <v>32781</v>
      </c>
      <c r="P890">
        <f t="shared" ca="1" si="180"/>
        <v>281472</v>
      </c>
      <c r="Q890" s="15">
        <f t="shared" ca="1" si="181"/>
        <v>0.281472</v>
      </c>
    </row>
    <row r="891" spans="1:17" x14ac:dyDescent="0.3">
      <c r="A891" t="str">
        <f ca="1">VLOOKUP(RANDBETWEEN(Calc!$A$2,Calc!$A$13),Calc!$A$1:$B$13,2,FALSE)</f>
        <v>Feb</v>
      </c>
      <c r="B891" t="str" cm="1">
        <f t="array" aca="1" ref="B891" ca="1">INDEX(Calc!$C$2:$C$9,RANDBETWEEN(1,3))</f>
        <v>Pediatria</v>
      </c>
      <c r="C891"/>
      <c r="D891">
        <f t="shared" ca="1" si="169"/>
        <v>597922</v>
      </c>
      <c r="E891">
        <f t="shared" ca="1" si="170"/>
        <v>1711555</v>
      </c>
      <c r="F891">
        <f t="shared" ca="1" si="171"/>
        <v>131301</v>
      </c>
      <c r="G891">
        <f t="shared" ca="1" si="172"/>
        <v>135590</v>
      </c>
      <c r="H891">
        <f ca="1">VLOOKUP(RANDBETWEEN(0,100),Calc!$D$2:$E$7,2,1)</f>
        <v>22000</v>
      </c>
      <c r="I891">
        <f t="shared" ca="1" si="173"/>
        <v>11931</v>
      </c>
      <c r="J891">
        <f t="shared" ca="1" si="174"/>
        <v>3494</v>
      </c>
      <c r="K891">
        <f t="shared" ca="1" si="175"/>
        <v>12075</v>
      </c>
      <c r="L891">
        <f t="shared" ca="1" si="176"/>
        <v>4011</v>
      </c>
      <c r="M891">
        <f t="shared" ca="1" si="177"/>
        <v>2508579</v>
      </c>
      <c r="N891">
        <f t="shared" ca="1" si="178"/>
        <v>106329</v>
      </c>
      <c r="O891">
        <f t="shared" ca="1" si="179"/>
        <v>35613</v>
      </c>
      <c r="P891">
        <f t="shared" ca="1" si="180"/>
        <v>191045</v>
      </c>
      <c r="Q891" s="15">
        <f t="shared" ca="1" si="181"/>
        <v>0.19104499999999999</v>
      </c>
    </row>
    <row r="892" spans="1:17" x14ac:dyDescent="0.3">
      <c r="A892" t="str">
        <f ca="1">VLOOKUP(RANDBETWEEN(Calc!$A$2,Calc!$A$13),Calc!$A$1:$B$13,2,FALSE)</f>
        <v>Jul</v>
      </c>
      <c r="B892" t="str" cm="1">
        <f t="array" aca="1" ref="B892" ca="1">INDEX(Calc!$C$2:$C$9,RANDBETWEEN(1,3))</f>
        <v>Pediatria</v>
      </c>
      <c r="C892"/>
      <c r="D892">
        <f t="shared" ca="1" si="169"/>
        <v>357460</v>
      </c>
      <c r="E892">
        <f t="shared" ca="1" si="170"/>
        <v>1997007</v>
      </c>
      <c r="F892">
        <f t="shared" ca="1" si="171"/>
        <v>138870</v>
      </c>
      <c r="G892">
        <f t="shared" ca="1" si="172"/>
        <v>95695</v>
      </c>
      <c r="H892">
        <f ca="1">VLOOKUP(RANDBETWEEN(0,100),Calc!$D$2:$E$7,2,1)</f>
        <v>32000</v>
      </c>
      <c r="I892">
        <f t="shared" ca="1" si="173"/>
        <v>11536</v>
      </c>
      <c r="J892">
        <f t="shared" ca="1" si="174"/>
        <v>3978</v>
      </c>
      <c r="K892">
        <f t="shared" ca="1" si="175"/>
        <v>10654</v>
      </c>
      <c r="L892">
        <f t="shared" ca="1" si="176"/>
        <v>3452</v>
      </c>
      <c r="M892">
        <f t="shared" ca="1" si="177"/>
        <v>1129865</v>
      </c>
      <c r="N892">
        <f t="shared" ca="1" si="178"/>
        <v>59216</v>
      </c>
      <c r="O892">
        <f t="shared" ca="1" si="179"/>
        <v>31945</v>
      </c>
      <c r="P892">
        <f t="shared" ca="1" si="180"/>
        <v>58283</v>
      </c>
      <c r="Q892" s="15">
        <f t="shared" ca="1" si="181"/>
        <v>5.8283000000000001E-2</v>
      </c>
    </row>
    <row r="893" spans="1:17" x14ac:dyDescent="0.3">
      <c r="A893" t="str">
        <f ca="1">VLOOKUP(RANDBETWEEN(Calc!$A$2,Calc!$A$13),Calc!$A$1:$B$13,2,FALSE)</f>
        <v>Ene</v>
      </c>
      <c r="B893" t="str" cm="1">
        <f t="array" aca="1" ref="B893" ca="1">INDEX(Calc!$C$2:$C$9,RANDBETWEEN(1,3))</f>
        <v>Traumatología</v>
      </c>
      <c r="C893"/>
      <c r="D893">
        <f t="shared" ca="1" si="169"/>
        <v>598742</v>
      </c>
      <c r="E893">
        <f t="shared" ca="1" si="170"/>
        <v>2298935</v>
      </c>
      <c r="F893">
        <f t="shared" ca="1" si="171"/>
        <v>94166</v>
      </c>
      <c r="G893">
        <f t="shared" ca="1" si="172"/>
        <v>84853</v>
      </c>
      <c r="H893">
        <f ca="1">VLOOKUP(RANDBETWEEN(0,100),Calc!$D$2:$E$7,2,1)</f>
        <v>32000</v>
      </c>
      <c r="I893">
        <f t="shared" ca="1" si="173"/>
        <v>10459</v>
      </c>
      <c r="J893">
        <f t="shared" ca="1" si="174"/>
        <v>4013</v>
      </c>
      <c r="K893">
        <f t="shared" ca="1" si="175"/>
        <v>10781</v>
      </c>
      <c r="L893">
        <f t="shared" ca="1" si="176"/>
        <v>3537</v>
      </c>
      <c r="M893">
        <f t="shared" ca="1" si="177"/>
        <v>1522263</v>
      </c>
      <c r="N893">
        <f t="shared" ca="1" si="178"/>
        <v>67180</v>
      </c>
      <c r="O893">
        <f t="shared" ca="1" si="179"/>
        <v>66398</v>
      </c>
      <c r="P893">
        <f t="shared" ca="1" si="180"/>
        <v>242475</v>
      </c>
      <c r="Q893" s="15">
        <f t="shared" ca="1" si="181"/>
        <v>0.242475</v>
      </c>
    </row>
    <row r="894" spans="1:17" x14ac:dyDescent="0.3">
      <c r="A894" t="str">
        <f ca="1">VLOOKUP(RANDBETWEEN(Calc!$A$2,Calc!$A$13),Calc!$A$1:$B$13,2,FALSE)</f>
        <v>Dic</v>
      </c>
      <c r="B894" t="str" cm="1">
        <f t="array" aca="1" ref="B894" ca="1">INDEX(Calc!$C$2:$C$9,RANDBETWEEN(1,3))</f>
        <v>Pediatria</v>
      </c>
      <c r="C894"/>
      <c r="D894">
        <f t="shared" ca="1" si="169"/>
        <v>198848</v>
      </c>
      <c r="E894">
        <f t="shared" ca="1" si="170"/>
        <v>1238818</v>
      </c>
      <c r="F894">
        <f t="shared" ca="1" si="171"/>
        <v>176177</v>
      </c>
      <c r="G894">
        <f t="shared" ca="1" si="172"/>
        <v>165525</v>
      </c>
      <c r="H894">
        <f ca="1">VLOOKUP(RANDBETWEEN(0,100),Calc!$D$2:$E$7,2,1)</f>
        <v>28000</v>
      </c>
      <c r="I894">
        <f t="shared" ca="1" si="173"/>
        <v>11125</v>
      </c>
      <c r="J894">
        <f t="shared" ca="1" si="174"/>
        <v>2855</v>
      </c>
      <c r="K894">
        <f t="shared" ca="1" si="175"/>
        <v>13535</v>
      </c>
      <c r="L894">
        <f t="shared" ca="1" si="176"/>
        <v>2100</v>
      </c>
      <c r="M894">
        <f t="shared" ca="1" si="177"/>
        <v>2387311</v>
      </c>
      <c r="N894">
        <f t="shared" ca="1" si="178"/>
        <v>70353</v>
      </c>
      <c r="O894">
        <f t="shared" ca="1" si="179"/>
        <v>40032</v>
      </c>
      <c r="P894">
        <f t="shared" ca="1" si="180"/>
        <v>326307</v>
      </c>
      <c r="Q894" s="15">
        <f t="shared" ca="1" si="181"/>
        <v>0.32630700000000001</v>
      </c>
    </row>
    <row r="895" spans="1:17" x14ac:dyDescent="0.3">
      <c r="A895" t="str">
        <f ca="1">VLOOKUP(RANDBETWEEN(Calc!$A$2,Calc!$A$13),Calc!$A$1:$B$13,2,FALSE)</f>
        <v>Mar</v>
      </c>
      <c r="B895" t="str" cm="1">
        <f t="array" aca="1" ref="B895" ca="1">INDEX(Calc!$C$2:$C$9,RANDBETWEEN(1,3))</f>
        <v>Pediatria</v>
      </c>
      <c r="C895"/>
      <c r="D895">
        <f t="shared" ca="1" si="169"/>
        <v>703751</v>
      </c>
      <c r="E895">
        <f t="shared" ca="1" si="170"/>
        <v>1988731</v>
      </c>
      <c r="F895">
        <f t="shared" ca="1" si="171"/>
        <v>177905</v>
      </c>
      <c r="G895">
        <f t="shared" ca="1" si="172"/>
        <v>308374</v>
      </c>
      <c r="H895">
        <f ca="1">VLOOKUP(RANDBETWEEN(0,100),Calc!$D$2:$E$7,2,1)</f>
        <v>32000</v>
      </c>
      <c r="I895">
        <f t="shared" ca="1" si="173"/>
        <v>9911</v>
      </c>
      <c r="J895">
        <f t="shared" ca="1" si="174"/>
        <v>3570</v>
      </c>
      <c r="K895">
        <f t="shared" ca="1" si="175"/>
        <v>11521</v>
      </c>
      <c r="L895">
        <f t="shared" ca="1" si="176"/>
        <v>4463</v>
      </c>
      <c r="M895">
        <f t="shared" ca="1" si="177"/>
        <v>853066</v>
      </c>
      <c r="N895">
        <f t="shared" ca="1" si="178"/>
        <v>46022</v>
      </c>
      <c r="O895">
        <f t="shared" ca="1" si="179"/>
        <v>56029</v>
      </c>
      <c r="P895">
        <f t="shared" ca="1" si="180"/>
        <v>182025</v>
      </c>
      <c r="Q895" s="15">
        <f t="shared" ca="1" si="181"/>
        <v>0.18202499999999999</v>
      </c>
    </row>
    <row r="896" spans="1:17" x14ac:dyDescent="0.3">
      <c r="A896" t="str">
        <f ca="1">VLOOKUP(RANDBETWEEN(Calc!$A$2,Calc!$A$13),Calc!$A$1:$B$13,2,FALSE)</f>
        <v>Dic</v>
      </c>
      <c r="B896" t="str" cm="1">
        <f t="array" aca="1" ref="B896" ca="1">INDEX(Calc!$C$2:$C$9,RANDBETWEEN(1,3))</f>
        <v>Cardiologia</v>
      </c>
      <c r="C896"/>
      <c r="D896">
        <f t="shared" ca="1" si="169"/>
        <v>602435</v>
      </c>
      <c r="E896">
        <f t="shared" ca="1" si="170"/>
        <v>1455604</v>
      </c>
      <c r="F896">
        <f t="shared" ca="1" si="171"/>
        <v>177690</v>
      </c>
      <c r="G896">
        <f t="shared" ca="1" si="172"/>
        <v>213369</v>
      </c>
      <c r="H896">
        <f ca="1">VLOOKUP(RANDBETWEEN(0,100),Calc!$D$2:$E$7,2,1)</f>
        <v>32000</v>
      </c>
      <c r="I896">
        <f t="shared" ca="1" si="173"/>
        <v>9921</v>
      </c>
      <c r="J896">
        <f t="shared" ca="1" si="174"/>
        <v>2868</v>
      </c>
      <c r="K896">
        <f t="shared" ca="1" si="175"/>
        <v>14817</v>
      </c>
      <c r="L896">
        <f t="shared" ca="1" si="176"/>
        <v>2309</v>
      </c>
      <c r="M896">
        <f t="shared" ca="1" si="177"/>
        <v>2768506</v>
      </c>
      <c r="N896">
        <f t="shared" ca="1" si="178"/>
        <v>96466</v>
      </c>
      <c r="O896">
        <f t="shared" ca="1" si="179"/>
        <v>75206</v>
      </c>
      <c r="P896">
        <f t="shared" ca="1" si="180"/>
        <v>129527</v>
      </c>
      <c r="Q896" s="15">
        <f t="shared" ca="1" si="181"/>
        <v>0.129527</v>
      </c>
    </row>
    <row r="897" spans="1:17" x14ac:dyDescent="0.3">
      <c r="A897" t="str">
        <f ca="1">VLOOKUP(RANDBETWEEN(Calc!$A$2,Calc!$A$13),Calc!$A$1:$B$13,2,FALSE)</f>
        <v>Ago</v>
      </c>
      <c r="B897" t="str" cm="1">
        <f t="array" aca="1" ref="B897" ca="1">INDEX(Calc!$C$2:$C$9,RANDBETWEEN(1,3))</f>
        <v>Traumatología</v>
      </c>
      <c r="C897"/>
      <c r="D897">
        <f t="shared" ca="1" si="169"/>
        <v>196487</v>
      </c>
      <c r="E897">
        <f t="shared" ca="1" si="170"/>
        <v>1913840</v>
      </c>
      <c r="F897">
        <f t="shared" ca="1" si="171"/>
        <v>205788</v>
      </c>
      <c r="G897">
        <f t="shared" ca="1" si="172"/>
        <v>237976</v>
      </c>
      <c r="H897">
        <f ca="1">VLOOKUP(RANDBETWEEN(0,100),Calc!$D$2:$E$7,2,1)</f>
        <v>25000</v>
      </c>
      <c r="I897">
        <f t="shared" ca="1" si="173"/>
        <v>9903</v>
      </c>
      <c r="J897">
        <f t="shared" ca="1" si="174"/>
        <v>2892</v>
      </c>
      <c r="K897">
        <f t="shared" ca="1" si="175"/>
        <v>10999</v>
      </c>
      <c r="L897">
        <f t="shared" ca="1" si="176"/>
        <v>3105</v>
      </c>
      <c r="M897">
        <f t="shared" ca="1" si="177"/>
        <v>837831</v>
      </c>
      <c r="N897">
        <f t="shared" ca="1" si="178"/>
        <v>78408</v>
      </c>
      <c r="O897">
        <f t="shared" ca="1" si="179"/>
        <v>55754</v>
      </c>
      <c r="P897">
        <f t="shared" ca="1" si="180"/>
        <v>307839</v>
      </c>
      <c r="Q897" s="15">
        <f t="shared" ca="1" si="181"/>
        <v>0.30783899999999997</v>
      </c>
    </row>
    <row r="898" spans="1:17" x14ac:dyDescent="0.3">
      <c r="A898" t="str">
        <f ca="1">VLOOKUP(RANDBETWEEN(Calc!$A$2,Calc!$A$13),Calc!$A$1:$B$13,2,FALSE)</f>
        <v>Sep</v>
      </c>
      <c r="B898" t="str" cm="1">
        <f t="array" aca="1" ref="B898" ca="1">INDEX(Calc!$C$2:$C$9,RANDBETWEEN(1,3))</f>
        <v>Traumatología</v>
      </c>
      <c r="C898"/>
      <c r="D898">
        <f t="shared" ca="1" si="169"/>
        <v>572726</v>
      </c>
      <c r="E898">
        <f t="shared" ca="1" si="170"/>
        <v>894501</v>
      </c>
      <c r="F898">
        <f t="shared" ca="1" si="171"/>
        <v>213200</v>
      </c>
      <c r="G898">
        <f t="shared" ca="1" si="172"/>
        <v>280193</v>
      </c>
      <c r="H898">
        <f ca="1">VLOOKUP(RANDBETWEEN(0,100),Calc!$D$2:$E$7,2,1)</f>
        <v>32000</v>
      </c>
      <c r="I898">
        <f t="shared" ca="1" si="173"/>
        <v>12626</v>
      </c>
      <c r="J898">
        <f t="shared" ca="1" si="174"/>
        <v>3819</v>
      </c>
      <c r="K898">
        <f t="shared" ca="1" si="175"/>
        <v>14025</v>
      </c>
      <c r="L898">
        <f t="shared" ca="1" si="176"/>
        <v>4424</v>
      </c>
      <c r="M898">
        <f t="shared" ca="1" si="177"/>
        <v>2672384</v>
      </c>
      <c r="N898">
        <f t="shared" ca="1" si="178"/>
        <v>82437</v>
      </c>
      <c r="O898">
        <f t="shared" ca="1" si="179"/>
        <v>86156</v>
      </c>
      <c r="P898">
        <f t="shared" ca="1" si="180"/>
        <v>179809</v>
      </c>
      <c r="Q898" s="15">
        <f t="shared" ca="1" si="181"/>
        <v>0.179809</v>
      </c>
    </row>
    <row r="899" spans="1:17" x14ac:dyDescent="0.3">
      <c r="A899" t="str">
        <f ca="1">VLOOKUP(RANDBETWEEN(Calc!$A$2,Calc!$A$13),Calc!$A$1:$B$13,2,FALSE)</f>
        <v>May</v>
      </c>
      <c r="B899" t="str" cm="1">
        <f t="array" aca="1" ref="B899" ca="1">INDEX(Calc!$C$2:$C$9,RANDBETWEEN(1,3))</f>
        <v>Pediatria</v>
      </c>
      <c r="C899"/>
      <c r="D899">
        <f t="shared" ref="D899:D962" ca="1" si="182">RANDBETWEEN(118000,746439)</f>
        <v>682979</v>
      </c>
      <c r="E899">
        <f t="shared" ref="E899:E962" ca="1" si="183">RANDBETWEEN(654318,2372921)</f>
        <v>1579938</v>
      </c>
      <c r="F899">
        <f t="shared" ref="F899:F962" ca="1" si="184">RANDBETWEEN(92146,218476)</f>
        <v>137320</v>
      </c>
      <c r="G899">
        <f t="shared" ref="G899:G962" ca="1" si="185">RANDBETWEEN(72432,327955)</f>
        <v>139652</v>
      </c>
      <c r="H899">
        <f ca="1">VLOOKUP(RANDBETWEEN(0,100),Calc!$D$2:$E$7,2,1)</f>
        <v>32000</v>
      </c>
      <c r="I899">
        <f t="shared" ref="I899:I962" ca="1" si="186">RANDBETWEEN(8900,12700)</f>
        <v>9827</v>
      </c>
      <c r="J899">
        <f t="shared" ref="J899:J962" ca="1" si="187">RANDBETWEEN(2800,4200)</f>
        <v>3043</v>
      </c>
      <c r="K899">
        <f t="shared" ref="K899:K962" ca="1" si="188">RANDBETWEEN(10000,15000)</f>
        <v>14169</v>
      </c>
      <c r="L899">
        <f t="shared" ref="L899:L962" ca="1" si="189">RANDBETWEEN(1200,4500)</f>
        <v>1969</v>
      </c>
      <c r="M899">
        <f t="shared" ref="M899:M962" ca="1" si="190">RANDBETWEEN(820000,3117045)</f>
        <v>2173819</v>
      </c>
      <c r="N899">
        <f t="shared" ref="N899:N962" ca="1" si="191">RANDBETWEEN(43000,129000)</f>
        <v>110147</v>
      </c>
      <c r="O899">
        <f t="shared" ref="O899:O962" ca="1" si="192">RANDBETWEEN(21000,90000)</f>
        <v>64888</v>
      </c>
      <c r="P899">
        <f t="shared" ref="P899:P962" ca="1" si="193">RANDBETWEEN(38000,345000)</f>
        <v>181085</v>
      </c>
      <c r="Q899" s="15">
        <f t="shared" ref="Q899:Q962" ca="1" si="194">P899/1000000</f>
        <v>0.181085</v>
      </c>
    </row>
    <row r="900" spans="1:17" x14ac:dyDescent="0.3">
      <c r="A900" t="str">
        <f ca="1">VLOOKUP(RANDBETWEEN(Calc!$A$2,Calc!$A$13),Calc!$A$1:$B$13,2,FALSE)</f>
        <v>Abr</v>
      </c>
      <c r="B900" t="str" cm="1">
        <f t="array" aca="1" ref="B900" ca="1">INDEX(Calc!$C$2:$C$9,RANDBETWEEN(1,3))</f>
        <v>Cardiologia</v>
      </c>
      <c r="C900"/>
      <c r="D900">
        <f t="shared" ca="1" si="182"/>
        <v>178997</v>
      </c>
      <c r="E900">
        <f t="shared" ca="1" si="183"/>
        <v>1238385</v>
      </c>
      <c r="F900">
        <f t="shared" ca="1" si="184"/>
        <v>94266</v>
      </c>
      <c r="G900">
        <f t="shared" ca="1" si="185"/>
        <v>125268</v>
      </c>
      <c r="H900">
        <f ca="1">VLOOKUP(RANDBETWEEN(0,100),Calc!$D$2:$E$7,2,1)</f>
        <v>32000</v>
      </c>
      <c r="I900">
        <f t="shared" ca="1" si="186"/>
        <v>9398</v>
      </c>
      <c r="J900">
        <f t="shared" ca="1" si="187"/>
        <v>2916</v>
      </c>
      <c r="K900">
        <f t="shared" ca="1" si="188"/>
        <v>11604</v>
      </c>
      <c r="L900">
        <f t="shared" ca="1" si="189"/>
        <v>4186</v>
      </c>
      <c r="M900">
        <f t="shared" ca="1" si="190"/>
        <v>1065148</v>
      </c>
      <c r="N900">
        <f t="shared" ca="1" si="191"/>
        <v>84138</v>
      </c>
      <c r="O900">
        <f t="shared" ca="1" si="192"/>
        <v>53303</v>
      </c>
      <c r="P900">
        <f t="shared" ca="1" si="193"/>
        <v>133075</v>
      </c>
      <c r="Q900" s="15">
        <f t="shared" ca="1" si="194"/>
        <v>0.133075</v>
      </c>
    </row>
    <row r="901" spans="1:17" x14ac:dyDescent="0.3">
      <c r="A901" t="str">
        <f ca="1">VLOOKUP(RANDBETWEEN(Calc!$A$2,Calc!$A$13),Calc!$A$1:$B$13,2,FALSE)</f>
        <v>Jun</v>
      </c>
      <c r="B901" t="str" cm="1">
        <f t="array" aca="1" ref="B901" ca="1">INDEX(Calc!$C$2:$C$9,RANDBETWEEN(1,3))</f>
        <v>Cardiologia</v>
      </c>
      <c r="C901"/>
      <c r="D901">
        <f t="shared" ca="1" si="182"/>
        <v>540196</v>
      </c>
      <c r="E901">
        <f t="shared" ca="1" si="183"/>
        <v>1025479</v>
      </c>
      <c r="F901">
        <f t="shared" ca="1" si="184"/>
        <v>207575</v>
      </c>
      <c r="G901">
        <f t="shared" ca="1" si="185"/>
        <v>291557</v>
      </c>
      <c r="H901">
        <f ca="1">VLOOKUP(RANDBETWEEN(0,100),Calc!$D$2:$E$7,2,1)</f>
        <v>32000</v>
      </c>
      <c r="I901">
        <f t="shared" ca="1" si="186"/>
        <v>11343</v>
      </c>
      <c r="J901">
        <f t="shared" ca="1" si="187"/>
        <v>3272</v>
      </c>
      <c r="K901">
        <f t="shared" ca="1" si="188"/>
        <v>10090</v>
      </c>
      <c r="L901">
        <f t="shared" ca="1" si="189"/>
        <v>2720</v>
      </c>
      <c r="M901">
        <f t="shared" ca="1" si="190"/>
        <v>2685369</v>
      </c>
      <c r="N901">
        <f t="shared" ca="1" si="191"/>
        <v>120133</v>
      </c>
      <c r="O901">
        <f t="shared" ca="1" si="192"/>
        <v>76263</v>
      </c>
      <c r="P901">
        <f t="shared" ca="1" si="193"/>
        <v>254065</v>
      </c>
      <c r="Q901" s="15">
        <f t="shared" ca="1" si="194"/>
        <v>0.25406499999999999</v>
      </c>
    </row>
    <row r="902" spans="1:17" x14ac:dyDescent="0.3">
      <c r="A902" t="str">
        <f ca="1">VLOOKUP(RANDBETWEEN(Calc!$A$2,Calc!$A$13),Calc!$A$1:$B$13,2,FALSE)</f>
        <v>Mar</v>
      </c>
      <c r="B902" t="str" cm="1">
        <f t="array" aca="1" ref="B902" ca="1">INDEX(Calc!$C$2:$C$9,RANDBETWEEN(1,3))</f>
        <v>Cardiologia</v>
      </c>
      <c r="C902"/>
      <c r="D902">
        <f t="shared" ca="1" si="182"/>
        <v>357262</v>
      </c>
      <c r="E902">
        <f t="shared" ca="1" si="183"/>
        <v>1490771</v>
      </c>
      <c r="F902">
        <f t="shared" ca="1" si="184"/>
        <v>199448</v>
      </c>
      <c r="G902">
        <f t="shared" ca="1" si="185"/>
        <v>263145</v>
      </c>
      <c r="H902">
        <f ca="1">VLOOKUP(RANDBETWEEN(0,100),Calc!$D$2:$E$7,2,1)</f>
        <v>32000</v>
      </c>
      <c r="I902">
        <f t="shared" ca="1" si="186"/>
        <v>9918</v>
      </c>
      <c r="J902">
        <f t="shared" ca="1" si="187"/>
        <v>3129</v>
      </c>
      <c r="K902">
        <f t="shared" ca="1" si="188"/>
        <v>13452</v>
      </c>
      <c r="L902">
        <f t="shared" ca="1" si="189"/>
        <v>3963</v>
      </c>
      <c r="M902">
        <f t="shared" ca="1" si="190"/>
        <v>1602134</v>
      </c>
      <c r="N902">
        <f t="shared" ca="1" si="191"/>
        <v>123420</v>
      </c>
      <c r="O902">
        <f t="shared" ca="1" si="192"/>
        <v>42686</v>
      </c>
      <c r="P902">
        <f t="shared" ca="1" si="193"/>
        <v>290151</v>
      </c>
      <c r="Q902" s="15">
        <f t="shared" ca="1" si="194"/>
        <v>0.29015099999999999</v>
      </c>
    </row>
    <row r="903" spans="1:17" x14ac:dyDescent="0.3">
      <c r="A903" t="str">
        <f ca="1">VLOOKUP(RANDBETWEEN(Calc!$A$2,Calc!$A$13),Calc!$A$1:$B$13,2,FALSE)</f>
        <v>Jul</v>
      </c>
      <c r="B903" t="str" cm="1">
        <f t="array" aca="1" ref="B903" ca="1">INDEX(Calc!$C$2:$C$9,RANDBETWEEN(1,3))</f>
        <v>Traumatología</v>
      </c>
      <c r="C903"/>
      <c r="D903">
        <f t="shared" ca="1" si="182"/>
        <v>577521</v>
      </c>
      <c r="E903">
        <f t="shared" ca="1" si="183"/>
        <v>1117317</v>
      </c>
      <c r="F903">
        <f t="shared" ca="1" si="184"/>
        <v>211930</v>
      </c>
      <c r="G903">
        <f t="shared" ca="1" si="185"/>
        <v>285562</v>
      </c>
      <c r="H903">
        <f ca="1">VLOOKUP(RANDBETWEEN(0,100),Calc!$D$2:$E$7,2,1)</f>
        <v>25000</v>
      </c>
      <c r="I903">
        <f t="shared" ca="1" si="186"/>
        <v>10584</v>
      </c>
      <c r="J903">
        <f t="shared" ca="1" si="187"/>
        <v>2962</v>
      </c>
      <c r="K903">
        <f t="shared" ca="1" si="188"/>
        <v>12856</v>
      </c>
      <c r="L903">
        <f t="shared" ca="1" si="189"/>
        <v>4186</v>
      </c>
      <c r="M903">
        <f t="shared" ca="1" si="190"/>
        <v>1200629</v>
      </c>
      <c r="N903">
        <f t="shared" ca="1" si="191"/>
        <v>121662</v>
      </c>
      <c r="O903">
        <f t="shared" ca="1" si="192"/>
        <v>22564</v>
      </c>
      <c r="P903">
        <f t="shared" ca="1" si="193"/>
        <v>195760</v>
      </c>
      <c r="Q903" s="15">
        <f t="shared" ca="1" si="194"/>
        <v>0.19575999999999999</v>
      </c>
    </row>
    <row r="904" spans="1:17" x14ac:dyDescent="0.3">
      <c r="A904" t="str">
        <f ca="1">VLOOKUP(RANDBETWEEN(Calc!$A$2,Calc!$A$13),Calc!$A$1:$B$13,2,FALSE)</f>
        <v>Mar</v>
      </c>
      <c r="B904" t="str" cm="1">
        <f t="array" aca="1" ref="B904" ca="1">INDEX(Calc!$C$2:$C$9,RANDBETWEEN(1,3))</f>
        <v>Pediatria</v>
      </c>
      <c r="C904"/>
      <c r="D904">
        <f t="shared" ca="1" si="182"/>
        <v>202780</v>
      </c>
      <c r="E904">
        <f t="shared" ca="1" si="183"/>
        <v>1544887</v>
      </c>
      <c r="F904">
        <f t="shared" ca="1" si="184"/>
        <v>196895</v>
      </c>
      <c r="G904">
        <f t="shared" ca="1" si="185"/>
        <v>202515</v>
      </c>
      <c r="H904">
        <f ca="1">VLOOKUP(RANDBETWEEN(0,100),Calc!$D$2:$E$7,2,1)</f>
        <v>25000</v>
      </c>
      <c r="I904">
        <f t="shared" ca="1" si="186"/>
        <v>10344</v>
      </c>
      <c r="J904">
        <f t="shared" ca="1" si="187"/>
        <v>3139</v>
      </c>
      <c r="K904">
        <f t="shared" ca="1" si="188"/>
        <v>12868</v>
      </c>
      <c r="L904">
        <f t="shared" ca="1" si="189"/>
        <v>2308</v>
      </c>
      <c r="M904">
        <f t="shared" ca="1" si="190"/>
        <v>1562988</v>
      </c>
      <c r="N904">
        <f t="shared" ca="1" si="191"/>
        <v>61114</v>
      </c>
      <c r="O904">
        <f t="shared" ca="1" si="192"/>
        <v>85857</v>
      </c>
      <c r="P904">
        <f t="shared" ca="1" si="193"/>
        <v>306170</v>
      </c>
      <c r="Q904" s="15">
        <f t="shared" ca="1" si="194"/>
        <v>0.30617</v>
      </c>
    </row>
    <row r="905" spans="1:17" x14ac:dyDescent="0.3">
      <c r="A905" t="str">
        <f ca="1">VLOOKUP(RANDBETWEEN(Calc!$A$2,Calc!$A$13),Calc!$A$1:$B$13,2,FALSE)</f>
        <v>Abr</v>
      </c>
      <c r="B905" t="str" cm="1">
        <f t="array" aca="1" ref="B905" ca="1">INDEX(Calc!$C$2:$C$9,RANDBETWEEN(1,3))</f>
        <v>Cardiologia</v>
      </c>
      <c r="C905"/>
      <c r="D905">
        <f t="shared" ca="1" si="182"/>
        <v>709469</v>
      </c>
      <c r="E905">
        <f t="shared" ca="1" si="183"/>
        <v>1244018</v>
      </c>
      <c r="F905">
        <f t="shared" ca="1" si="184"/>
        <v>112766</v>
      </c>
      <c r="G905">
        <f t="shared" ca="1" si="185"/>
        <v>327823</v>
      </c>
      <c r="H905">
        <f ca="1">VLOOKUP(RANDBETWEEN(0,100),Calc!$D$2:$E$7,2,1)</f>
        <v>32000</v>
      </c>
      <c r="I905">
        <f t="shared" ca="1" si="186"/>
        <v>10734</v>
      </c>
      <c r="J905">
        <f t="shared" ca="1" si="187"/>
        <v>3926</v>
      </c>
      <c r="K905">
        <f t="shared" ca="1" si="188"/>
        <v>11993</v>
      </c>
      <c r="L905">
        <f t="shared" ca="1" si="189"/>
        <v>2005</v>
      </c>
      <c r="M905">
        <f t="shared" ca="1" si="190"/>
        <v>1168489</v>
      </c>
      <c r="N905">
        <f t="shared" ca="1" si="191"/>
        <v>44122</v>
      </c>
      <c r="O905">
        <f t="shared" ca="1" si="192"/>
        <v>67311</v>
      </c>
      <c r="P905">
        <f t="shared" ca="1" si="193"/>
        <v>277107</v>
      </c>
      <c r="Q905" s="15">
        <f t="shared" ca="1" si="194"/>
        <v>0.27710699999999999</v>
      </c>
    </row>
    <row r="906" spans="1:17" x14ac:dyDescent="0.3">
      <c r="A906" t="str">
        <f ca="1">VLOOKUP(RANDBETWEEN(Calc!$A$2,Calc!$A$13),Calc!$A$1:$B$13,2,FALSE)</f>
        <v>Nov</v>
      </c>
      <c r="B906" t="str" cm="1">
        <f t="array" aca="1" ref="B906" ca="1">INDEX(Calc!$C$2:$C$9,RANDBETWEEN(1,3))</f>
        <v>Traumatología</v>
      </c>
      <c r="C906"/>
      <c r="D906">
        <f t="shared" ca="1" si="182"/>
        <v>640203</v>
      </c>
      <c r="E906">
        <f t="shared" ca="1" si="183"/>
        <v>969530</v>
      </c>
      <c r="F906">
        <f t="shared" ca="1" si="184"/>
        <v>97874</v>
      </c>
      <c r="G906">
        <f t="shared" ca="1" si="185"/>
        <v>88718</v>
      </c>
      <c r="H906">
        <f ca="1">VLOOKUP(RANDBETWEEN(0,100),Calc!$D$2:$E$7,2,1)</f>
        <v>32000</v>
      </c>
      <c r="I906">
        <f t="shared" ca="1" si="186"/>
        <v>9733</v>
      </c>
      <c r="J906">
        <f t="shared" ca="1" si="187"/>
        <v>3034</v>
      </c>
      <c r="K906">
        <f t="shared" ca="1" si="188"/>
        <v>11878</v>
      </c>
      <c r="L906">
        <f t="shared" ca="1" si="189"/>
        <v>1800</v>
      </c>
      <c r="M906">
        <f t="shared" ca="1" si="190"/>
        <v>2264866</v>
      </c>
      <c r="N906">
        <f t="shared" ca="1" si="191"/>
        <v>109968</v>
      </c>
      <c r="O906">
        <f t="shared" ca="1" si="192"/>
        <v>49874</v>
      </c>
      <c r="P906">
        <f t="shared" ca="1" si="193"/>
        <v>187567</v>
      </c>
      <c r="Q906" s="15">
        <f t="shared" ca="1" si="194"/>
        <v>0.18756700000000001</v>
      </c>
    </row>
    <row r="907" spans="1:17" x14ac:dyDescent="0.3">
      <c r="A907" t="str">
        <f ca="1">VLOOKUP(RANDBETWEEN(Calc!$A$2,Calc!$A$13),Calc!$A$1:$B$13,2,FALSE)</f>
        <v>Abr</v>
      </c>
      <c r="B907" t="str" cm="1">
        <f t="array" aca="1" ref="B907" ca="1">INDEX(Calc!$C$2:$C$9,RANDBETWEEN(1,3))</f>
        <v>Traumatología</v>
      </c>
      <c r="C907"/>
      <c r="D907">
        <f t="shared" ca="1" si="182"/>
        <v>640886</v>
      </c>
      <c r="E907">
        <f t="shared" ca="1" si="183"/>
        <v>1878893</v>
      </c>
      <c r="F907">
        <f t="shared" ca="1" si="184"/>
        <v>114671</v>
      </c>
      <c r="G907">
        <f t="shared" ca="1" si="185"/>
        <v>120902</v>
      </c>
      <c r="H907">
        <f ca="1">VLOOKUP(RANDBETWEEN(0,100),Calc!$D$2:$E$7,2,1)</f>
        <v>20000</v>
      </c>
      <c r="I907">
        <f t="shared" ca="1" si="186"/>
        <v>10454</v>
      </c>
      <c r="J907">
        <f t="shared" ca="1" si="187"/>
        <v>2865</v>
      </c>
      <c r="K907">
        <f t="shared" ca="1" si="188"/>
        <v>12536</v>
      </c>
      <c r="L907">
        <f t="shared" ca="1" si="189"/>
        <v>1436</v>
      </c>
      <c r="M907">
        <f t="shared" ca="1" si="190"/>
        <v>1908158</v>
      </c>
      <c r="N907">
        <f t="shared" ca="1" si="191"/>
        <v>89076</v>
      </c>
      <c r="O907">
        <f t="shared" ca="1" si="192"/>
        <v>71680</v>
      </c>
      <c r="P907">
        <f t="shared" ca="1" si="193"/>
        <v>122417</v>
      </c>
      <c r="Q907" s="15">
        <f t="shared" ca="1" si="194"/>
        <v>0.122417</v>
      </c>
    </row>
    <row r="908" spans="1:17" x14ac:dyDescent="0.3">
      <c r="A908" t="str">
        <f ca="1">VLOOKUP(RANDBETWEEN(Calc!$A$2,Calc!$A$13),Calc!$A$1:$B$13,2,FALSE)</f>
        <v>Feb</v>
      </c>
      <c r="B908" t="str" cm="1">
        <f t="array" aca="1" ref="B908" ca="1">INDEX(Calc!$C$2:$C$9,RANDBETWEEN(1,3))</f>
        <v>Pediatria</v>
      </c>
      <c r="C908"/>
      <c r="D908">
        <f t="shared" ca="1" si="182"/>
        <v>234618</v>
      </c>
      <c r="E908">
        <f t="shared" ca="1" si="183"/>
        <v>1245040</v>
      </c>
      <c r="F908">
        <f t="shared" ca="1" si="184"/>
        <v>189793</v>
      </c>
      <c r="G908">
        <f t="shared" ca="1" si="185"/>
        <v>300772</v>
      </c>
      <c r="H908">
        <f ca="1">VLOOKUP(RANDBETWEEN(0,100),Calc!$D$2:$E$7,2,1)</f>
        <v>30000</v>
      </c>
      <c r="I908">
        <f t="shared" ca="1" si="186"/>
        <v>10831</v>
      </c>
      <c r="J908">
        <f t="shared" ca="1" si="187"/>
        <v>2954</v>
      </c>
      <c r="K908">
        <f t="shared" ca="1" si="188"/>
        <v>11676</v>
      </c>
      <c r="L908">
        <f t="shared" ca="1" si="189"/>
        <v>4019</v>
      </c>
      <c r="M908">
        <f t="shared" ca="1" si="190"/>
        <v>1287281</v>
      </c>
      <c r="N908">
        <f t="shared" ca="1" si="191"/>
        <v>71469</v>
      </c>
      <c r="O908">
        <f t="shared" ca="1" si="192"/>
        <v>87554</v>
      </c>
      <c r="P908">
        <f t="shared" ca="1" si="193"/>
        <v>272456</v>
      </c>
      <c r="Q908" s="15">
        <f t="shared" ca="1" si="194"/>
        <v>0.27245599999999998</v>
      </c>
    </row>
    <row r="909" spans="1:17" x14ac:dyDescent="0.3">
      <c r="A909" t="str">
        <f ca="1">VLOOKUP(RANDBETWEEN(Calc!$A$2,Calc!$A$13),Calc!$A$1:$B$13,2,FALSE)</f>
        <v>Nov</v>
      </c>
      <c r="B909" t="str" cm="1">
        <f t="array" aca="1" ref="B909" ca="1">INDEX(Calc!$C$2:$C$9,RANDBETWEEN(1,3))</f>
        <v>Cardiologia</v>
      </c>
      <c r="C909"/>
      <c r="D909">
        <f t="shared" ca="1" si="182"/>
        <v>740445</v>
      </c>
      <c r="E909">
        <f t="shared" ca="1" si="183"/>
        <v>2191664</v>
      </c>
      <c r="F909">
        <f t="shared" ca="1" si="184"/>
        <v>118376</v>
      </c>
      <c r="G909">
        <f t="shared" ca="1" si="185"/>
        <v>282704</v>
      </c>
      <c r="H909">
        <f ca="1">VLOOKUP(RANDBETWEEN(0,100),Calc!$D$2:$E$7,2,1)</f>
        <v>32000</v>
      </c>
      <c r="I909">
        <f t="shared" ca="1" si="186"/>
        <v>9752</v>
      </c>
      <c r="J909">
        <f t="shared" ca="1" si="187"/>
        <v>4121</v>
      </c>
      <c r="K909">
        <f t="shared" ca="1" si="188"/>
        <v>12190</v>
      </c>
      <c r="L909">
        <f t="shared" ca="1" si="189"/>
        <v>2678</v>
      </c>
      <c r="M909">
        <f t="shared" ca="1" si="190"/>
        <v>3038908</v>
      </c>
      <c r="N909">
        <f t="shared" ca="1" si="191"/>
        <v>100001</v>
      </c>
      <c r="O909">
        <f t="shared" ca="1" si="192"/>
        <v>43237</v>
      </c>
      <c r="P909">
        <f t="shared" ca="1" si="193"/>
        <v>322157</v>
      </c>
      <c r="Q909" s="15">
        <f t="shared" ca="1" si="194"/>
        <v>0.32215700000000003</v>
      </c>
    </row>
    <row r="910" spans="1:17" x14ac:dyDescent="0.3">
      <c r="A910" t="str">
        <f ca="1">VLOOKUP(RANDBETWEEN(Calc!$A$2,Calc!$A$13),Calc!$A$1:$B$13,2,FALSE)</f>
        <v>Feb</v>
      </c>
      <c r="B910" t="str" cm="1">
        <f t="array" aca="1" ref="B910" ca="1">INDEX(Calc!$C$2:$C$9,RANDBETWEEN(1,3))</f>
        <v>Traumatología</v>
      </c>
      <c r="C910"/>
      <c r="D910">
        <f t="shared" ca="1" si="182"/>
        <v>155480</v>
      </c>
      <c r="E910">
        <f t="shared" ca="1" si="183"/>
        <v>679422</v>
      </c>
      <c r="F910">
        <f t="shared" ca="1" si="184"/>
        <v>173161</v>
      </c>
      <c r="G910">
        <f t="shared" ca="1" si="185"/>
        <v>278522</v>
      </c>
      <c r="H910">
        <f ca="1">VLOOKUP(RANDBETWEEN(0,100),Calc!$D$2:$E$7,2,1)</f>
        <v>32000</v>
      </c>
      <c r="I910">
        <f t="shared" ca="1" si="186"/>
        <v>9396</v>
      </c>
      <c r="J910">
        <f t="shared" ca="1" si="187"/>
        <v>2811</v>
      </c>
      <c r="K910">
        <f t="shared" ca="1" si="188"/>
        <v>13381</v>
      </c>
      <c r="L910">
        <f t="shared" ca="1" si="189"/>
        <v>2613</v>
      </c>
      <c r="M910">
        <f t="shared" ca="1" si="190"/>
        <v>2748579</v>
      </c>
      <c r="N910">
        <f t="shared" ca="1" si="191"/>
        <v>78908</v>
      </c>
      <c r="O910">
        <f t="shared" ca="1" si="192"/>
        <v>48824</v>
      </c>
      <c r="P910">
        <f t="shared" ca="1" si="193"/>
        <v>271675</v>
      </c>
      <c r="Q910" s="15">
        <f t="shared" ca="1" si="194"/>
        <v>0.271675</v>
      </c>
    </row>
    <row r="911" spans="1:17" x14ac:dyDescent="0.3">
      <c r="A911" t="str">
        <f ca="1">VLOOKUP(RANDBETWEEN(Calc!$A$2,Calc!$A$13),Calc!$A$1:$B$13,2,FALSE)</f>
        <v>Feb</v>
      </c>
      <c r="B911" t="str" cm="1">
        <f t="array" aca="1" ref="B911" ca="1">INDEX(Calc!$C$2:$C$9,RANDBETWEEN(1,3))</f>
        <v>Traumatología</v>
      </c>
      <c r="C911"/>
      <c r="D911">
        <f t="shared" ca="1" si="182"/>
        <v>452584</v>
      </c>
      <c r="E911">
        <f t="shared" ca="1" si="183"/>
        <v>2143055</v>
      </c>
      <c r="F911">
        <f t="shared" ca="1" si="184"/>
        <v>120117</v>
      </c>
      <c r="G911">
        <f t="shared" ca="1" si="185"/>
        <v>145753</v>
      </c>
      <c r="H911">
        <f ca="1">VLOOKUP(RANDBETWEEN(0,100),Calc!$D$2:$E$7,2,1)</f>
        <v>25000</v>
      </c>
      <c r="I911">
        <f t="shared" ca="1" si="186"/>
        <v>12114</v>
      </c>
      <c r="J911">
        <f t="shared" ca="1" si="187"/>
        <v>4175</v>
      </c>
      <c r="K911">
        <f t="shared" ca="1" si="188"/>
        <v>13294</v>
      </c>
      <c r="L911">
        <f t="shared" ca="1" si="189"/>
        <v>1763</v>
      </c>
      <c r="M911">
        <f t="shared" ca="1" si="190"/>
        <v>2786350</v>
      </c>
      <c r="N911">
        <f t="shared" ca="1" si="191"/>
        <v>90892</v>
      </c>
      <c r="O911">
        <f t="shared" ca="1" si="192"/>
        <v>30893</v>
      </c>
      <c r="P911">
        <f t="shared" ca="1" si="193"/>
        <v>72293</v>
      </c>
      <c r="Q911" s="15">
        <f t="shared" ca="1" si="194"/>
        <v>7.2292999999999996E-2</v>
      </c>
    </row>
    <row r="912" spans="1:17" x14ac:dyDescent="0.3">
      <c r="A912" t="str">
        <f ca="1">VLOOKUP(RANDBETWEEN(Calc!$A$2,Calc!$A$13),Calc!$A$1:$B$13,2,FALSE)</f>
        <v>Jun</v>
      </c>
      <c r="B912" t="str" cm="1">
        <f t="array" aca="1" ref="B912" ca="1">INDEX(Calc!$C$2:$C$9,RANDBETWEEN(1,3))</f>
        <v>Cardiologia</v>
      </c>
      <c r="C912"/>
      <c r="D912">
        <f t="shared" ca="1" si="182"/>
        <v>164374</v>
      </c>
      <c r="E912">
        <f t="shared" ca="1" si="183"/>
        <v>1786918</v>
      </c>
      <c r="F912">
        <f t="shared" ca="1" si="184"/>
        <v>112082</v>
      </c>
      <c r="G912">
        <f t="shared" ca="1" si="185"/>
        <v>135613</v>
      </c>
      <c r="H912">
        <f ca="1">VLOOKUP(RANDBETWEEN(0,100),Calc!$D$2:$E$7,2,1)</f>
        <v>25000</v>
      </c>
      <c r="I912">
        <f t="shared" ca="1" si="186"/>
        <v>10192</v>
      </c>
      <c r="J912">
        <f t="shared" ca="1" si="187"/>
        <v>3736</v>
      </c>
      <c r="K912">
        <f t="shared" ca="1" si="188"/>
        <v>10844</v>
      </c>
      <c r="L912">
        <f t="shared" ca="1" si="189"/>
        <v>3192</v>
      </c>
      <c r="M912">
        <f t="shared" ca="1" si="190"/>
        <v>1151365</v>
      </c>
      <c r="N912">
        <f t="shared" ca="1" si="191"/>
        <v>119036</v>
      </c>
      <c r="O912">
        <f t="shared" ca="1" si="192"/>
        <v>35647</v>
      </c>
      <c r="P912">
        <f t="shared" ca="1" si="193"/>
        <v>134180</v>
      </c>
      <c r="Q912" s="15">
        <f t="shared" ca="1" si="194"/>
        <v>0.13417999999999999</v>
      </c>
    </row>
    <row r="913" spans="1:17" x14ac:dyDescent="0.3">
      <c r="A913" t="str">
        <f ca="1">VLOOKUP(RANDBETWEEN(Calc!$A$2,Calc!$A$13),Calc!$A$1:$B$13,2,FALSE)</f>
        <v>Ene</v>
      </c>
      <c r="B913" t="str" cm="1">
        <f t="array" aca="1" ref="B913" ca="1">INDEX(Calc!$C$2:$C$9,RANDBETWEEN(1,3))</f>
        <v>Cardiologia</v>
      </c>
      <c r="C913"/>
      <c r="D913">
        <f t="shared" ca="1" si="182"/>
        <v>531094</v>
      </c>
      <c r="E913">
        <f t="shared" ca="1" si="183"/>
        <v>1247514</v>
      </c>
      <c r="F913">
        <f t="shared" ca="1" si="184"/>
        <v>131005</v>
      </c>
      <c r="G913">
        <f t="shared" ca="1" si="185"/>
        <v>139166</v>
      </c>
      <c r="H913">
        <f ca="1">VLOOKUP(RANDBETWEEN(0,100),Calc!$D$2:$E$7,2,1)</f>
        <v>20000</v>
      </c>
      <c r="I913">
        <f t="shared" ca="1" si="186"/>
        <v>10034</v>
      </c>
      <c r="J913">
        <f t="shared" ca="1" si="187"/>
        <v>3240</v>
      </c>
      <c r="K913">
        <f t="shared" ca="1" si="188"/>
        <v>12339</v>
      </c>
      <c r="L913">
        <f t="shared" ca="1" si="189"/>
        <v>2187</v>
      </c>
      <c r="M913">
        <f t="shared" ca="1" si="190"/>
        <v>1222631</v>
      </c>
      <c r="N913">
        <f t="shared" ca="1" si="191"/>
        <v>54196</v>
      </c>
      <c r="O913">
        <f t="shared" ca="1" si="192"/>
        <v>66980</v>
      </c>
      <c r="P913">
        <f t="shared" ca="1" si="193"/>
        <v>114291</v>
      </c>
      <c r="Q913" s="15">
        <f t="shared" ca="1" si="194"/>
        <v>0.114291</v>
      </c>
    </row>
    <row r="914" spans="1:17" x14ac:dyDescent="0.3">
      <c r="A914" t="str">
        <f ca="1">VLOOKUP(RANDBETWEEN(Calc!$A$2,Calc!$A$13),Calc!$A$1:$B$13,2,FALSE)</f>
        <v>Nov</v>
      </c>
      <c r="B914" t="str" cm="1">
        <f t="array" aca="1" ref="B914" ca="1">INDEX(Calc!$C$2:$C$9,RANDBETWEEN(1,3))</f>
        <v>Traumatología</v>
      </c>
      <c r="C914"/>
      <c r="D914">
        <f t="shared" ca="1" si="182"/>
        <v>600343</v>
      </c>
      <c r="E914">
        <f t="shared" ca="1" si="183"/>
        <v>844303</v>
      </c>
      <c r="F914">
        <f t="shared" ca="1" si="184"/>
        <v>127345</v>
      </c>
      <c r="G914">
        <f t="shared" ca="1" si="185"/>
        <v>122980</v>
      </c>
      <c r="H914">
        <f ca="1">VLOOKUP(RANDBETWEEN(0,100),Calc!$D$2:$E$7,2,1)</f>
        <v>20000</v>
      </c>
      <c r="I914">
        <f t="shared" ca="1" si="186"/>
        <v>9693</v>
      </c>
      <c r="J914">
        <f t="shared" ca="1" si="187"/>
        <v>2968</v>
      </c>
      <c r="K914">
        <f t="shared" ca="1" si="188"/>
        <v>11259</v>
      </c>
      <c r="L914">
        <f t="shared" ca="1" si="189"/>
        <v>2980</v>
      </c>
      <c r="M914">
        <f t="shared" ca="1" si="190"/>
        <v>2546382</v>
      </c>
      <c r="N914">
        <f t="shared" ca="1" si="191"/>
        <v>74851</v>
      </c>
      <c r="O914">
        <f t="shared" ca="1" si="192"/>
        <v>28904</v>
      </c>
      <c r="P914">
        <f t="shared" ca="1" si="193"/>
        <v>64117</v>
      </c>
      <c r="Q914" s="15">
        <f t="shared" ca="1" si="194"/>
        <v>6.4116999999999993E-2</v>
      </c>
    </row>
    <row r="915" spans="1:17" x14ac:dyDescent="0.3">
      <c r="A915" t="str">
        <f ca="1">VLOOKUP(RANDBETWEEN(Calc!$A$2,Calc!$A$13),Calc!$A$1:$B$13,2,FALSE)</f>
        <v>Dic</v>
      </c>
      <c r="B915" t="str" cm="1">
        <f t="array" aca="1" ref="B915" ca="1">INDEX(Calc!$C$2:$C$9,RANDBETWEEN(1,3))</f>
        <v>Traumatología</v>
      </c>
      <c r="C915"/>
      <c r="D915">
        <f t="shared" ca="1" si="182"/>
        <v>222219</v>
      </c>
      <c r="E915">
        <f t="shared" ca="1" si="183"/>
        <v>1299223</v>
      </c>
      <c r="F915">
        <f t="shared" ca="1" si="184"/>
        <v>213478</v>
      </c>
      <c r="G915">
        <f t="shared" ca="1" si="185"/>
        <v>132797</v>
      </c>
      <c r="H915">
        <f ca="1">VLOOKUP(RANDBETWEEN(0,100),Calc!$D$2:$E$7,2,1)</f>
        <v>20000</v>
      </c>
      <c r="I915">
        <f t="shared" ca="1" si="186"/>
        <v>9201</v>
      </c>
      <c r="J915">
        <f t="shared" ca="1" si="187"/>
        <v>4109</v>
      </c>
      <c r="K915">
        <f t="shared" ca="1" si="188"/>
        <v>12460</v>
      </c>
      <c r="L915">
        <f t="shared" ca="1" si="189"/>
        <v>3064</v>
      </c>
      <c r="M915">
        <f t="shared" ca="1" si="190"/>
        <v>2678403</v>
      </c>
      <c r="N915">
        <f t="shared" ca="1" si="191"/>
        <v>77161</v>
      </c>
      <c r="O915">
        <f t="shared" ca="1" si="192"/>
        <v>31667</v>
      </c>
      <c r="P915">
        <f t="shared" ca="1" si="193"/>
        <v>131930</v>
      </c>
      <c r="Q915" s="15">
        <f t="shared" ca="1" si="194"/>
        <v>0.13192999999999999</v>
      </c>
    </row>
    <row r="916" spans="1:17" x14ac:dyDescent="0.3">
      <c r="A916" t="str">
        <f ca="1">VLOOKUP(RANDBETWEEN(Calc!$A$2,Calc!$A$13),Calc!$A$1:$B$13,2,FALSE)</f>
        <v>Dic</v>
      </c>
      <c r="B916" t="str" cm="1">
        <f t="array" aca="1" ref="B916" ca="1">INDEX(Calc!$C$2:$C$9,RANDBETWEEN(1,3))</f>
        <v>Traumatología</v>
      </c>
      <c r="C916"/>
      <c r="D916">
        <f t="shared" ca="1" si="182"/>
        <v>191840</v>
      </c>
      <c r="E916">
        <f t="shared" ca="1" si="183"/>
        <v>1288345</v>
      </c>
      <c r="F916">
        <f t="shared" ca="1" si="184"/>
        <v>107504</v>
      </c>
      <c r="G916">
        <f t="shared" ca="1" si="185"/>
        <v>258244</v>
      </c>
      <c r="H916">
        <f ca="1">VLOOKUP(RANDBETWEEN(0,100),Calc!$D$2:$E$7,2,1)</f>
        <v>32000</v>
      </c>
      <c r="I916">
        <f t="shared" ca="1" si="186"/>
        <v>10090</v>
      </c>
      <c r="J916">
        <f t="shared" ca="1" si="187"/>
        <v>3842</v>
      </c>
      <c r="K916">
        <f t="shared" ca="1" si="188"/>
        <v>10823</v>
      </c>
      <c r="L916">
        <f t="shared" ca="1" si="189"/>
        <v>1690</v>
      </c>
      <c r="M916">
        <f t="shared" ca="1" si="190"/>
        <v>1347755</v>
      </c>
      <c r="N916">
        <f t="shared" ca="1" si="191"/>
        <v>54464</v>
      </c>
      <c r="O916">
        <f t="shared" ca="1" si="192"/>
        <v>80904</v>
      </c>
      <c r="P916">
        <f t="shared" ca="1" si="193"/>
        <v>337083</v>
      </c>
      <c r="Q916" s="15">
        <f t="shared" ca="1" si="194"/>
        <v>0.33708300000000002</v>
      </c>
    </row>
    <row r="917" spans="1:17" x14ac:dyDescent="0.3">
      <c r="A917" t="str">
        <f ca="1">VLOOKUP(RANDBETWEEN(Calc!$A$2,Calc!$A$13),Calc!$A$1:$B$13,2,FALSE)</f>
        <v>Jul</v>
      </c>
      <c r="B917" t="str" cm="1">
        <f t="array" aca="1" ref="B917" ca="1">INDEX(Calc!$C$2:$C$9,RANDBETWEEN(1,3))</f>
        <v>Pediatria</v>
      </c>
      <c r="C917"/>
      <c r="D917">
        <f t="shared" ca="1" si="182"/>
        <v>684911</v>
      </c>
      <c r="E917">
        <f t="shared" ca="1" si="183"/>
        <v>888385</v>
      </c>
      <c r="F917">
        <f t="shared" ca="1" si="184"/>
        <v>101687</v>
      </c>
      <c r="G917">
        <f t="shared" ca="1" si="185"/>
        <v>206150</v>
      </c>
      <c r="H917">
        <f ca="1">VLOOKUP(RANDBETWEEN(0,100),Calc!$D$2:$E$7,2,1)</f>
        <v>32000</v>
      </c>
      <c r="I917">
        <f t="shared" ca="1" si="186"/>
        <v>10975</v>
      </c>
      <c r="J917">
        <f t="shared" ca="1" si="187"/>
        <v>3270</v>
      </c>
      <c r="K917">
        <f t="shared" ca="1" si="188"/>
        <v>12224</v>
      </c>
      <c r="L917">
        <f t="shared" ca="1" si="189"/>
        <v>1592</v>
      </c>
      <c r="M917">
        <f t="shared" ca="1" si="190"/>
        <v>1250767</v>
      </c>
      <c r="N917">
        <f t="shared" ca="1" si="191"/>
        <v>62790</v>
      </c>
      <c r="O917">
        <f t="shared" ca="1" si="192"/>
        <v>87722</v>
      </c>
      <c r="P917">
        <f t="shared" ca="1" si="193"/>
        <v>46757</v>
      </c>
      <c r="Q917" s="15">
        <f t="shared" ca="1" si="194"/>
        <v>4.6757E-2</v>
      </c>
    </row>
    <row r="918" spans="1:17" x14ac:dyDescent="0.3">
      <c r="A918" t="str">
        <f ca="1">VLOOKUP(RANDBETWEEN(Calc!$A$2,Calc!$A$13),Calc!$A$1:$B$13,2,FALSE)</f>
        <v>Sep</v>
      </c>
      <c r="B918" t="str" cm="1">
        <f t="array" aca="1" ref="B918" ca="1">INDEX(Calc!$C$2:$C$9,RANDBETWEEN(1,3))</f>
        <v>Pediatria</v>
      </c>
      <c r="C918"/>
      <c r="D918">
        <f t="shared" ca="1" si="182"/>
        <v>512579</v>
      </c>
      <c r="E918">
        <f t="shared" ca="1" si="183"/>
        <v>1945149</v>
      </c>
      <c r="F918">
        <f t="shared" ca="1" si="184"/>
        <v>147514</v>
      </c>
      <c r="G918">
        <f t="shared" ca="1" si="185"/>
        <v>108927</v>
      </c>
      <c r="H918">
        <f ca="1">VLOOKUP(RANDBETWEEN(0,100),Calc!$D$2:$E$7,2,1)</f>
        <v>32000</v>
      </c>
      <c r="I918">
        <f t="shared" ca="1" si="186"/>
        <v>11304</v>
      </c>
      <c r="J918">
        <f t="shared" ca="1" si="187"/>
        <v>2957</v>
      </c>
      <c r="K918">
        <f t="shared" ca="1" si="188"/>
        <v>13721</v>
      </c>
      <c r="L918">
        <f t="shared" ca="1" si="189"/>
        <v>1473</v>
      </c>
      <c r="M918">
        <f t="shared" ca="1" si="190"/>
        <v>1843067</v>
      </c>
      <c r="N918">
        <f t="shared" ca="1" si="191"/>
        <v>79660</v>
      </c>
      <c r="O918">
        <f t="shared" ca="1" si="192"/>
        <v>78785</v>
      </c>
      <c r="P918">
        <f t="shared" ca="1" si="193"/>
        <v>128909</v>
      </c>
      <c r="Q918" s="15">
        <f t="shared" ca="1" si="194"/>
        <v>0.128909</v>
      </c>
    </row>
    <row r="919" spans="1:17" x14ac:dyDescent="0.3">
      <c r="A919" t="str">
        <f ca="1">VLOOKUP(RANDBETWEEN(Calc!$A$2,Calc!$A$13),Calc!$A$1:$B$13,2,FALSE)</f>
        <v>Feb</v>
      </c>
      <c r="B919" t="str" cm="1">
        <f t="array" aca="1" ref="B919" ca="1">INDEX(Calc!$C$2:$C$9,RANDBETWEEN(1,3))</f>
        <v>Traumatología</v>
      </c>
      <c r="C919"/>
      <c r="D919">
        <f t="shared" ca="1" si="182"/>
        <v>504706</v>
      </c>
      <c r="E919">
        <f t="shared" ca="1" si="183"/>
        <v>2070906</v>
      </c>
      <c r="F919">
        <f t="shared" ca="1" si="184"/>
        <v>113939</v>
      </c>
      <c r="G919">
        <f t="shared" ca="1" si="185"/>
        <v>151563</v>
      </c>
      <c r="H919">
        <f ca="1">VLOOKUP(RANDBETWEEN(0,100),Calc!$D$2:$E$7,2,1)</f>
        <v>32000</v>
      </c>
      <c r="I919">
        <f t="shared" ca="1" si="186"/>
        <v>11907</v>
      </c>
      <c r="J919">
        <f t="shared" ca="1" si="187"/>
        <v>3065</v>
      </c>
      <c r="K919">
        <f t="shared" ca="1" si="188"/>
        <v>13903</v>
      </c>
      <c r="L919">
        <f t="shared" ca="1" si="189"/>
        <v>2318</v>
      </c>
      <c r="M919">
        <f t="shared" ca="1" si="190"/>
        <v>2611525</v>
      </c>
      <c r="N919">
        <f t="shared" ca="1" si="191"/>
        <v>112612</v>
      </c>
      <c r="O919">
        <f t="shared" ca="1" si="192"/>
        <v>58591</v>
      </c>
      <c r="P919">
        <f t="shared" ca="1" si="193"/>
        <v>284405</v>
      </c>
      <c r="Q919" s="15">
        <f t="shared" ca="1" si="194"/>
        <v>0.28440500000000002</v>
      </c>
    </row>
    <row r="920" spans="1:17" x14ac:dyDescent="0.3">
      <c r="A920" t="str">
        <f ca="1">VLOOKUP(RANDBETWEEN(Calc!$A$2,Calc!$A$13),Calc!$A$1:$B$13,2,FALSE)</f>
        <v>Oct</v>
      </c>
      <c r="B920" t="str" cm="1">
        <f t="array" aca="1" ref="B920" ca="1">INDEX(Calc!$C$2:$C$9,RANDBETWEEN(1,3))</f>
        <v>Traumatología</v>
      </c>
      <c r="C920"/>
      <c r="D920">
        <f t="shared" ca="1" si="182"/>
        <v>119914</v>
      </c>
      <c r="E920">
        <f t="shared" ca="1" si="183"/>
        <v>2050196</v>
      </c>
      <c r="F920">
        <f t="shared" ca="1" si="184"/>
        <v>201673</v>
      </c>
      <c r="G920">
        <f t="shared" ca="1" si="185"/>
        <v>158849</v>
      </c>
      <c r="H920">
        <f ca="1">VLOOKUP(RANDBETWEEN(0,100),Calc!$D$2:$E$7,2,1)</f>
        <v>32000</v>
      </c>
      <c r="I920">
        <f t="shared" ca="1" si="186"/>
        <v>10744</v>
      </c>
      <c r="J920">
        <f t="shared" ca="1" si="187"/>
        <v>2830</v>
      </c>
      <c r="K920">
        <f t="shared" ca="1" si="188"/>
        <v>12812</v>
      </c>
      <c r="L920">
        <f t="shared" ca="1" si="189"/>
        <v>2979</v>
      </c>
      <c r="M920">
        <f t="shared" ca="1" si="190"/>
        <v>2891585</v>
      </c>
      <c r="N920">
        <f t="shared" ca="1" si="191"/>
        <v>120838</v>
      </c>
      <c r="O920">
        <f t="shared" ca="1" si="192"/>
        <v>62653</v>
      </c>
      <c r="P920">
        <f t="shared" ca="1" si="193"/>
        <v>122796</v>
      </c>
      <c r="Q920" s="15">
        <f t="shared" ca="1" si="194"/>
        <v>0.122796</v>
      </c>
    </row>
    <row r="921" spans="1:17" x14ac:dyDescent="0.3">
      <c r="A921" t="str">
        <f ca="1">VLOOKUP(RANDBETWEEN(Calc!$A$2,Calc!$A$13),Calc!$A$1:$B$13,2,FALSE)</f>
        <v>Ago</v>
      </c>
      <c r="B921" t="str" cm="1">
        <f t="array" aca="1" ref="B921" ca="1">INDEX(Calc!$C$2:$C$9,RANDBETWEEN(1,3))</f>
        <v>Pediatria</v>
      </c>
      <c r="C921"/>
      <c r="D921">
        <f t="shared" ca="1" si="182"/>
        <v>121676</v>
      </c>
      <c r="E921">
        <f t="shared" ca="1" si="183"/>
        <v>859373</v>
      </c>
      <c r="F921">
        <f t="shared" ca="1" si="184"/>
        <v>168534</v>
      </c>
      <c r="G921">
        <f t="shared" ca="1" si="185"/>
        <v>72813</v>
      </c>
      <c r="H921">
        <f ca="1">VLOOKUP(RANDBETWEEN(0,100),Calc!$D$2:$E$7,2,1)</f>
        <v>20000</v>
      </c>
      <c r="I921">
        <f t="shared" ca="1" si="186"/>
        <v>11714</v>
      </c>
      <c r="J921">
        <f t="shared" ca="1" si="187"/>
        <v>3783</v>
      </c>
      <c r="K921">
        <f t="shared" ca="1" si="188"/>
        <v>10031</v>
      </c>
      <c r="L921">
        <f t="shared" ca="1" si="189"/>
        <v>3356</v>
      </c>
      <c r="M921">
        <f t="shared" ca="1" si="190"/>
        <v>3030146</v>
      </c>
      <c r="N921">
        <f t="shared" ca="1" si="191"/>
        <v>112084</v>
      </c>
      <c r="O921">
        <f t="shared" ca="1" si="192"/>
        <v>75083</v>
      </c>
      <c r="P921">
        <f t="shared" ca="1" si="193"/>
        <v>291508</v>
      </c>
      <c r="Q921" s="15">
        <f t="shared" ca="1" si="194"/>
        <v>0.29150799999999999</v>
      </c>
    </row>
    <row r="922" spans="1:17" x14ac:dyDescent="0.3">
      <c r="A922" t="str">
        <f ca="1">VLOOKUP(RANDBETWEEN(Calc!$A$2,Calc!$A$13),Calc!$A$1:$B$13,2,FALSE)</f>
        <v>Ago</v>
      </c>
      <c r="B922" t="str" cm="1">
        <f t="array" aca="1" ref="B922" ca="1">INDEX(Calc!$C$2:$C$9,RANDBETWEEN(1,3))</f>
        <v>Traumatología</v>
      </c>
      <c r="C922"/>
      <c r="D922">
        <f t="shared" ca="1" si="182"/>
        <v>339487</v>
      </c>
      <c r="E922">
        <f t="shared" ca="1" si="183"/>
        <v>1243490</v>
      </c>
      <c r="F922">
        <f t="shared" ca="1" si="184"/>
        <v>98366</v>
      </c>
      <c r="G922">
        <f t="shared" ca="1" si="185"/>
        <v>276998</v>
      </c>
      <c r="H922">
        <f ca="1">VLOOKUP(RANDBETWEEN(0,100),Calc!$D$2:$E$7,2,1)</f>
        <v>32000</v>
      </c>
      <c r="I922">
        <f t="shared" ca="1" si="186"/>
        <v>8900</v>
      </c>
      <c r="J922">
        <f t="shared" ca="1" si="187"/>
        <v>2993</v>
      </c>
      <c r="K922">
        <f t="shared" ca="1" si="188"/>
        <v>12629</v>
      </c>
      <c r="L922">
        <f t="shared" ca="1" si="189"/>
        <v>2212</v>
      </c>
      <c r="M922">
        <f t="shared" ca="1" si="190"/>
        <v>2165076</v>
      </c>
      <c r="N922">
        <f t="shared" ca="1" si="191"/>
        <v>92712</v>
      </c>
      <c r="O922">
        <f t="shared" ca="1" si="192"/>
        <v>24286</v>
      </c>
      <c r="P922">
        <f t="shared" ca="1" si="193"/>
        <v>89448</v>
      </c>
      <c r="Q922" s="15">
        <f t="shared" ca="1" si="194"/>
        <v>8.9448E-2</v>
      </c>
    </row>
    <row r="923" spans="1:17" x14ac:dyDescent="0.3">
      <c r="A923" t="str">
        <f ca="1">VLOOKUP(RANDBETWEEN(Calc!$A$2,Calc!$A$13),Calc!$A$1:$B$13,2,FALSE)</f>
        <v>Ago</v>
      </c>
      <c r="B923" t="str" cm="1">
        <f t="array" aca="1" ref="B923" ca="1">INDEX(Calc!$C$2:$C$9,RANDBETWEEN(1,3))</f>
        <v>Cardiologia</v>
      </c>
      <c r="C923"/>
      <c r="D923">
        <f t="shared" ca="1" si="182"/>
        <v>723760</v>
      </c>
      <c r="E923">
        <f t="shared" ca="1" si="183"/>
        <v>2118172</v>
      </c>
      <c r="F923">
        <f t="shared" ca="1" si="184"/>
        <v>192188</v>
      </c>
      <c r="G923">
        <f t="shared" ca="1" si="185"/>
        <v>156499</v>
      </c>
      <c r="H923">
        <f ca="1">VLOOKUP(RANDBETWEEN(0,100),Calc!$D$2:$E$7,2,1)</f>
        <v>25000</v>
      </c>
      <c r="I923">
        <f t="shared" ca="1" si="186"/>
        <v>9454</v>
      </c>
      <c r="J923">
        <f t="shared" ca="1" si="187"/>
        <v>4067</v>
      </c>
      <c r="K923">
        <f t="shared" ca="1" si="188"/>
        <v>14762</v>
      </c>
      <c r="L923">
        <f t="shared" ca="1" si="189"/>
        <v>4387</v>
      </c>
      <c r="M923">
        <f t="shared" ca="1" si="190"/>
        <v>1886005</v>
      </c>
      <c r="N923">
        <f t="shared" ca="1" si="191"/>
        <v>47219</v>
      </c>
      <c r="O923">
        <f t="shared" ca="1" si="192"/>
        <v>36208</v>
      </c>
      <c r="P923">
        <f t="shared" ca="1" si="193"/>
        <v>203361</v>
      </c>
      <c r="Q923" s="15">
        <f t="shared" ca="1" si="194"/>
        <v>0.20336099999999999</v>
      </c>
    </row>
    <row r="924" spans="1:17" x14ac:dyDescent="0.3">
      <c r="A924" t="str">
        <f ca="1">VLOOKUP(RANDBETWEEN(Calc!$A$2,Calc!$A$13),Calc!$A$1:$B$13,2,FALSE)</f>
        <v>Feb</v>
      </c>
      <c r="B924" t="str" cm="1">
        <f t="array" aca="1" ref="B924" ca="1">INDEX(Calc!$C$2:$C$9,RANDBETWEEN(1,3))</f>
        <v>Pediatria</v>
      </c>
      <c r="C924"/>
      <c r="D924">
        <f t="shared" ca="1" si="182"/>
        <v>373565</v>
      </c>
      <c r="E924">
        <f t="shared" ca="1" si="183"/>
        <v>1742725</v>
      </c>
      <c r="F924">
        <f t="shared" ca="1" si="184"/>
        <v>202597</v>
      </c>
      <c r="G924">
        <f t="shared" ca="1" si="185"/>
        <v>96584</v>
      </c>
      <c r="H924">
        <f ca="1">VLOOKUP(RANDBETWEEN(0,100),Calc!$D$2:$E$7,2,1)</f>
        <v>32000</v>
      </c>
      <c r="I924">
        <f t="shared" ca="1" si="186"/>
        <v>9274</v>
      </c>
      <c r="J924">
        <f t="shared" ca="1" si="187"/>
        <v>3518</v>
      </c>
      <c r="K924">
        <f t="shared" ca="1" si="188"/>
        <v>13248</v>
      </c>
      <c r="L924">
        <f t="shared" ca="1" si="189"/>
        <v>2291</v>
      </c>
      <c r="M924">
        <f t="shared" ca="1" si="190"/>
        <v>1442063</v>
      </c>
      <c r="N924">
        <f t="shared" ca="1" si="191"/>
        <v>124189</v>
      </c>
      <c r="O924">
        <f t="shared" ca="1" si="192"/>
        <v>56619</v>
      </c>
      <c r="P924">
        <f t="shared" ca="1" si="193"/>
        <v>314893</v>
      </c>
      <c r="Q924" s="15">
        <f t="shared" ca="1" si="194"/>
        <v>0.31489299999999998</v>
      </c>
    </row>
    <row r="925" spans="1:17" x14ac:dyDescent="0.3">
      <c r="A925" t="str">
        <f ca="1">VLOOKUP(RANDBETWEEN(Calc!$A$2,Calc!$A$13),Calc!$A$1:$B$13,2,FALSE)</f>
        <v>May</v>
      </c>
      <c r="B925" t="str" cm="1">
        <f t="array" aca="1" ref="B925" ca="1">INDEX(Calc!$C$2:$C$9,RANDBETWEEN(1,3))</f>
        <v>Traumatología</v>
      </c>
      <c r="C925"/>
      <c r="D925">
        <f t="shared" ca="1" si="182"/>
        <v>647840</v>
      </c>
      <c r="E925">
        <f t="shared" ca="1" si="183"/>
        <v>1406249</v>
      </c>
      <c r="F925">
        <f t="shared" ca="1" si="184"/>
        <v>142121</v>
      </c>
      <c r="G925">
        <f t="shared" ca="1" si="185"/>
        <v>286505</v>
      </c>
      <c r="H925">
        <f ca="1">VLOOKUP(RANDBETWEEN(0,100),Calc!$D$2:$E$7,2,1)</f>
        <v>32000</v>
      </c>
      <c r="I925">
        <f t="shared" ca="1" si="186"/>
        <v>9118</v>
      </c>
      <c r="J925">
        <f t="shared" ca="1" si="187"/>
        <v>4028</v>
      </c>
      <c r="K925">
        <f t="shared" ca="1" si="188"/>
        <v>13785</v>
      </c>
      <c r="L925">
        <f t="shared" ca="1" si="189"/>
        <v>3005</v>
      </c>
      <c r="M925">
        <f t="shared" ca="1" si="190"/>
        <v>1074858</v>
      </c>
      <c r="N925">
        <f t="shared" ca="1" si="191"/>
        <v>93821</v>
      </c>
      <c r="O925">
        <f t="shared" ca="1" si="192"/>
        <v>40678</v>
      </c>
      <c r="P925">
        <f t="shared" ca="1" si="193"/>
        <v>73505</v>
      </c>
      <c r="Q925" s="15">
        <f t="shared" ca="1" si="194"/>
        <v>7.3505000000000001E-2</v>
      </c>
    </row>
    <row r="926" spans="1:17" x14ac:dyDescent="0.3">
      <c r="A926" t="str">
        <f ca="1">VLOOKUP(RANDBETWEEN(Calc!$A$2,Calc!$A$13),Calc!$A$1:$B$13,2,FALSE)</f>
        <v>Abr</v>
      </c>
      <c r="B926" t="str" cm="1">
        <f t="array" aca="1" ref="B926" ca="1">INDEX(Calc!$C$2:$C$9,RANDBETWEEN(1,3))</f>
        <v>Traumatología</v>
      </c>
      <c r="C926"/>
      <c r="D926">
        <f t="shared" ca="1" si="182"/>
        <v>269571</v>
      </c>
      <c r="E926">
        <f t="shared" ca="1" si="183"/>
        <v>1067132</v>
      </c>
      <c r="F926">
        <f t="shared" ca="1" si="184"/>
        <v>140358</v>
      </c>
      <c r="G926">
        <f t="shared" ca="1" si="185"/>
        <v>325491</v>
      </c>
      <c r="H926">
        <f ca="1">VLOOKUP(RANDBETWEEN(0,100),Calc!$D$2:$E$7,2,1)</f>
        <v>32000</v>
      </c>
      <c r="I926">
        <f t="shared" ca="1" si="186"/>
        <v>10918</v>
      </c>
      <c r="J926">
        <f t="shared" ca="1" si="187"/>
        <v>3842</v>
      </c>
      <c r="K926">
        <f t="shared" ca="1" si="188"/>
        <v>11388</v>
      </c>
      <c r="L926">
        <f t="shared" ca="1" si="189"/>
        <v>1727</v>
      </c>
      <c r="M926">
        <f t="shared" ca="1" si="190"/>
        <v>2495268</v>
      </c>
      <c r="N926">
        <f t="shared" ca="1" si="191"/>
        <v>84911</v>
      </c>
      <c r="O926">
        <f t="shared" ca="1" si="192"/>
        <v>52955</v>
      </c>
      <c r="P926">
        <f t="shared" ca="1" si="193"/>
        <v>342234</v>
      </c>
      <c r="Q926" s="15">
        <f t="shared" ca="1" si="194"/>
        <v>0.34223399999999998</v>
      </c>
    </row>
    <row r="927" spans="1:17" x14ac:dyDescent="0.3">
      <c r="A927" t="str">
        <f ca="1">VLOOKUP(RANDBETWEEN(Calc!$A$2,Calc!$A$13),Calc!$A$1:$B$13,2,FALSE)</f>
        <v>Jul</v>
      </c>
      <c r="B927" t="str" cm="1">
        <f t="array" aca="1" ref="B927" ca="1">INDEX(Calc!$C$2:$C$9,RANDBETWEEN(1,3))</f>
        <v>Cardiologia</v>
      </c>
      <c r="C927"/>
      <c r="D927">
        <f t="shared" ca="1" si="182"/>
        <v>142503</v>
      </c>
      <c r="E927">
        <f t="shared" ca="1" si="183"/>
        <v>1403795</v>
      </c>
      <c r="F927">
        <f t="shared" ca="1" si="184"/>
        <v>198349</v>
      </c>
      <c r="G927">
        <f t="shared" ca="1" si="185"/>
        <v>253965</v>
      </c>
      <c r="H927">
        <f ca="1">VLOOKUP(RANDBETWEEN(0,100),Calc!$D$2:$E$7,2,1)</f>
        <v>32000</v>
      </c>
      <c r="I927">
        <f t="shared" ca="1" si="186"/>
        <v>11258</v>
      </c>
      <c r="J927">
        <f t="shared" ca="1" si="187"/>
        <v>2847</v>
      </c>
      <c r="K927">
        <f t="shared" ca="1" si="188"/>
        <v>12822</v>
      </c>
      <c r="L927">
        <f t="shared" ca="1" si="189"/>
        <v>3386</v>
      </c>
      <c r="M927">
        <f t="shared" ca="1" si="190"/>
        <v>2821100</v>
      </c>
      <c r="N927">
        <f t="shared" ca="1" si="191"/>
        <v>115623</v>
      </c>
      <c r="O927">
        <f t="shared" ca="1" si="192"/>
        <v>39177</v>
      </c>
      <c r="P927">
        <f t="shared" ca="1" si="193"/>
        <v>106063</v>
      </c>
      <c r="Q927" s="15">
        <f t="shared" ca="1" si="194"/>
        <v>0.106063</v>
      </c>
    </row>
    <row r="928" spans="1:17" x14ac:dyDescent="0.3">
      <c r="A928" t="str">
        <f ca="1">VLOOKUP(RANDBETWEEN(Calc!$A$2,Calc!$A$13),Calc!$A$1:$B$13,2,FALSE)</f>
        <v>Jul</v>
      </c>
      <c r="B928" t="str" cm="1">
        <f t="array" aca="1" ref="B928" ca="1">INDEX(Calc!$C$2:$C$9,RANDBETWEEN(1,3))</f>
        <v>Cardiologia</v>
      </c>
      <c r="C928"/>
      <c r="D928">
        <f t="shared" ca="1" si="182"/>
        <v>290578</v>
      </c>
      <c r="E928">
        <f t="shared" ca="1" si="183"/>
        <v>2044307</v>
      </c>
      <c r="F928">
        <f t="shared" ca="1" si="184"/>
        <v>173978</v>
      </c>
      <c r="G928">
        <f t="shared" ca="1" si="185"/>
        <v>133128</v>
      </c>
      <c r="H928">
        <f ca="1">VLOOKUP(RANDBETWEEN(0,100),Calc!$D$2:$E$7,2,1)</f>
        <v>28000</v>
      </c>
      <c r="I928">
        <f t="shared" ca="1" si="186"/>
        <v>11042</v>
      </c>
      <c r="J928">
        <f t="shared" ca="1" si="187"/>
        <v>3397</v>
      </c>
      <c r="K928">
        <f t="shared" ca="1" si="188"/>
        <v>12655</v>
      </c>
      <c r="L928">
        <f t="shared" ca="1" si="189"/>
        <v>4041</v>
      </c>
      <c r="M928">
        <f t="shared" ca="1" si="190"/>
        <v>1793873</v>
      </c>
      <c r="N928">
        <f t="shared" ca="1" si="191"/>
        <v>50930</v>
      </c>
      <c r="O928">
        <f t="shared" ca="1" si="192"/>
        <v>71461</v>
      </c>
      <c r="P928">
        <f t="shared" ca="1" si="193"/>
        <v>303447</v>
      </c>
      <c r="Q928" s="15">
        <f t="shared" ca="1" si="194"/>
        <v>0.30344700000000002</v>
      </c>
    </row>
    <row r="929" spans="1:17" x14ac:dyDescent="0.3">
      <c r="A929" t="str">
        <f ca="1">VLOOKUP(RANDBETWEEN(Calc!$A$2,Calc!$A$13),Calc!$A$1:$B$13,2,FALSE)</f>
        <v>Sep</v>
      </c>
      <c r="B929" t="str" cm="1">
        <f t="array" aca="1" ref="B929" ca="1">INDEX(Calc!$C$2:$C$9,RANDBETWEEN(1,3))</f>
        <v>Traumatología</v>
      </c>
      <c r="C929"/>
      <c r="D929">
        <f t="shared" ca="1" si="182"/>
        <v>443446</v>
      </c>
      <c r="E929">
        <f t="shared" ca="1" si="183"/>
        <v>907856</v>
      </c>
      <c r="F929">
        <f t="shared" ca="1" si="184"/>
        <v>167044</v>
      </c>
      <c r="G929">
        <f t="shared" ca="1" si="185"/>
        <v>220130</v>
      </c>
      <c r="H929">
        <f ca="1">VLOOKUP(RANDBETWEEN(0,100),Calc!$D$2:$E$7,2,1)</f>
        <v>32000</v>
      </c>
      <c r="I929">
        <f t="shared" ca="1" si="186"/>
        <v>11109</v>
      </c>
      <c r="J929">
        <f t="shared" ca="1" si="187"/>
        <v>3376</v>
      </c>
      <c r="K929">
        <f t="shared" ca="1" si="188"/>
        <v>13022</v>
      </c>
      <c r="L929">
        <f t="shared" ca="1" si="189"/>
        <v>2715</v>
      </c>
      <c r="M929">
        <f t="shared" ca="1" si="190"/>
        <v>1415272</v>
      </c>
      <c r="N929">
        <f t="shared" ca="1" si="191"/>
        <v>81639</v>
      </c>
      <c r="O929">
        <f t="shared" ca="1" si="192"/>
        <v>21308</v>
      </c>
      <c r="P929">
        <f t="shared" ca="1" si="193"/>
        <v>43665</v>
      </c>
      <c r="Q929" s="15">
        <f t="shared" ca="1" si="194"/>
        <v>4.3665000000000002E-2</v>
      </c>
    </row>
    <row r="930" spans="1:17" x14ac:dyDescent="0.3">
      <c r="A930" t="str">
        <f ca="1">VLOOKUP(RANDBETWEEN(Calc!$A$2,Calc!$A$13),Calc!$A$1:$B$13,2,FALSE)</f>
        <v>Ago</v>
      </c>
      <c r="B930" t="str" cm="1">
        <f t="array" aca="1" ref="B930" ca="1">INDEX(Calc!$C$2:$C$9,RANDBETWEEN(1,3))</f>
        <v>Traumatología</v>
      </c>
      <c r="C930"/>
      <c r="D930">
        <f t="shared" ca="1" si="182"/>
        <v>599218</v>
      </c>
      <c r="E930">
        <f t="shared" ca="1" si="183"/>
        <v>1793497</v>
      </c>
      <c r="F930">
        <f t="shared" ca="1" si="184"/>
        <v>148110</v>
      </c>
      <c r="G930">
        <f t="shared" ca="1" si="185"/>
        <v>247399</v>
      </c>
      <c r="H930">
        <f ca="1">VLOOKUP(RANDBETWEEN(0,100),Calc!$D$2:$E$7,2,1)</f>
        <v>32000</v>
      </c>
      <c r="I930">
        <f t="shared" ca="1" si="186"/>
        <v>11751</v>
      </c>
      <c r="J930">
        <f t="shared" ca="1" si="187"/>
        <v>3122</v>
      </c>
      <c r="K930">
        <f t="shared" ca="1" si="188"/>
        <v>11063</v>
      </c>
      <c r="L930">
        <f t="shared" ca="1" si="189"/>
        <v>2573</v>
      </c>
      <c r="M930">
        <f t="shared" ca="1" si="190"/>
        <v>2612002</v>
      </c>
      <c r="N930">
        <f t="shared" ca="1" si="191"/>
        <v>126839</v>
      </c>
      <c r="O930">
        <f t="shared" ca="1" si="192"/>
        <v>66938</v>
      </c>
      <c r="P930">
        <f t="shared" ca="1" si="193"/>
        <v>86562</v>
      </c>
      <c r="Q930" s="15">
        <f t="shared" ca="1" si="194"/>
        <v>8.6562E-2</v>
      </c>
    </row>
    <row r="931" spans="1:17" x14ac:dyDescent="0.3">
      <c r="A931" t="str">
        <f ca="1">VLOOKUP(RANDBETWEEN(Calc!$A$2,Calc!$A$13),Calc!$A$1:$B$13,2,FALSE)</f>
        <v>Sep</v>
      </c>
      <c r="B931" t="str" cm="1">
        <f t="array" aca="1" ref="B931" ca="1">INDEX(Calc!$C$2:$C$9,RANDBETWEEN(1,3))</f>
        <v>Pediatria</v>
      </c>
      <c r="C931"/>
      <c r="D931">
        <f t="shared" ca="1" si="182"/>
        <v>659970</v>
      </c>
      <c r="E931">
        <f t="shared" ca="1" si="183"/>
        <v>1910370</v>
      </c>
      <c r="F931">
        <f t="shared" ca="1" si="184"/>
        <v>209473</v>
      </c>
      <c r="G931">
        <f t="shared" ca="1" si="185"/>
        <v>118388</v>
      </c>
      <c r="H931">
        <f ca="1">VLOOKUP(RANDBETWEEN(0,100),Calc!$D$2:$E$7,2,1)</f>
        <v>32000</v>
      </c>
      <c r="I931">
        <f t="shared" ca="1" si="186"/>
        <v>10430</v>
      </c>
      <c r="J931">
        <f t="shared" ca="1" si="187"/>
        <v>3476</v>
      </c>
      <c r="K931">
        <f t="shared" ca="1" si="188"/>
        <v>13701</v>
      </c>
      <c r="L931">
        <f t="shared" ca="1" si="189"/>
        <v>1850</v>
      </c>
      <c r="M931">
        <f t="shared" ca="1" si="190"/>
        <v>2775952</v>
      </c>
      <c r="N931">
        <f t="shared" ca="1" si="191"/>
        <v>44720</v>
      </c>
      <c r="O931">
        <f t="shared" ca="1" si="192"/>
        <v>64151</v>
      </c>
      <c r="P931">
        <f t="shared" ca="1" si="193"/>
        <v>118839</v>
      </c>
      <c r="Q931" s="15">
        <f t="shared" ca="1" si="194"/>
        <v>0.118839</v>
      </c>
    </row>
    <row r="932" spans="1:17" x14ac:dyDescent="0.3">
      <c r="A932" t="str">
        <f ca="1">VLOOKUP(RANDBETWEEN(Calc!$A$2,Calc!$A$13),Calc!$A$1:$B$13,2,FALSE)</f>
        <v>May</v>
      </c>
      <c r="B932" t="str" cm="1">
        <f t="array" aca="1" ref="B932" ca="1">INDEX(Calc!$C$2:$C$9,RANDBETWEEN(1,3))</f>
        <v>Traumatología</v>
      </c>
      <c r="C932"/>
      <c r="D932">
        <f t="shared" ca="1" si="182"/>
        <v>296103</v>
      </c>
      <c r="E932">
        <f t="shared" ca="1" si="183"/>
        <v>913843</v>
      </c>
      <c r="F932">
        <f t="shared" ca="1" si="184"/>
        <v>186945</v>
      </c>
      <c r="G932">
        <f t="shared" ca="1" si="185"/>
        <v>323549</v>
      </c>
      <c r="H932">
        <f ca="1">VLOOKUP(RANDBETWEEN(0,100),Calc!$D$2:$E$7,2,1)</f>
        <v>25000</v>
      </c>
      <c r="I932">
        <f t="shared" ca="1" si="186"/>
        <v>12667</v>
      </c>
      <c r="J932">
        <f t="shared" ca="1" si="187"/>
        <v>4145</v>
      </c>
      <c r="K932">
        <f t="shared" ca="1" si="188"/>
        <v>14076</v>
      </c>
      <c r="L932">
        <f t="shared" ca="1" si="189"/>
        <v>1445</v>
      </c>
      <c r="M932">
        <f t="shared" ca="1" si="190"/>
        <v>2907065</v>
      </c>
      <c r="N932">
        <f t="shared" ca="1" si="191"/>
        <v>44828</v>
      </c>
      <c r="O932">
        <f t="shared" ca="1" si="192"/>
        <v>62133</v>
      </c>
      <c r="P932">
        <f t="shared" ca="1" si="193"/>
        <v>326019</v>
      </c>
      <c r="Q932" s="15">
        <f t="shared" ca="1" si="194"/>
        <v>0.326019</v>
      </c>
    </row>
    <row r="933" spans="1:17" x14ac:dyDescent="0.3">
      <c r="A933" t="str">
        <f ca="1">VLOOKUP(RANDBETWEEN(Calc!$A$2,Calc!$A$13),Calc!$A$1:$B$13,2,FALSE)</f>
        <v>Ene</v>
      </c>
      <c r="B933" t="str" cm="1">
        <f t="array" aca="1" ref="B933" ca="1">INDEX(Calc!$C$2:$C$9,RANDBETWEEN(1,3))</f>
        <v>Cardiologia</v>
      </c>
      <c r="C933"/>
      <c r="D933">
        <f t="shared" ca="1" si="182"/>
        <v>234277</v>
      </c>
      <c r="E933">
        <f t="shared" ca="1" si="183"/>
        <v>721411</v>
      </c>
      <c r="F933">
        <f t="shared" ca="1" si="184"/>
        <v>159046</v>
      </c>
      <c r="G933">
        <f t="shared" ca="1" si="185"/>
        <v>76830</v>
      </c>
      <c r="H933">
        <f ca="1">VLOOKUP(RANDBETWEEN(0,100),Calc!$D$2:$E$7,2,1)</f>
        <v>32000</v>
      </c>
      <c r="I933">
        <f t="shared" ca="1" si="186"/>
        <v>10515</v>
      </c>
      <c r="J933">
        <f t="shared" ca="1" si="187"/>
        <v>3765</v>
      </c>
      <c r="K933">
        <f t="shared" ca="1" si="188"/>
        <v>14576</v>
      </c>
      <c r="L933">
        <f t="shared" ca="1" si="189"/>
        <v>1566</v>
      </c>
      <c r="M933">
        <f t="shared" ca="1" si="190"/>
        <v>1176576</v>
      </c>
      <c r="N933">
        <f t="shared" ca="1" si="191"/>
        <v>77060</v>
      </c>
      <c r="O933">
        <f t="shared" ca="1" si="192"/>
        <v>76608</v>
      </c>
      <c r="P933">
        <f t="shared" ca="1" si="193"/>
        <v>153109</v>
      </c>
      <c r="Q933" s="15">
        <f t="shared" ca="1" si="194"/>
        <v>0.153109</v>
      </c>
    </row>
    <row r="934" spans="1:17" x14ac:dyDescent="0.3">
      <c r="A934" t="str">
        <f ca="1">VLOOKUP(RANDBETWEEN(Calc!$A$2,Calc!$A$13),Calc!$A$1:$B$13,2,FALSE)</f>
        <v>Ene</v>
      </c>
      <c r="B934" t="str" cm="1">
        <f t="array" aca="1" ref="B934" ca="1">INDEX(Calc!$C$2:$C$9,RANDBETWEEN(1,3))</f>
        <v>Traumatología</v>
      </c>
      <c r="C934"/>
      <c r="D934">
        <f t="shared" ca="1" si="182"/>
        <v>459946</v>
      </c>
      <c r="E934">
        <f t="shared" ca="1" si="183"/>
        <v>2105168</v>
      </c>
      <c r="F934">
        <f t="shared" ca="1" si="184"/>
        <v>204034</v>
      </c>
      <c r="G934">
        <f t="shared" ca="1" si="185"/>
        <v>124366</v>
      </c>
      <c r="H934">
        <f ca="1">VLOOKUP(RANDBETWEEN(0,100),Calc!$D$2:$E$7,2,1)</f>
        <v>32000</v>
      </c>
      <c r="I934">
        <f t="shared" ca="1" si="186"/>
        <v>11812</v>
      </c>
      <c r="J934">
        <f t="shared" ca="1" si="187"/>
        <v>3506</v>
      </c>
      <c r="K934">
        <f t="shared" ca="1" si="188"/>
        <v>14627</v>
      </c>
      <c r="L934">
        <f t="shared" ca="1" si="189"/>
        <v>4314</v>
      </c>
      <c r="M934">
        <f t="shared" ca="1" si="190"/>
        <v>1218945</v>
      </c>
      <c r="N934">
        <f t="shared" ca="1" si="191"/>
        <v>92286</v>
      </c>
      <c r="O934">
        <f t="shared" ca="1" si="192"/>
        <v>32239</v>
      </c>
      <c r="P934">
        <f t="shared" ca="1" si="193"/>
        <v>344805</v>
      </c>
      <c r="Q934" s="15">
        <f t="shared" ca="1" si="194"/>
        <v>0.34480499999999997</v>
      </c>
    </row>
    <row r="935" spans="1:17" x14ac:dyDescent="0.3">
      <c r="A935" t="str">
        <f ca="1">VLOOKUP(RANDBETWEEN(Calc!$A$2,Calc!$A$13),Calc!$A$1:$B$13,2,FALSE)</f>
        <v>Abr</v>
      </c>
      <c r="B935" t="str" cm="1">
        <f t="array" aca="1" ref="B935" ca="1">INDEX(Calc!$C$2:$C$9,RANDBETWEEN(1,3))</f>
        <v>Pediatria</v>
      </c>
      <c r="C935"/>
      <c r="D935">
        <f t="shared" ca="1" si="182"/>
        <v>392940</v>
      </c>
      <c r="E935">
        <f t="shared" ca="1" si="183"/>
        <v>1986793</v>
      </c>
      <c r="F935">
        <f t="shared" ca="1" si="184"/>
        <v>172856</v>
      </c>
      <c r="G935">
        <f t="shared" ca="1" si="185"/>
        <v>254006</v>
      </c>
      <c r="H935">
        <f ca="1">VLOOKUP(RANDBETWEEN(0,100),Calc!$D$2:$E$7,2,1)</f>
        <v>32000</v>
      </c>
      <c r="I935">
        <f t="shared" ca="1" si="186"/>
        <v>10964</v>
      </c>
      <c r="J935">
        <f t="shared" ca="1" si="187"/>
        <v>3338</v>
      </c>
      <c r="K935">
        <f t="shared" ca="1" si="188"/>
        <v>10893</v>
      </c>
      <c r="L935">
        <f t="shared" ca="1" si="189"/>
        <v>2385</v>
      </c>
      <c r="M935">
        <f t="shared" ca="1" si="190"/>
        <v>3059658</v>
      </c>
      <c r="N935">
        <f t="shared" ca="1" si="191"/>
        <v>52188</v>
      </c>
      <c r="O935">
        <f t="shared" ca="1" si="192"/>
        <v>32755</v>
      </c>
      <c r="P935">
        <f t="shared" ca="1" si="193"/>
        <v>101240</v>
      </c>
      <c r="Q935" s="15">
        <f t="shared" ca="1" si="194"/>
        <v>0.10124</v>
      </c>
    </row>
    <row r="936" spans="1:17" x14ac:dyDescent="0.3">
      <c r="A936" t="str">
        <f ca="1">VLOOKUP(RANDBETWEEN(Calc!$A$2,Calc!$A$13),Calc!$A$1:$B$13,2,FALSE)</f>
        <v>Sep</v>
      </c>
      <c r="B936" t="str" cm="1">
        <f t="array" aca="1" ref="B936" ca="1">INDEX(Calc!$C$2:$C$9,RANDBETWEEN(1,3))</f>
        <v>Cardiologia</v>
      </c>
      <c r="C936"/>
      <c r="D936">
        <f t="shared" ca="1" si="182"/>
        <v>461857</v>
      </c>
      <c r="E936">
        <f t="shared" ca="1" si="183"/>
        <v>1858108</v>
      </c>
      <c r="F936">
        <f t="shared" ca="1" si="184"/>
        <v>197931</v>
      </c>
      <c r="G936">
        <f t="shared" ca="1" si="185"/>
        <v>93735</v>
      </c>
      <c r="H936">
        <f ca="1">VLOOKUP(RANDBETWEEN(0,100),Calc!$D$2:$E$7,2,1)</f>
        <v>25000</v>
      </c>
      <c r="I936">
        <f t="shared" ca="1" si="186"/>
        <v>12074</v>
      </c>
      <c r="J936">
        <f t="shared" ca="1" si="187"/>
        <v>4125</v>
      </c>
      <c r="K936">
        <f t="shared" ca="1" si="188"/>
        <v>10402</v>
      </c>
      <c r="L936">
        <f t="shared" ca="1" si="189"/>
        <v>4048</v>
      </c>
      <c r="M936">
        <f t="shared" ca="1" si="190"/>
        <v>1794318</v>
      </c>
      <c r="N936">
        <f t="shared" ca="1" si="191"/>
        <v>63108</v>
      </c>
      <c r="O936">
        <f t="shared" ca="1" si="192"/>
        <v>62585</v>
      </c>
      <c r="P936">
        <f t="shared" ca="1" si="193"/>
        <v>122890</v>
      </c>
      <c r="Q936" s="15">
        <f t="shared" ca="1" si="194"/>
        <v>0.12289</v>
      </c>
    </row>
    <row r="937" spans="1:17" x14ac:dyDescent="0.3">
      <c r="A937" t="str">
        <f ca="1">VLOOKUP(RANDBETWEEN(Calc!$A$2,Calc!$A$13),Calc!$A$1:$B$13,2,FALSE)</f>
        <v>Jul</v>
      </c>
      <c r="B937" t="str" cm="1">
        <f t="array" aca="1" ref="B937" ca="1">INDEX(Calc!$C$2:$C$9,RANDBETWEEN(1,3))</f>
        <v>Cardiologia</v>
      </c>
      <c r="C937"/>
      <c r="D937">
        <f t="shared" ca="1" si="182"/>
        <v>177196</v>
      </c>
      <c r="E937">
        <f t="shared" ca="1" si="183"/>
        <v>1521680</v>
      </c>
      <c r="F937">
        <f t="shared" ca="1" si="184"/>
        <v>117541</v>
      </c>
      <c r="G937">
        <f t="shared" ca="1" si="185"/>
        <v>312739</v>
      </c>
      <c r="H937">
        <f ca="1">VLOOKUP(RANDBETWEEN(0,100),Calc!$D$2:$E$7,2,1)</f>
        <v>32000</v>
      </c>
      <c r="I937">
        <f t="shared" ca="1" si="186"/>
        <v>9240</v>
      </c>
      <c r="J937">
        <f t="shared" ca="1" si="187"/>
        <v>2835</v>
      </c>
      <c r="K937">
        <f t="shared" ca="1" si="188"/>
        <v>14281</v>
      </c>
      <c r="L937">
        <f t="shared" ca="1" si="189"/>
        <v>2997</v>
      </c>
      <c r="M937">
        <f t="shared" ca="1" si="190"/>
        <v>2646405</v>
      </c>
      <c r="N937">
        <f t="shared" ca="1" si="191"/>
        <v>81741</v>
      </c>
      <c r="O937">
        <f t="shared" ca="1" si="192"/>
        <v>83617</v>
      </c>
      <c r="P937">
        <f t="shared" ca="1" si="193"/>
        <v>174745</v>
      </c>
      <c r="Q937" s="15">
        <f t="shared" ca="1" si="194"/>
        <v>0.17474500000000001</v>
      </c>
    </row>
    <row r="938" spans="1:17" x14ac:dyDescent="0.3">
      <c r="A938" t="str">
        <f ca="1">VLOOKUP(RANDBETWEEN(Calc!$A$2,Calc!$A$13),Calc!$A$1:$B$13,2,FALSE)</f>
        <v>Ago</v>
      </c>
      <c r="B938" t="str" cm="1">
        <f t="array" aca="1" ref="B938" ca="1">INDEX(Calc!$C$2:$C$9,RANDBETWEEN(1,3))</f>
        <v>Pediatria</v>
      </c>
      <c r="C938"/>
      <c r="D938">
        <f t="shared" ca="1" si="182"/>
        <v>581964</v>
      </c>
      <c r="E938">
        <f t="shared" ca="1" si="183"/>
        <v>853738</v>
      </c>
      <c r="F938">
        <f t="shared" ca="1" si="184"/>
        <v>164195</v>
      </c>
      <c r="G938">
        <f t="shared" ca="1" si="185"/>
        <v>252078</v>
      </c>
      <c r="H938">
        <f ca="1">VLOOKUP(RANDBETWEEN(0,100),Calc!$D$2:$E$7,2,1)</f>
        <v>32000</v>
      </c>
      <c r="I938">
        <f t="shared" ca="1" si="186"/>
        <v>9405</v>
      </c>
      <c r="J938">
        <f t="shared" ca="1" si="187"/>
        <v>3979</v>
      </c>
      <c r="K938">
        <f t="shared" ca="1" si="188"/>
        <v>14000</v>
      </c>
      <c r="L938">
        <f t="shared" ca="1" si="189"/>
        <v>2825</v>
      </c>
      <c r="M938">
        <f t="shared" ca="1" si="190"/>
        <v>1256138</v>
      </c>
      <c r="N938">
        <f t="shared" ca="1" si="191"/>
        <v>83887</v>
      </c>
      <c r="O938">
        <f t="shared" ca="1" si="192"/>
        <v>79863</v>
      </c>
      <c r="P938">
        <f t="shared" ca="1" si="193"/>
        <v>267705</v>
      </c>
      <c r="Q938" s="15">
        <f t="shared" ca="1" si="194"/>
        <v>0.26770500000000003</v>
      </c>
    </row>
    <row r="939" spans="1:17" x14ac:dyDescent="0.3">
      <c r="A939" t="str">
        <f ca="1">VLOOKUP(RANDBETWEEN(Calc!$A$2,Calc!$A$13),Calc!$A$1:$B$13,2,FALSE)</f>
        <v>Feb</v>
      </c>
      <c r="B939" t="str" cm="1">
        <f t="array" aca="1" ref="B939" ca="1">INDEX(Calc!$C$2:$C$9,RANDBETWEEN(1,3))</f>
        <v>Pediatria</v>
      </c>
      <c r="C939"/>
      <c r="D939">
        <f t="shared" ca="1" si="182"/>
        <v>528709</v>
      </c>
      <c r="E939">
        <f t="shared" ca="1" si="183"/>
        <v>1869696</v>
      </c>
      <c r="F939">
        <f t="shared" ca="1" si="184"/>
        <v>148620</v>
      </c>
      <c r="G939">
        <f t="shared" ca="1" si="185"/>
        <v>105160</v>
      </c>
      <c r="H939">
        <f ca="1">VLOOKUP(RANDBETWEEN(0,100),Calc!$D$2:$E$7,2,1)</f>
        <v>32000</v>
      </c>
      <c r="I939">
        <f t="shared" ca="1" si="186"/>
        <v>12370</v>
      </c>
      <c r="J939">
        <f t="shared" ca="1" si="187"/>
        <v>3080</v>
      </c>
      <c r="K939">
        <f t="shared" ca="1" si="188"/>
        <v>14547</v>
      </c>
      <c r="L939">
        <f t="shared" ca="1" si="189"/>
        <v>2059</v>
      </c>
      <c r="M939">
        <f t="shared" ca="1" si="190"/>
        <v>2849656</v>
      </c>
      <c r="N939">
        <f t="shared" ca="1" si="191"/>
        <v>58498</v>
      </c>
      <c r="O939">
        <f t="shared" ca="1" si="192"/>
        <v>22719</v>
      </c>
      <c r="P939">
        <f t="shared" ca="1" si="193"/>
        <v>308364</v>
      </c>
      <c r="Q939" s="15">
        <f t="shared" ca="1" si="194"/>
        <v>0.30836400000000003</v>
      </c>
    </row>
    <row r="940" spans="1:17" x14ac:dyDescent="0.3">
      <c r="A940" t="str">
        <f ca="1">VLOOKUP(RANDBETWEEN(Calc!$A$2,Calc!$A$13),Calc!$A$1:$B$13,2,FALSE)</f>
        <v>Feb</v>
      </c>
      <c r="B940" t="str" cm="1">
        <f t="array" aca="1" ref="B940" ca="1">INDEX(Calc!$C$2:$C$9,RANDBETWEEN(1,3))</f>
        <v>Cardiologia</v>
      </c>
      <c r="C940"/>
      <c r="D940">
        <f t="shared" ca="1" si="182"/>
        <v>471985</v>
      </c>
      <c r="E940">
        <f t="shared" ca="1" si="183"/>
        <v>1980650</v>
      </c>
      <c r="F940">
        <f t="shared" ca="1" si="184"/>
        <v>168814</v>
      </c>
      <c r="G940">
        <f t="shared" ca="1" si="185"/>
        <v>83424</v>
      </c>
      <c r="H940">
        <f ca="1">VLOOKUP(RANDBETWEEN(0,100),Calc!$D$2:$E$7,2,1)</f>
        <v>32000</v>
      </c>
      <c r="I940">
        <f t="shared" ca="1" si="186"/>
        <v>11965</v>
      </c>
      <c r="J940">
        <f t="shared" ca="1" si="187"/>
        <v>3642</v>
      </c>
      <c r="K940">
        <f t="shared" ca="1" si="188"/>
        <v>14712</v>
      </c>
      <c r="L940">
        <f t="shared" ca="1" si="189"/>
        <v>2110</v>
      </c>
      <c r="M940">
        <f t="shared" ca="1" si="190"/>
        <v>2064864</v>
      </c>
      <c r="N940">
        <f t="shared" ca="1" si="191"/>
        <v>65280</v>
      </c>
      <c r="O940">
        <f t="shared" ca="1" si="192"/>
        <v>43872</v>
      </c>
      <c r="P940">
        <f t="shared" ca="1" si="193"/>
        <v>176634</v>
      </c>
      <c r="Q940" s="15">
        <f t="shared" ca="1" si="194"/>
        <v>0.17663400000000001</v>
      </c>
    </row>
    <row r="941" spans="1:17" x14ac:dyDescent="0.3">
      <c r="A941" t="str">
        <f ca="1">VLOOKUP(RANDBETWEEN(Calc!$A$2,Calc!$A$13),Calc!$A$1:$B$13,2,FALSE)</f>
        <v>Nov</v>
      </c>
      <c r="B941" t="str" cm="1">
        <f t="array" aca="1" ref="B941" ca="1">INDEX(Calc!$C$2:$C$9,RANDBETWEEN(1,3))</f>
        <v>Pediatria</v>
      </c>
      <c r="C941"/>
      <c r="D941">
        <f t="shared" ca="1" si="182"/>
        <v>370266</v>
      </c>
      <c r="E941">
        <f t="shared" ca="1" si="183"/>
        <v>1218226</v>
      </c>
      <c r="F941">
        <f t="shared" ca="1" si="184"/>
        <v>179654</v>
      </c>
      <c r="G941">
        <f t="shared" ca="1" si="185"/>
        <v>254216</v>
      </c>
      <c r="H941">
        <f ca="1">VLOOKUP(RANDBETWEEN(0,100),Calc!$D$2:$E$7,2,1)</f>
        <v>32000</v>
      </c>
      <c r="I941">
        <f t="shared" ca="1" si="186"/>
        <v>9270</v>
      </c>
      <c r="J941">
        <f t="shared" ca="1" si="187"/>
        <v>3290</v>
      </c>
      <c r="K941">
        <f t="shared" ca="1" si="188"/>
        <v>11869</v>
      </c>
      <c r="L941">
        <f t="shared" ca="1" si="189"/>
        <v>4070</v>
      </c>
      <c r="M941">
        <f t="shared" ca="1" si="190"/>
        <v>2213736</v>
      </c>
      <c r="N941">
        <f t="shared" ca="1" si="191"/>
        <v>87391</v>
      </c>
      <c r="O941">
        <f t="shared" ca="1" si="192"/>
        <v>78362</v>
      </c>
      <c r="P941">
        <f t="shared" ca="1" si="193"/>
        <v>160979</v>
      </c>
      <c r="Q941" s="15">
        <f t="shared" ca="1" si="194"/>
        <v>0.16097900000000001</v>
      </c>
    </row>
    <row r="942" spans="1:17" x14ac:dyDescent="0.3">
      <c r="A942" t="str">
        <f ca="1">VLOOKUP(RANDBETWEEN(Calc!$A$2,Calc!$A$13),Calc!$A$1:$B$13,2,FALSE)</f>
        <v>Feb</v>
      </c>
      <c r="B942" t="str" cm="1">
        <f t="array" aca="1" ref="B942" ca="1">INDEX(Calc!$C$2:$C$9,RANDBETWEEN(1,3))</f>
        <v>Pediatria</v>
      </c>
      <c r="C942"/>
      <c r="D942">
        <f t="shared" ca="1" si="182"/>
        <v>475503</v>
      </c>
      <c r="E942">
        <f t="shared" ca="1" si="183"/>
        <v>1898073</v>
      </c>
      <c r="F942">
        <f t="shared" ca="1" si="184"/>
        <v>121108</v>
      </c>
      <c r="G942">
        <f t="shared" ca="1" si="185"/>
        <v>142301</v>
      </c>
      <c r="H942">
        <f ca="1">VLOOKUP(RANDBETWEEN(0,100),Calc!$D$2:$E$7,2,1)</f>
        <v>32000</v>
      </c>
      <c r="I942">
        <f t="shared" ca="1" si="186"/>
        <v>9245</v>
      </c>
      <c r="J942">
        <f t="shared" ca="1" si="187"/>
        <v>3586</v>
      </c>
      <c r="K942">
        <f t="shared" ca="1" si="188"/>
        <v>13505</v>
      </c>
      <c r="L942">
        <f t="shared" ca="1" si="189"/>
        <v>1207</v>
      </c>
      <c r="M942">
        <f t="shared" ca="1" si="190"/>
        <v>2022728</v>
      </c>
      <c r="N942">
        <f t="shared" ca="1" si="191"/>
        <v>115808</v>
      </c>
      <c r="O942">
        <f t="shared" ca="1" si="192"/>
        <v>37080</v>
      </c>
      <c r="P942">
        <f t="shared" ca="1" si="193"/>
        <v>260857</v>
      </c>
      <c r="Q942" s="15">
        <f t="shared" ca="1" si="194"/>
        <v>0.26085700000000001</v>
      </c>
    </row>
    <row r="943" spans="1:17" x14ac:dyDescent="0.3">
      <c r="A943" t="str">
        <f ca="1">VLOOKUP(RANDBETWEEN(Calc!$A$2,Calc!$A$13),Calc!$A$1:$B$13,2,FALSE)</f>
        <v>Dic</v>
      </c>
      <c r="B943" t="str" cm="1">
        <f t="array" aca="1" ref="B943" ca="1">INDEX(Calc!$C$2:$C$9,RANDBETWEEN(1,3))</f>
        <v>Cardiologia</v>
      </c>
      <c r="C943"/>
      <c r="D943">
        <f t="shared" ca="1" si="182"/>
        <v>687152</v>
      </c>
      <c r="E943">
        <f t="shared" ca="1" si="183"/>
        <v>1845108</v>
      </c>
      <c r="F943">
        <f t="shared" ca="1" si="184"/>
        <v>216907</v>
      </c>
      <c r="G943">
        <f t="shared" ca="1" si="185"/>
        <v>116456</v>
      </c>
      <c r="H943">
        <f ca="1">VLOOKUP(RANDBETWEEN(0,100),Calc!$D$2:$E$7,2,1)</f>
        <v>32000</v>
      </c>
      <c r="I943">
        <f t="shared" ca="1" si="186"/>
        <v>11250</v>
      </c>
      <c r="J943">
        <f t="shared" ca="1" si="187"/>
        <v>3696</v>
      </c>
      <c r="K943">
        <f t="shared" ca="1" si="188"/>
        <v>13259</v>
      </c>
      <c r="L943">
        <f t="shared" ca="1" si="189"/>
        <v>1564</v>
      </c>
      <c r="M943">
        <f t="shared" ca="1" si="190"/>
        <v>1581261</v>
      </c>
      <c r="N943">
        <f t="shared" ca="1" si="191"/>
        <v>115679</v>
      </c>
      <c r="O943">
        <f t="shared" ca="1" si="192"/>
        <v>67095</v>
      </c>
      <c r="P943">
        <f t="shared" ca="1" si="193"/>
        <v>160380</v>
      </c>
      <c r="Q943" s="15">
        <f t="shared" ca="1" si="194"/>
        <v>0.16037999999999999</v>
      </c>
    </row>
    <row r="944" spans="1:17" x14ac:dyDescent="0.3">
      <c r="A944" t="str">
        <f ca="1">VLOOKUP(RANDBETWEEN(Calc!$A$2,Calc!$A$13),Calc!$A$1:$B$13,2,FALSE)</f>
        <v>Abr</v>
      </c>
      <c r="B944" t="str" cm="1">
        <f t="array" aca="1" ref="B944" ca="1">INDEX(Calc!$C$2:$C$9,RANDBETWEEN(1,3))</f>
        <v>Pediatria</v>
      </c>
      <c r="C944"/>
      <c r="D944">
        <f t="shared" ca="1" si="182"/>
        <v>353465</v>
      </c>
      <c r="E944">
        <f t="shared" ca="1" si="183"/>
        <v>669968</v>
      </c>
      <c r="F944">
        <f t="shared" ca="1" si="184"/>
        <v>129130</v>
      </c>
      <c r="G944">
        <f t="shared" ca="1" si="185"/>
        <v>194071</v>
      </c>
      <c r="H944">
        <f ca="1">VLOOKUP(RANDBETWEEN(0,100),Calc!$D$2:$E$7,2,1)</f>
        <v>32000</v>
      </c>
      <c r="I944">
        <f t="shared" ca="1" si="186"/>
        <v>11383</v>
      </c>
      <c r="J944">
        <f t="shared" ca="1" si="187"/>
        <v>3167</v>
      </c>
      <c r="K944">
        <f t="shared" ca="1" si="188"/>
        <v>14323</v>
      </c>
      <c r="L944">
        <f t="shared" ca="1" si="189"/>
        <v>3733</v>
      </c>
      <c r="M944">
        <f t="shared" ca="1" si="190"/>
        <v>927564</v>
      </c>
      <c r="N944">
        <f t="shared" ca="1" si="191"/>
        <v>120071</v>
      </c>
      <c r="O944">
        <f t="shared" ca="1" si="192"/>
        <v>41298</v>
      </c>
      <c r="P944">
        <f t="shared" ca="1" si="193"/>
        <v>255135</v>
      </c>
      <c r="Q944" s="15">
        <f t="shared" ca="1" si="194"/>
        <v>0.255135</v>
      </c>
    </row>
    <row r="945" spans="1:17" x14ac:dyDescent="0.3">
      <c r="A945" t="str">
        <f ca="1">VLOOKUP(RANDBETWEEN(Calc!$A$2,Calc!$A$13),Calc!$A$1:$B$13,2,FALSE)</f>
        <v>Jul</v>
      </c>
      <c r="B945" t="str" cm="1">
        <f t="array" aca="1" ref="B945" ca="1">INDEX(Calc!$C$2:$C$9,RANDBETWEEN(1,3))</f>
        <v>Traumatología</v>
      </c>
      <c r="C945"/>
      <c r="D945">
        <f t="shared" ca="1" si="182"/>
        <v>739084</v>
      </c>
      <c r="E945">
        <f t="shared" ca="1" si="183"/>
        <v>1206175</v>
      </c>
      <c r="F945">
        <f t="shared" ca="1" si="184"/>
        <v>143041</v>
      </c>
      <c r="G945">
        <f t="shared" ca="1" si="185"/>
        <v>112571</v>
      </c>
      <c r="H945">
        <f ca="1">VLOOKUP(RANDBETWEEN(0,100),Calc!$D$2:$E$7,2,1)</f>
        <v>32000</v>
      </c>
      <c r="I945">
        <f t="shared" ca="1" si="186"/>
        <v>12493</v>
      </c>
      <c r="J945">
        <f t="shared" ca="1" si="187"/>
        <v>3890</v>
      </c>
      <c r="K945">
        <f t="shared" ca="1" si="188"/>
        <v>10325</v>
      </c>
      <c r="L945">
        <f t="shared" ca="1" si="189"/>
        <v>3289</v>
      </c>
      <c r="M945">
        <f t="shared" ca="1" si="190"/>
        <v>1535885</v>
      </c>
      <c r="N945">
        <f t="shared" ca="1" si="191"/>
        <v>112444</v>
      </c>
      <c r="O945">
        <f t="shared" ca="1" si="192"/>
        <v>37961</v>
      </c>
      <c r="P945">
        <f t="shared" ca="1" si="193"/>
        <v>341633</v>
      </c>
      <c r="Q945" s="15">
        <f t="shared" ca="1" si="194"/>
        <v>0.34163300000000002</v>
      </c>
    </row>
    <row r="946" spans="1:17" x14ac:dyDescent="0.3">
      <c r="A946" t="str">
        <f ca="1">VLOOKUP(RANDBETWEEN(Calc!$A$2,Calc!$A$13),Calc!$A$1:$B$13,2,FALSE)</f>
        <v>Jun</v>
      </c>
      <c r="B946" t="str" cm="1">
        <f t="array" aca="1" ref="B946" ca="1">INDEX(Calc!$C$2:$C$9,RANDBETWEEN(1,3))</f>
        <v>Cardiologia</v>
      </c>
      <c r="C946"/>
      <c r="D946">
        <f t="shared" ca="1" si="182"/>
        <v>622239</v>
      </c>
      <c r="E946">
        <f t="shared" ca="1" si="183"/>
        <v>1111882</v>
      </c>
      <c r="F946">
        <f t="shared" ca="1" si="184"/>
        <v>190988</v>
      </c>
      <c r="G946">
        <f t="shared" ca="1" si="185"/>
        <v>99995</v>
      </c>
      <c r="H946">
        <f ca="1">VLOOKUP(RANDBETWEEN(0,100),Calc!$D$2:$E$7,2,1)</f>
        <v>32000</v>
      </c>
      <c r="I946">
        <f t="shared" ca="1" si="186"/>
        <v>12217</v>
      </c>
      <c r="J946">
        <f t="shared" ca="1" si="187"/>
        <v>3575</v>
      </c>
      <c r="K946">
        <f t="shared" ca="1" si="188"/>
        <v>13502</v>
      </c>
      <c r="L946">
        <f t="shared" ca="1" si="189"/>
        <v>4361</v>
      </c>
      <c r="M946">
        <f t="shared" ca="1" si="190"/>
        <v>2960495</v>
      </c>
      <c r="N946">
        <f t="shared" ca="1" si="191"/>
        <v>55028</v>
      </c>
      <c r="O946">
        <f t="shared" ca="1" si="192"/>
        <v>52667</v>
      </c>
      <c r="P946">
        <f t="shared" ca="1" si="193"/>
        <v>264512</v>
      </c>
      <c r="Q946" s="15">
        <f t="shared" ca="1" si="194"/>
        <v>0.26451200000000002</v>
      </c>
    </row>
    <row r="947" spans="1:17" x14ac:dyDescent="0.3">
      <c r="A947" t="str">
        <f ca="1">VLOOKUP(RANDBETWEEN(Calc!$A$2,Calc!$A$13),Calc!$A$1:$B$13,2,FALSE)</f>
        <v>Ago</v>
      </c>
      <c r="B947" t="str" cm="1">
        <f t="array" aca="1" ref="B947" ca="1">INDEX(Calc!$C$2:$C$9,RANDBETWEEN(1,3))</f>
        <v>Cardiologia</v>
      </c>
      <c r="C947"/>
      <c r="D947">
        <f t="shared" ca="1" si="182"/>
        <v>544095</v>
      </c>
      <c r="E947">
        <f t="shared" ca="1" si="183"/>
        <v>1606920</v>
      </c>
      <c r="F947">
        <f t="shared" ca="1" si="184"/>
        <v>194574</v>
      </c>
      <c r="G947">
        <f t="shared" ca="1" si="185"/>
        <v>183924</v>
      </c>
      <c r="H947">
        <f ca="1">VLOOKUP(RANDBETWEEN(0,100),Calc!$D$2:$E$7,2,1)</f>
        <v>32000</v>
      </c>
      <c r="I947">
        <f t="shared" ca="1" si="186"/>
        <v>12167</v>
      </c>
      <c r="J947">
        <f t="shared" ca="1" si="187"/>
        <v>4100</v>
      </c>
      <c r="K947">
        <f t="shared" ca="1" si="188"/>
        <v>13302</v>
      </c>
      <c r="L947">
        <f t="shared" ca="1" si="189"/>
        <v>1238</v>
      </c>
      <c r="M947">
        <f t="shared" ca="1" si="190"/>
        <v>1951527</v>
      </c>
      <c r="N947">
        <f t="shared" ca="1" si="191"/>
        <v>120368</v>
      </c>
      <c r="O947">
        <f t="shared" ca="1" si="192"/>
        <v>48891</v>
      </c>
      <c r="P947">
        <f t="shared" ca="1" si="193"/>
        <v>177361</v>
      </c>
      <c r="Q947" s="15">
        <f t="shared" ca="1" si="194"/>
        <v>0.17736099999999999</v>
      </c>
    </row>
    <row r="948" spans="1:17" x14ac:dyDescent="0.3">
      <c r="A948" t="str">
        <f ca="1">VLOOKUP(RANDBETWEEN(Calc!$A$2,Calc!$A$13),Calc!$A$1:$B$13,2,FALSE)</f>
        <v>Ene</v>
      </c>
      <c r="B948" t="str" cm="1">
        <f t="array" aca="1" ref="B948" ca="1">INDEX(Calc!$C$2:$C$9,RANDBETWEEN(1,3))</f>
        <v>Traumatología</v>
      </c>
      <c r="C948"/>
      <c r="D948">
        <f t="shared" ca="1" si="182"/>
        <v>203330</v>
      </c>
      <c r="E948">
        <f t="shared" ca="1" si="183"/>
        <v>1394501</v>
      </c>
      <c r="F948">
        <f t="shared" ca="1" si="184"/>
        <v>93042</v>
      </c>
      <c r="G948">
        <f t="shared" ca="1" si="185"/>
        <v>130448</v>
      </c>
      <c r="H948">
        <f ca="1">VLOOKUP(RANDBETWEEN(0,100),Calc!$D$2:$E$7,2,1)</f>
        <v>20000</v>
      </c>
      <c r="I948">
        <f t="shared" ca="1" si="186"/>
        <v>9078</v>
      </c>
      <c r="J948">
        <f t="shared" ca="1" si="187"/>
        <v>3988</v>
      </c>
      <c r="K948">
        <f t="shared" ca="1" si="188"/>
        <v>10948</v>
      </c>
      <c r="L948">
        <f t="shared" ca="1" si="189"/>
        <v>4343</v>
      </c>
      <c r="M948">
        <f t="shared" ca="1" si="190"/>
        <v>2320820</v>
      </c>
      <c r="N948">
        <f t="shared" ca="1" si="191"/>
        <v>73601</v>
      </c>
      <c r="O948">
        <f t="shared" ca="1" si="192"/>
        <v>75910</v>
      </c>
      <c r="P948">
        <f t="shared" ca="1" si="193"/>
        <v>185392</v>
      </c>
      <c r="Q948" s="15">
        <f t="shared" ca="1" si="194"/>
        <v>0.185392</v>
      </c>
    </row>
    <row r="949" spans="1:17" x14ac:dyDescent="0.3">
      <c r="A949" t="str">
        <f ca="1">VLOOKUP(RANDBETWEEN(Calc!$A$2,Calc!$A$13),Calc!$A$1:$B$13,2,FALSE)</f>
        <v>Mar</v>
      </c>
      <c r="B949" t="str" cm="1">
        <f t="array" aca="1" ref="B949" ca="1">INDEX(Calc!$C$2:$C$9,RANDBETWEEN(1,3))</f>
        <v>Pediatria</v>
      </c>
      <c r="C949"/>
      <c r="D949">
        <f t="shared" ca="1" si="182"/>
        <v>474150</v>
      </c>
      <c r="E949">
        <f t="shared" ca="1" si="183"/>
        <v>2013455</v>
      </c>
      <c r="F949">
        <f t="shared" ca="1" si="184"/>
        <v>114713</v>
      </c>
      <c r="G949">
        <f t="shared" ca="1" si="185"/>
        <v>320247</v>
      </c>
      <c r="H949">
        <f ca="1">VLOOKUP(RANDBETWEEN(0,100),Calc!$D$2:$E$7,2,1)</f>
        <v>32000</v>
      </c>
      <c r="I949">
        <f t="shared" ca="1" si="186"/>
        <v>12568</v>
      </c>
      <c r="J949">
        <f t="shared" ca="1" si="187"/>
        <v>3106</v>
      </c>
      <c r="K949">
        <f t="shared" ca="1" si="188"/>
        <v>11387</v>
      </c>
      <c r="L949">
        <f t="shared" ca="1" si="189"/>
        <v>1688</v>
      </c>
      <c r="M949">
        <f t="shared" ca="1" si="190"/>
        <v>2584399</v>
      </c>
      <c r="N949">
        <f t="shared" ca="1" si="191"/>
        <v>108872</v>
      </c>
      <c r="O949">
        <f t="shared" ca="1" si="192"/>
        <v>78279</v>
      </c>
      <c r="P949">
        <f t="shared" ca="1" si="193"/>
        <v>42438</v>
      </c>
      <c r="Q949" s="15">
        <f t="shared" ca="1" si="194"/>
        <v>4.2437999999999997E-2</v>
      </c>
    </row>
    <row r="950" spans="1:17" x14ac:dyDescent="0.3">
      <c r="A950" t="str">
        <f ca="1">VLOOKUP(RANDBETWEEN(Calc!$A$2,Calc!$A$13),Calc!$A$1:$B$13,2,FALSE)</f>
        <v>May</v>
      </c>
      <c r="B950" t="str" cm="1">
        <f t="array" aca="1" ref="B950" ca="1">INDEX(Calc!$C$2:$C$9,RANDBETWEEN(1,3))</f>
        <v>Pediatria</v>
      </c>
      <c r="C950"/>
      <c r="D950">
        <f t="shared" ca="1" si="182"/>
        <v>400166</v>
      </c>
      <c r="E950">
        <f t="shared" ca="1" si="183"/>
        <v>1757205</v>
      </c>
      <c r="F950">
        <f t="shared" ca="1" si="184"/>
        <v>206065</v>
      </c>
      <c r="G950">
        <f t="shared" ca="1" si="185"/>
        <v>120034</v>
      </c>
      <c r="H950">
        <f ca="1">VLOOKUP(RANDBETWEEN(0,100),Calc!$D$2:$E$7,2,1)</f>
        <v>32000</v>
      </c>
      <c r="I950">
        <f t="shared" ca="1" si="186"/>
        <v>9560</v>
      </c>
      <c r="J950">
        <f t="shared" ca="1" si="187"/>
        <v>3852</v>
      </c>
      <c r="K950">
        <f t="shared" ca="1" si="188"/>
        <v>13775</v>
      </c>
      <c r="L950">
        <f t="shared" ca="1" si="189"/>
        <v>3399</v>
      </c>
      <c r="M950">
        <f t="shared" ca="1" si="190"/>
        <v>2023260</v>
      </c>
      <c r="N950">
        <f t="shared" ca="1" si="191"/>
        <v>112419</v>
      </c>
      <c r="O950">
        <f t="shared" ca="1" si="192"/>
        <v>86404</v>
      </c>
      <c r="P950">
        <f t="shared" ca="1" si="193"/>
        <v>117941</v>
      </c>
      <c r="Q950" s="15">
        <f t="shared" ca="1" si="194"/>
        <v>0.117941</v>
      </c>
    </row>
    <row r="951" spans="1:17" x14ac:dyDescent="0.3">
      <c r="A951" t="str">
        <f ca="1">VLOOKUP(RANDBETWEEN(Calc!$A$2,Calc!$A$13),Calc!$A$1:$B$13,2,FALSE)</f>
        <v>Abr</v>
      </c>
      <c r="B951" t="str" cm="1">
        <f t="array" aca="1" ref="B951" ca="1">INDEX(Calc!$C$2:$C$9,RANDBETWEEN(1,3))</f>
        <v>Pediatria</v>
      </c>
      <c r="C951"/>
      <c r="D951">
        <f t="shared" ca="1" si="182"/>
        <v>525886</v>
      </c>
      <c r="E951">
        <f t="shared" ca="1" si="183"/>
        <v>1781533</v>
      </c>
      <c r="F951">
        <f t="shared" ca="1" si="184"/>
        <v>141277</v>
      </c>
      <c r="G951">
        <f t="shared" ca="1" si="185"/>
        <v>111283</v>
      </c>
      <c r="H951">
        <f ca="1">VLOOKUP(RANDBETWEEN(0,100),Calc!$D$2:$E$7,2,1)</f>
        <v>32000</v>
      </c>
      <c r="I951">
        <f t="shared" ca="1" si="186"/>
        <v>9910</v>
      </c>
      <c r="J951">
        <f t="shared" ca="1" si="187"/>
        <v>3517</v>
      </c>
      <c r="K951">
        <f t="shared" ca="1" si="188"/>
        <v>13871</v>
      </c>
      <c r="L951">
        <f t="shared" ca="1" si="189"/>
        <v>1676</v>
      </c>
      <c r="M951">
        <f t="shared" ca="1" si="190"/>
        <v>1475593</v>
      </c>
      <c r="N951">
        <f t="shared" ca="1" si="191"/>
        <v>94095</v>
      </c>
      <c r="O951">
        <f t="shared" ca="1" si="192"/>
        <v>83300</v>
      </c>
      <c r="P951">
        <f t="shared" ca="1" si="193"/>
        <v>305993</v>
      </c>
      <c r="Q951" s="15">
        <f t="shared" ca="1" si="194"/>
        <v>0.30599300000000001</v>
      </c>
    </row>
    <row r="952" spans="1:17" x14ac:dyDescent="0.3">
      <c r="A952" t="str">
        <f ca="1">VLOOKUP(RANDBETWEEN(Calc!$A$2,Calc!$A$13),Calc!$A$1:$B$13,2,FALSE)</f>
        <v>Dic</v>
      </c>
      <c r="B952" t="str" cm="1">
        <f t="array" aca="1" ref="B952" ca="1">INDEX(Calc!$C$2:$C$9,RANDBETWEEN(1,3))</f>
        <v>Traumatología</v>
      </c>
      <c r="C952"/>
      <c r="D952">
        <f t="shared" ca="1" si="182"/>
        <v>187171</v>
      </c>
      <c r="E952">
        <f t="shared" ca="1" si="183"/>
        <v>829318</v>
      </c>
      <c r="F952">
        <f t="shared" ca="1" si="184"/>
        <v>216425</v>
      </c>
      <c r="G952">
        <f t="shared" ca="1" si="185"/>
        <v>167619</v>
      </c>
      <c r="H952">
        <f ca="1">VLOOKUP(RANDBETWEEN(0,100),Calc!$D$2:$E$7,2,1)</f>
        <v>32000</v>
      </c>
      <c r="I952">
        <f t="shared" ca="1" si="186"/>
        <v>9641</v>
      </c>
      <c r="J952">
        <f t="shared" ca="1" si="187"/>
        <v>3080</v>
      </c>
      <c r="K952">
        <f t="shared" ca="1" si="188"/>
        <v>12067</v>
      </c>
      <c r="L952">
        <f t="shared" ca="1" si="189"/>
        <v>2463</v>
      </c>
      <c r="M952">
        <f t="shared" ca="1" si="190"/>
        <v>2307912</v>
      </c>
      <c r="N952">
        <f t="shared" ca="1" si="191"/>
        <v>92443</v>
      </c>
      <c r="O952">
        <f t="shared" ca="1" si="192"/>
        <v>49750</v>
      </c>
      <c r="P952">
        <f t="shared" ca="1" si="193"/>
        <v>247340</v>
      </c>
      <c r="Q952" s="15">
        <f t="shared" ca="1" si="194"/>
        <v>0.24734</v>
      </c>
    </row>
    <row r="953" spans="1:17" x14ac:dyDescent="0.3">
      <c r="A953" t="str">
        <f ca="1">VLOOKUP(RANDBETWEEN(Calc!$A$2,Calc!$A$13),Calc!$A$1:$B$13,2,FALSE)</f>
        <v>Ene</v>
      </c>
      <c r="B953" t="str" cm="1">
        <f t="array" aca="1" ref="B953" ca="1">INDEX(Calc!$C$2:$C$9,RANDBETWEEN(1,3))</f>
        <v>Pediatria</v>
      </c>
      <c r="C953"/>
      <c r="D953">
        <f t="shared" ca="1" si="182"/>
        <v>445175</v>
      </c>
      <c r="E953">
        <f t="shared" ca="1" si="183"/>
        <v>2225192</v>
      </c>
      <c r="F953">
        <f t="shared" ca="1" si="184"/>
        <v>115447</v>
      </c>
      <c r="G953">
        <f t="shared" ca="1" si="185"/>
        <v>186542</v>
      </c>
      <c r="H953">
        <f ca="1">VLOOKUP(RANDBETWEEN(0,100),Calc!$D$2:$E$7,2,1)</f>
        <v>32000</v>
      </c>
      <c r="I953">
        <f t="shared" ca="1" si="186"/>
        <v>12679</v>
      </c>
      <c r="J953">
        <f t="shared" ca="1" si="187"/>
        <v>3790</v>
      </c>
      <c r="K953">
        <f t="shared" ca="1" si="188"/>
        <v>11770</v>
      </c>
      <c r="L953">
        <f t="shared" ca="1" si="189"/>
        <v>2785</v>
      </c>
      <c r="M953">
        <f t="shared" ca="1" si="190"/>
        <v>979082</v>
      </c>
      <c r="N953">
        <f t="shared" ca="1" si="191"/>
        <v>50221</v>
      </c>
      <c r="O953">
        <f t="shared" ca="1" si="192"/>
        <v>53306</v>
      </c>
      <c r="P953">
        <f t="shared" ca="1" si="193"/>
        <v>320123</v>
      </c>
      <c r="Q953" s="15">
        <f t="shared" ca="1" si="194"/>
        <v>0.32012299999999999</v>
      </c>
    </row>
    <row r="954" spans="1:17" x14ac:dyDescent="0.3">
      <c r="A954" t="str">
        <f ca="1">VLOOKUP(RANDBETWEEN(Calc!$A$2,Calc!$A$13),Calc!$A$1:$B$13,2,FALSE)</f>
        <v>Ago</v>
      </c>
      <c r="B954" t="str" cm="1">
        <f t="array" aca="1" ref="B954" ca="1">INDEX(Calc!$C$2:$C$9,RANDBETWEEN(1,3))</f>
        <v>Cardiologia</v>
      </c>
      <c r="C954"/>
      <c r="D954">
        <f t="shared" ca="1" si="182"/>
        <v>516397</v>
      </c>
      <c r="E954">
        <f t="shared" ca="1" si="183"/>
        <v>971875</v>
      </c>
      <c r="F954">
        <f t="shared" ca="1" si="184"/>
        <v>97140</v>
      </c>
      <c r="G954">
        <f t="shared" ca="1" si="185"/>
        <v>100732</v>
      </c>
      <c r="H954">
        <f ca="1">VLOOKUP(RANDBETWEEN(0,100),Calc!$D$2:$E$7,2,1)</f>
        <v>32000</v>
      </c>
      <c r="I954">
        <f t="shared" ca="1" si="186"/>
        <v>9151</v>
      </c>
      <c r="J954">
        <f t="shared" ca="1" si="187"/>
        <v>3767</v>
      </c>
      <c r="K954">
        <f t="shared" ca="1" si="188"/>
        <v>10252</v>
      </c>
      <c r="L954">
        <f t="shared" ca="1" si="189"/>
        <v>3792</v>
      </c>
      <c r="M954">
        <f t="shared" ca="1" si="190"/>
        <v>1558690</v>
      </c>
      <c r="N954">
        <f t="shared" ca="1" si="191"/>
        <v>73118</v>
      </c>
      <c r="O954">
        <f t="shared" ca="1" si="192"/>
        <v>30646</v>
      </c>
      <c r="P954">
        <f t="shared" ca="1" si="193"/>
        <v>232004</v>
      </c>
      <c r="Q954" s="15">
        <f t="shared" ca="1" si="194"/>
        <v>0.23200399999999999</v>
      </c>
    </row>
    <row r="955" spans="1:17" x14ac:dyDescent="0.3">
      <c r="A955" t="str">
        <f ca="1">VLOOKUP(RANDBETWEEN(Calc!$A$2,Calc!$A$13),Calc!$A$1:$B$13,2,FALSE)</f>
        <v>May</v>
      </c>
      <c r="B955" t="str" cm="1">
        <f t="array" aca="1" ref="B955" ca="1">INDEX(Calc!$C$2:$C$9,RANDBETWEEN(1,3))</f>
        <v>Cardiologia</v>
      </c>
      <c r="C955"/>
      <c r="D955">
        <f t="shared" ca="1" si="182"/>
        <v>694276</v>
      </c>
      <c r="E955">
        <f t="shared" ca="1" si="183"/>
        <v>1899400</v>
      </c>
      <c r="F955">
        <f t="shared" ca="1" si="184"/>
        <v>197729</v>
      </c>
      <c r="G955">
        <f t="shared" ca="1" si="185"/>
        <v>98388</v>
      </c>
      <c r="H955">
        <f ca="1">VLOOKUP(RANDBETWEEN(0,100),Calc!$D$2:$E$7,2,1)</f>
        <v>20000</v>
      </c>
      <c r="I955">
        <f t="shared" ca="1" si="186"/>
        <v>9778</v>
      </c>
      <c r="J955">
        <f t="shared" ca="1" si="187"/>
        <v>3654</v>
      </c>
      <c r="K955">
        <f t="shared" ca="1" si="188"/>
        <v>11667</v>
      </c>
      <c r="L955">
        <f t="shared" ca="1" si="189"/>
        <v>2270</v>
      </c>
      <c r="M955">
        <f t="shared" ca="1" si="190"/>
        <v>2016138</v>
      </c>
      <c r="N955">
        <f t="shared" ca="1" si="191"/>
        <v>71656</v>
      </c>
      <c r="O955">
        <f t="shared" ca="1" si="192"/>
        <v>57615</v>
      </c>
      <c r="P955">
        <f t="shared" ca="1" si="193"/>
        <v>173072</v>
      </c>
      <c r="Q955" s="15">
        <f t="shared" ca="1" si="194"/>
        <v>0.173072</v>
      </c>
    </row>
    <row r="956" spans="1:17" x14ac:dyDescent="0.3">
      <c r="A956" t="str">
        <f ca="1">VLOOKUP(RANDBETWEEN(Calc!$A$2,Calc!$A$13),Calc!$A$1:$B$13,2,FALSE)</f>
        <v>Nov</v>
      </c>
      <c r="B956" t="str" cm="1">
        <f t="array" aca="1" ref="B956" ca="1">INDEX(Calc!$C$2:$C$9,RANDBETWEEN(1,3))</f>
        <v>Pediatria</v>
      </c>
      <c r="C956"/>
      <c r="D956">
        <f t="shared" ca="1" si="182"/>
        <v>202362</v>
      </c>
      <c r="E956">
        <f t="shared" ca="1" si="183"/>
        <v>2248073</v>
      </c>
      <c r="F956">
        <f t="shared" ca="1" si="184"/>
        <v>197328</v>
      </c>
      <c r="G956">
        <f t="shared" ca="1" si="185"/>
        <v>239926</v>
      </c>
      <c r="H956">
        <f ca="1">VLOOKUP(RANDBETWEEN(0,100),Calc!$D$2:$E$7,2,1)</f>
        <v>32000</v>
      </c>
      <c r="I956">
        <f t="shared" ca="1" si="186"/>
        <v>11094</v>
      </c>
      <c r="J956">
        <f t="shared" ca="1" si="187"/>
        <v>3176</v>
      </c>
      <c r="K956">
        <f t="shared" ca="1" si="188"/>
        <v>10711</v>
      </c>
      <c r="L956">
        <f t="shared" ca="1" si="189"/>
        <v>1355</v>
      </c>
      <c r="M956">
        <f t="shared" ca="1" si="190"/>
        <v>1110031</v>
      </c>
      <c r="N956">
        <f t="shared" ca="1" si="191"/>
        <v>51598</v>
      </c>
      <c r="O956">
        <f t="shared" ca="1" si="192"/>
        <v>64959</v>
      </c>
      <c r="P956">
        <f t="shared" ca="1" si="193"/>
        <v>329771</v>
      </c>
      <c r="Q956" s="15">
        <f t="shared" ca="1" si="194"/>
        <v>0.32977099999999998</v>
      </c>
    </row>
    <row r="957" spans="1:17" x14ac:dyDescent="0.3">
      <c r="A957" t="str">
        <f ca="1">VLOOKUP(RANDBETWEEN(Calc!$A$2,Calc!$A$13),Calc!$A$1:$B$13,2,FALSE)</f>
        <v>Ene</v>
      </c>
      <c r="B957" t="str" cm="1">
        <f t="array" aca="1" ref="B957" ca="1">INDEX(Calc!$C$2:$C$9,RANDBETWEEN(1,3))</f>
        <v>Pediatria</v>
      </c>
      <c r="C957"/>
      <c r="D957">
        <f t="shared" ca="1" si="182"/>
        <v>301530</v>
      </c>
      <c r="E957">
        <f t="shared" ca="1" si="183"/>
        <v>2013685</v>
      </c>
      <c r="F957">
        <f t="shared" ca="1" si="184"/>
        <v>165582</v>
      </c>
      <c r="G957">
        <f t="shared" ca="1" si="185"/>
        <v>119100</v>
      </c>
      <c r="H957">
        <f ca="1">VLOOKUP(RANDBETWEEN(0,100),Calc!$D$2:$E$7,2,1)</f>
        <v>32000</v>
      </c>
      <c r="I957">
        <f t="shared" ca="1" si="186"/>
        <v>9710</v>
      </c>
      <c r="J957">
        <f t="shared" ca="1" si="187"/>
        <v>3372</v>
      </c>
      <c r="K957">
        <f t="shared" ca="1" si="188"/>
        <v>14964</v>
      </c>
      <c r="L957">
        <f t="shared" ca="1" si="189"/>
        <v>1542</v>
      </c>
      <c r="M957">
        <f t="shared" ca="1" si="190"/>
        <v>2239897</v>
      </c>
      <c r="N957">
        <f t="shared" ca="1" si="191"/>
        <v>114489</v>
      </c>
      <c r="O957">
        <f t="shared" ca="1" si="192"/>
        <v>68972</v>
      </c>
      <c r="P957">
        <f t="shared" ca="1" si="193"/>
        <v>286238</v>
      </c>
      <c r="Q957" s="15">
        <f t="shared" ca="1" si="194"/>
        <v>0.28623799999999999</v>
      </c>
    </row>
    <row r="958" spans="1:17" x14ac:dyDescent="0.3">
      <c r="A958" t="str">
        <f ca="1">VLOOKUP(RANDBETWEEN(Calc!$A$2,Calc!$A$13),Calc!$A$1:$B$13,2,FALSE)</f>
        <v>Ene</v>
      </c>
      <c r="B958" t="str" cm="1">
        <f t="array" aca="1" ref="B958" ca="1">INDEX(Calc!$C$2:$C$9,RANDBETWEEN(1,3))</f>
        <v>Cardiologia</v>
      </c>
      <c r="C958"/>
      <c r="D958">
        <f t="shared" ca="1" si="182"/>
        <v>158654</v>
      </c>
      <c r="E958">
        <f t="shared" ca="1" si="183"/>
        <v>900696</v>
      </c>
      <c r="F958">
        <f t="shared" ca="1" si="184"/>
        <v>183671</v>
      </c>
      <c r="G958">
        <f t="shared" ca="1" si="185"/>
        <v>73581</v>
      </c>
      <c r="H958">
        <f ca="1">VLOOKUP(RANDBETWEEN(0,100),Calc!$D$2:$E$7,2,1)</f>
        <v>32000</v>
      </c>
      <c r="I958">
        <f t="shared" ca="1" si="186"/>
        <v>9262</v>
      </c>
      <c r="J958">
        <f t="shared" ca="1" si="187"/>
        <v>3082</v>
      </c>
      <c r="K958">
        <f t="shared" ca="1" si="188"/>
        <v>13579</v>
      </c>
      <c r="L958">
        <f t="shared" ca="1" si="189"/>
        <v>2792</v>
      </c>
      <c r="M958">
        <f t="shared" ca="1" si="190"/>
        <v>1704098</v>
      </c>
      <c r="N958">
        <f t="shared" ca="1" si="191"/>
        <v>98124</v>
      </c>
      <c r="O958">
        <f t="shared" ca="1" si="192"/>
        <v>56730</v>
      </c>
      <c r="P958">
        <f t="shared" ca="1" si="193"/>
        <v>143190</v>
      </c>
      <c r="Q958" s="15">
        <f t="shared" ca="1" si="194"/>
        <v>0.14319000000000001</v>
      </c>
    </row>
    <row r="959" spans="1:17" x14ac:dyDescent="0.3">
      <c r="A959" t="str">
        <f ca="1">VLOOKUP(RANDBETWEEN(Calc!$A$2,Calc!$A$13),Calc!$A$1:$B$13,2,FALSE)</f>
        <v>May</v>
      </c>
      <c r="B959" t="str" cm="1">
        <f t="array" aca="1" ref="B959" ca="1">INDEX(Calc!$C$2:$C$9,RANDBETWEEN(1,3))</f>
        <v>Pediatria</v>
      </c>
      <c r="C959"/>
      <c r="D959">
        <f t="shared" ca="1" si="182"/>
        <v>345589</v>
      </c>
      <c r="E959">
        <f t="shared" ca="1" si="183"/>
        <v>2350890</v>
      </c>
      <c r="F959">
        <f t="shared" ca="1" si="184"/>
        <v>123789</v>
      </c>
      <c r="G959">
        <f t="shared" ca="1" si="185"/>
        <v>80302</v>
      </c>
      <c r="H959">
        <f ca="1">VLOOKUP(RANDBETWEEN(0,100),Calc!$D$2:$E$7,2,1)</f>
        <v>32000</v>
      </c>
      <c r="I959">
        <f t="shared" ca="1" si="186"/>
        <v>11898</v>
      </c>
      <c r="J959">
        <f t="shared" ca="1" si="187"/>
        <v>3652</v>
      </c>
      <c r="K959">
        <f t="shared" ca="1" si="188"/>
        <v>11082</v>
      </c>
      <c r="L959">
        <f t="shared" ca="1" si="189"/>
        <v>1956</v>
      </c>
      <c r="M959">
        <f t="shared" ca="1" si="190"/>
        <v>2938194</v>
      </c>
      <c r="N959">
        <f t="shared" ca="1" si="191"/>
        <v>67098</v>
      </c>
      <c r="O959">
        <f t="shared" ca="1" si="192"/>
        <v>66916</v>
      </c>
      <c r="P959">
        <f t="shared" ca="1" si="193"/>
        <v>208344</v>
      </c>
      <c r="Q959" s="15">
        <f t="shared" ca="1" si="194"/>
        <v>0.208344</v>
      </c>
    </row>
    <row r="960" spans="1:17" x14ac:dyDescent="0.3">
      <c r="A960" t="str">
        <f ca="1">VLOOKUP(RANDBETWEEN(Calc!$A$2,Calc!$A$13),Calc!$A$1:$B$13,2,FALSE)</f>
        <v>Nov</v>
      </c>
      <c r="B960" t="str" cm="1">
        <f t="array" aca="1" ref="B960" ca="1">INDEX(Calc!$C$2:$C$9,RANDBETWEEN(1,3))</f>
        <v>Cardiologia</v>
      </c>
      <c r="C960"/>
      <c r="D960">
        <f t="shared" ca="1" si="182"/>
        <v>577780</v>
      </c>
      <c r="E960">
        <f t="shared" ca="1" si="183"/>
        <v>1080772</v>
      </c>
      <c r="F960">
        <f t="shared" ca="1" si="184"/>
        <v>112530</v>
      </c>
      <c r="G960">
        <f t="shared" ca="1" si="185"/>
        <v>170448</v>
      </c>
      <c r="H960">
        <f ca="1">VLOOKUP(RANDBETWEEN(0,100),Calc!$D$2:$E$7,2,1)</f>
        <v>32000</v>
      </c>
      <c r="I960">
        <f t="shared" ca="1" si="186"/>
        <v>10015</v>
      </c>
      <c r="J960">
        <f t="shared" ca="1" si="187"/>
        <v>3717</v>
      </c>
      <c r="K960">
        <f t="shared" ca="1" si="188"/>
        <v>14655</v>
      </c>
      <c r="L960">
        <f t="shared" ca="1" si="189"/>
        <v>1742</v>
      </c>
      <c r="M960">
        <f t="shared" ca="1" si="190"/>
        <v>2458471</v>
      </c>
      <c r="N960">
        <f t="shared" ca="1" si="191"/>
        <v>49289</v>
      </c>
      <c r="O960">
        <f t="shared" ca="1" si="192"/>
        <v>52661</v>
      </c>
      <c r="P960">
        <f t="shared" ca="1" si="193"/>
        <v>299115</v>
      </c>
      <c r="Q960" s="15">
        <f t="shared" ca="1" si="194"/>
        <v>0.29911500000000002</v>
      </c>
    </row>
    <row r="961" spans="1:17" x14ac:dyDescent="0.3">
      <c r="A961" t="str">
        <f ca="1">VLOOKUP(RANDBETWEEN(Calc!$A$2,Calc!$A$13),Calc!$A$1:$B$13,2,FALSE)</f>
        <v>Nov</v>
      </c>
      <c r="B961" t="str" cm="1">
        <f t="array" aca="1" ref="B961" ca="1">INDEX(Calc!$C$2:$C$9,RANDBETWEEN(1,3))</f>
        <v>Pediatria</v>
      </c>
      <c r="C961"/>
      <c r="D961">
        <f t="shared" ca="1" si="182"/>
        <v>686531</v>
      </c>
      <c r="E961">
        <f t="shared" ca="1" si="183"/>
        <v>2212887</v>
      </c>
      <c r="F961">
        <f t="shared" ca="1" si="184"/>
        <v>100027</v>
      </c>
      <c r="G961">
        <f t="shared" ca="1" si="185"/>
        <v>95555</v>
      </c>
      <c r="H961">
        <f ca="1">VLOOKUP(RANDBETWEEN(0,100),Calc!$D$2:$E$7,2,1)</f>
        <v>20000</v>
      </c>
      <c r="I961">
        <f t="shared" ca="1" si="186"/>
        <v>11017</v>
      </c>
      <c r="J961">
        <f t="shared" ca="1" si="187"/>
        <v>3536</v>
      </c>
      <c r="K961">
        <f t="shared" ca="1" si="188"/>
        <v>12796</v>
      </c>
      <c r="L961">
        <f t="shared" ca="1" si="189"/>
        <v>1856</v>
      </c>
      <c r="M961">
        <f t="shared" ca="1" si="190"/>
        <v>2819000</v>
      </c>
      <c r="N961">
        <f t="shared" ca="1" si="191"/>
        <v>44657</v>
      </c>
      <c r="O961">
        <f t="shared" ca="1" si="192"/>
        <v>89716</v>
      </c>
      <c r="P961">
        <f t="shared" ca="1" si="193"/>
        <v>59223</v>
      </c>
      <c r="Q961" s="15">
        <f t="shared" ca="1" si="194"/>
        <v>5.9222999999999998E-2</v>
      </c>
    </row>
    <row r="962" spans="1:17" x14ac:dyDescent="0.3">
      <c r="A962" t="str">
        <f ca="1">VLOOKUP(RANDBETWEEN(Calc!$A$2,Calc!$A$13),Calc!$A$1:$B$13,2,FALSE)</f>
        <v>Dic</v>
      </c>
      <c r="B962" t="str" cm="1">
        <f t="array" aca="1" ref="B962" ca="1">INDEX(Calc!$C$2:$C$9,RANDBETWEEN(1,3))</f>
        <v>Traumatología</v>
      </c>
      <c r="C962"/>
      <c r="D962">
        <f t="shared" ca="1" si="182"/>
        <v>461055</v>
      </c>
      <c r="E962">
        <f t="shared" ca="1" si="183"/>
        <v>1895995</v>
      </c>
      <c r="F962">
        <f t="shared" ca="1" si="184"/>
        <v>119712</v>
      </c>
      <c r="G962">
        <f t="shared" ca="1" si="185"/>
        <v>216013</v>
      </c>
      <c r="H962">
        <f ca="1">VLOOKUP(RANDBETWEEN(0,100),Calc!$D$2:$E$7,2,1)</f>
        <v>32000</v>
      </c>
      <c r="I962">
        <f t="shared" ca="1" si="186"/>
        <v>10891</v>
      </c>
      <c r="J962">
        <f t="shared" ca="1" si="187"/>
        <v>3055</v>
      </c>
      <c r="K962">
        <f t="shared" ca="1" si="188"/>
        <v>10327</v>
      </c>
      <c r="L962">
        <f t="shared" ca="1" si="189"/>
        <v>4397</v>
      </c>
      <c r="M962">
        <f t="shared" ca="1" si="190"/>
        <v>3091045</v>
      </c>
      <c r="N962">
        <f t="shared" ca="1" si="191"/>
        <v>104476</v>
      </c>
      <c r="O962">
        <f t="shared" ca="1" si="192"/>
        <v>22058</v>
      </c>
      <c r="P962">
        <f t="shared" ca="1" si="193"/>
        <v>85667</v>
      </c>
      <c r="Q962" s="15">
        <f t="shared" ca="1" si="194"/>
        <v>8.5666999999999993E-2</v>
      </c>
    </row>
    <row r="963" spans="1:17" x14ac:dyDescent="0.3">
      <c r="A963" t="str">
        <f ca="1">VLOOKUP(RANDBETWEEN(Calc!$A$2,Calc!$A$13),Calc!$A$1:$B$13,2,FALSE)</f>
        <v>Ene</v>
      </c>
      <c r="B963" t="str" cm="1">
        <f t="array" aca="1" ref="B963" ca="1">INDEX(Calc!$C$2:$C$9,RANDBETWEEN(1,3))</f>
        <v>Cardiologia</v>
      </c>
      <c r="C963"/>
      <c r="D963">
        <f t="shared" ref="D963:D1026" ca="1" si="195">RANDBETWEEN(118000,746439)</f>
        <v>370696</v>
      </c>
      <c r="E963">
        <f t="shared" ref="E963:E1026" ca="1" si="196">RANDBETWEEN(654318,2372921)</f>
        <v>1685909</v>
      </c>
      <c r="F963">
        <f t="shared" ref="F963:F1026" ca="1" si="197">RANDBETWEEN(92146,218476)</f>
        <v>125193</v>
      </c>
      <c r="G963">
        <f t="shared" ref="G963:G1026" ca="1" si="198">RANDBETWEEN(72432,327955)</f>
        <v>293191</v>
      </c>
      <c r="H963">
        <f ca="1">VLOOKUP(RANDBETWEEN(0,100),Calc!$D$2:$E$7,2,1)</f>
        <v>32000</v>
      </c>
      <c r="I963">
        <f t="shared" ref="I963:I1026" ca="1" si="199">RANDBETWEEN(8900,12700)</f>
        <v>10927</v>
      </c>
      <c r="J963">
        <f t="shared" ref="J963:J1026" ca="1" si="200">RANDBETWEEN(2800,4200)</f>
        <v>3278</v>
      </c>
      <c r="K963">
        <f t="shared" ref="K963:K1026" ca="1" si="201">RANDBETWEEN(10000,15000)</f>
        <v>14011</v>
      </c>
      <c r="L963">
        <f t="shared" ref="L963:L1026" ca="1" si="202">RANDBETWEEN(1200,4500)</f>
        <v>2979</v>
      </c>
      <c r="M963">
        <f t="shared" ref="M963:M1026" ca="1" si="203">RANDBETWEEN(820000,3117045)</f>
        <v>2017460</v>
      </c>
      <c r="N963">
        <f t="shared" ref="N963:N1026" ca="1" si="204">RANDBETWEEN(43000,129000)</f>
        <v>127402</v>
      </c>
      <c r="O963">
        <f t="shared" ref="O963:O1026" ca="1" si="205">RANDBETWEEN(21000,90000)</f>
        <v>31537</v>
      </c>
      <c r="P963">
        <f t="shared" ref="P963:P1026" ca="1" si="206">RANDBETWEEN(38000,345000)</f>
        <v>187078</v>
      </c>
      <c r="Q963" s="15">
        <f t="shared" ref="Q963:Q1026" ca="1" si="207">P963/1000000</f>
        <v>0.18707799999999999</v>
      </c>
    </row>
    <row r="964" spans="1:17" x14ac:dyDescent="0.3">
      <c r="A964" t="str">
        <f ca="1">VLOOKUP(RANDBETWEEN(Calc!$A$2,Calc!$A$13),Calc!$A$1:$B$13,2,FALSE)</f>
        <v>May</v>
      </c>
      <c r="B964" t="str" cm="1">
        <f t="array" aca="1" ref="B964" ca="1">INDEX(Calc!$C$2:$C$9,RANDBETWEEN(1,3))</f>
        <v>Pediatria</v>
      </c>
      <c r="C964"/>
      <c r="D964">
        <f t="shared" ca="1" si="195"/>
        <v>648666</v>
      </c>
      <c r="E964">
        <f t="shared" ca="1" si="196"/>
        <v>1056566</v>
      </c>
      <c r="F964">
        <f t="shared" ca="1" si="197"/>
        <v>179296</v>
      </c>
      <c r="G964">
        <f t="shared" ca="1" si="198"/>
        <v>293461</v>
      </c>
      <c r="H964">
        <f ca="1">VLOOKUP(RANDBETWEEN(0,100),Calc!$D$2:$E$7,2,1)</f>
        <v>32000</v>
      </c>
      <c r="I964">
        <f t="shared" ca="1" si="199"/>
        <v>9543</v>
      </c>
      <c r="J964">
        <f t="shared" ca="1" si="200"/>
        <v>3518</v>
      </c>
      <c r="K964">
        <f t="shared" ca="1" si="201"/>
        <v>10201</v>
      </c>
      <c r="L964">
        <f t="shared" ca="1" si="202"/>
        <v>2057</v>
      </c>
      <c r="M964">
        <f t="shared" ca="1" si="203"/>
        <v>1161768</v>
      </c>
      <c r="N964">
        <f t="shared" ca="1" si="204"/>
        <v>46698</v>
      </c>
      <c r="O964">
        <f t="shared" ca="1" si="205"/>
        <v>57707</v>
      </c>
      <c r="P964">
        <f t="shared" ca="1" si="206"/>
        <v>115877</v>
      </c>
      <c r="Q964" s="15">
        <f t="shared" ca="1" si="207"/>
        <v>0.11587699999999999</v>
      </c>
    </row>
    <row r="965" spans="1:17" x14ac:dyDescent="0.3">
      <c r="A965" t="str">
        <f ca="1">VLOOKUP(RANDBETWEEN(Calc!$A$2,Calc!$A$13),Calc!$A$1:$B$13,2,FALSE)</f>
        <v>Sep</v>
      </c>
      <c r="B965" t="str" cm="1">
        <f t="array" aca="1" ref="B965" ca="1">INDEX(Calc!$C$2:$C$9,RANDBETWEEN(1,3))</f>
        <v>Traumatología</v>
      </c>
      <c r="C965"/>
      <c r="D965">
        <f t="shared" ca="1" si="195"/>
        <v>420569</v>
      </c>
      <c r="E965">
        <f t="shared" ca="1" si="196"/>
        <v>829175</v>
      </c>
      <c r="F965">
        <f t="shared" ca="1" si="197"/>
        <v>192116</v>
      </c>
      <c r="G965">
        <f t="shared" ca="1" si="198"/>
        <v>116745</v>
      </c>
      <c r="H965">
        <f ca="1">VLOOKUP(RANDBETWEEN(0,100),Calc!$D$2:$E$7,2,1)</f>
        <v>25000</v>
      </c>
      <c r="I965">
        <f t="shared" ca="1" si="199"/>
        <v>9126</v>
      </c>
      <c r="J965">
        <f t="shared" ca="1" si="200"/>
        <v>4170</v>
      </c>
      <c r="K965">
        <f t="shared" ca="1" si="201"/>
        <v>13893</v>
      </c>
      <c r="L965">
        <f t="shared" ca="1" si="202"/>
        <v>2327</v>
      </c>
      <c r="M965">
        <f t="shared" ca="1" si="203"/>
        <v>1675783</v>
      </c>
      <c r="N965">
        <f t="shared" ca="1" si="204"/>
        <v>119684</v>
      </c>
      <c r="O965">
        <f t="shared" ca="1" si="205"/>
        <v>41871</v>
      </c>
      <c r="P965">
        <f t="shared" ca="1" si="206"/>
        <v>316323</v>
      </c>
      <c r="Q965" s="15">
        <f t="shared" ca="1" si="207"/>
        <v>0.31632300000000002</v>
      </c>
    </row>
    <row r="966" spans="1:17" x14ac:dyDescent="0.3">
      <c r="A966" t="str">
        <f ca="1">VLOOKUP(RANDBETWEEN(Calc!$A$2,Calc!$A$13),Calc!$A$1:$B$13,2,FALSE)</f>
        <v>Feb</v>
      </c>
      <c r="B966" t="str" cm="1">
        <f t="array" aca="1" ref="B966" ca="1">INDEX(Calc!$C$2:$C$9,RANDBETWEEN(1,3))</f>
        <v>Pediatria</v>
      </c>
      <c r="C966"/>
      <c r="D966">
        <f t="shared" ca="1" si="195"/>
        <v>360551</v>
      </c>
      <c r="E966">
        <f t="shared" ca="1" si="196"/>
        <v>2253100</v>
      </c>
      <c r="F966">
        <f t="shared" ca="1" si="197"/>
        <v>190045</v>
      </c>
      <c r="G966">
        <f t="shared" ca="1" si="198"/>
        <v>238266</v>
      </c>
      <c r="H966">
        <f ca="1">VLOOKUP(RANDBETWEEN(0,100),Calc!$D$2:$E$7,2,1)</f>
        <v>32000</v>
      </c>
      <c r="I966">
        <f t="shared" ca="1" si="199"/>
        <v>12632</v>
      </c>
      <c r="J966">
        <f t="shared" ca="1" si="200"/>
        <v>3375</v>
      </c>
      <c r="K966">
        <f t="shared" ca="1" si="201"/>
        <v>12764</v>
      </c>
      <c r="L966">
        <f t="shared" ca="1" si="202"/>
        <v>3489</v>
      </c>
      <c r="M966">
        <f t="shared" ca="1" si="203"/>
        <v>999441</v>
      </c>
      <c r="N966">
        <f t="shared" ca="1" si="204"/>
        <v>50059</v>
      </c>
      <c r="O966">
        <f t="shared" ca="1" si="205"/>
        <v>33310</v>
      </c>
      <c r="P966">
        <f t="shared" ca="1" si="206"/>
        <v>222402</v>
      </c>
      <c r="Q966" s="15">
        <f t="shared" ca="1" si="207"/>
        <v>0.22240199999999999</v>
      </c>
    </row>
    <row r="967" spans="1:17" x14ac:dyDescent="0.3">
      <c r="A967" t="str">
        <f ca="1">VLOOKUP(RANDBETWEEN(Calc!$A$2,Calc!$A$13),Calc!$A$1:$B$13,2,FALSE)</f>
        <v>Oct</v>
      </c>
      <c r="B967" t="str" cm="1">
        <f t="array" aca="1" ref="B967" ca="1">INDEX(Calc!$C$2:$C$9,RANDBETWEEN(1,3))</f>
        <v>Pediatria</v>
      </c>
      <c r="C967"/>
      <c r="D967">
        <f t="shared" ca="1" si="195"/>
        <v>234146</v>
      </c>
      <c r="E967">
        <f t="shared" ca="1" si="196"/>
        <v>847053</v>
      </c>
      <c r="F967">
        <f t="shared" ca="1" si="197"/>
        <v>137951</v>
      </c>
      <c r="G967">
        <f t="shared" ca="1" si="198"/>
        <v>194048</v>
      </c>
      <c r="H967">
        <f ca="1">VLOOKUP(RANDBETWEEN(0,100),Calc!$D$2:$E$7,2,1)</f>
        <v>25000</v>
      </c>
      <c r="I967">
        <f t="shared" ca="1" si="199"/>
        <v>10975</v>
      </c>
      <c r="J967">
        <f t="shared" ca="1" si="200"/>
        <v>3306</v>
      </c>
      <c r="K967">
        <f t="shared" ca="1" si="201"/>
        <v>14521</v>
      </c>
      <c r="L967">
        <f t="shared" ca="1" si="202"/>
        <v>3617</v>
      </c>
      <c r="M967">
        <f t="shared" ca="1" si="203"/>
        <v>2649837</v>
      </c>
      <c r="N967">
        <f t="shared" ca="1" si="204"/>
        <v>87735</v>
      </c>
      <c r="O967">
        <f t="shared" ca="1" si="205"/>
        <v>36530</v>
      </c>
      <c r="P967">
        <f t="shared" ca="1" si="206"/>
        <v>313838</v>
      </c>
      <c r="Q967" s="15">
        <f t="shared" ca="1" si="207"/>
        <v>0.31383800000000001</v>
      </c>
    </row>
    <row r="968" spans="1:17" x14ac:dyDescent="0.3">
      <c r="A968" t="str">
        <f ca="1">VLOOKUP(RANDBETWEEN(Calc!$A$2,Calc!$A$13),Calc!$A$1:$B$13,2,FALSE)</f>
        <v>Feb</v>
      </c>
      <c r="B968" t="str" cm="1">
        <f t="array" aca="1" ref="B968" ca="1">INDEX(Calc!$C$2:$C$9,RANDBETWEEN(1,3))</f>
        <v>Pediatria</v>
      </c>
      <c r="C968"/>
      <c r="D968">
        <f t="shared" ca="1" si="195"/>
        <v>695353</v>
      </c>
      <c r="E968">
        <f t="shared" ca="1" si="196"/>
        <v>1220976</v>
      </c>
      <c r="F968">
        <f t="shared" ca="1" si="197"/>
        <v>137278</v>
      </c>
      <c r="G968">
        <f t="shared" ca="1" si="198"/>
        <v>299511</v>
      </c>
      <c r="H968">
        <f ca="1">VLOOKUP(RANDBETWEEN(0,100),Calc!$D$2:$E$7,2,1)</f>
        <v>32000</v>
      </c>
      <c r="I968">
        <f t="shared" ca="1" si="199"/>
        <v>12677</v>
      </c>
      <c r="J968">
        <f t="shared" ca="1" si="200"/>
        <v>3594</v>
      </c>
      <c r="K968">
        <f t="shared" ca="1" si="201"/>
        <v>13341</v>
      </c>
      <c r="L968">
        <f t="shared" ca="1" si="202"/>
        <v>1349</v>
      </c>
      <c r="M968">
        <f t="shared" ca="1" si="203"/>
        <v>2014715</v>
      </c>
      <c r="N968">
        <f t="shared" ca="1" si="204"/>
        <v>69841</v>
      </c>
      <c r="O968">
        <f t="shared" ca="1" si="205"/>
        <v>46873</v>
      </c>
      <c r="P968">
        <f t="shared" ca="1" si="206"/>
        <v>291405</v>
      </c>
      <c r="Q968" s="15">
        <f t="shared" ca="1" si="207"/>
        <v>0.29140500000000003</v>
      </c>
    </row>
    <row r="969" spans="1:17" x14ac:dyDescent="0.3">
      <c r="A969" t="str">
        <f ca="1">VLOOKUP(RANDBETWEEN(Calc!$A$2,Calc!$A$13),Calc!$A$1:$B$13,2,FALSE)</f>
        <v>Feb</v>
      </c>
      <c r="B969" t="str" cm="1">
        <f t="array" aca="1" ref="B969" ca="1">INDEX(Calc!$C$2:$C$9,RANDBETWEEN(1,3))</f>
        <v>Pediatria</v>
      </c>
      <c r="C969"/>
      <c r="D969">
        <f t="shared" ca="1" si="195"/>
        <v>281294</v>
      </c>
      <c r="E969">
        <f t="shared" ca="1" si="196"/>
        <v>1287373</v>
      </c>
      <c r="F969">
        <f t="shared" ca="1" si="197"/>
        <v>145380</v>
      </c>
      <c r="G969">
        <f t="shared" ca="1" si="198"/>
        <v>132587</v>
      </c>
      <c r="H969">
        <f ca="1">VLOOKUP(RANDBETWEEN(0,100),Calc!$D$2:$E$7,2,1)</f>
        <v>32000</v>
      </c>
      <c r="I969">
        <f t="shared" ca="1" si="199"/>
        <v>10316</v>
      </c>
      <c r="J969">
        <f t="shared" ca="1" si="200"/>
        <v>2888</v>
      </c>
      <c r="K969">
        <f t="shared" ca="1" si="201"/>
        <v>14867</v>
      </c>
      <c r="L969">
        <f t="shared" ca="1" si="202"/>
        <v>1889</v>
      </c>
      <c r="M969">
        <f t="shared" ca="1" si="203"/>
        <v>2746918</v>
      </c>
      <c r="N969">
        <f t="shared" ca="1" si="204"/>
        <v>79363</v>
      </c>
      <c r="O969">
        <f t="shared" ca="1" si="205"/>
        <v>56018</v>
      </c>
      <c r="P969">
        <f t="shared" ca="1" si="206"/>
        <v>319888</v>
      </c>
      <c r="Q969" s="15">
        <f t="shared" ca="1" si="207"/>
        <v>0.31988800000000001</v>
      </c>
    </row>
    <row r="970" spans="1:17" x14ac:dyDescent="0.3">
      <c r="A970" t="str">
        <f ca="1">VLOOKUP(RANDBETWEEN(Calc!$A$2,Calc!$A$13),Calc!$A$1:$B$13,2,FALSE)</f>
        <v>Feb</v>
      </c>
      <c r="B970" t="str" cm="1">
        <f t="array" aca="1" ref="B970" ca="1">INDEX(Calc!$C$2:$C$9,RANDBETWEEN(1,3))</f>
        <v>Cardiologia</v>
      </c>
      <c r="C970"/>
      <c r="D970">
        <f t="shared" ca="1" si="195"/>
        <v>373507</v>
      </c>
      <c r="E970">
        <f t="shared" ca="1" si="196"/>
        <v>890187</v>
      </c>
      <c r="F970">
        <f t="shared" ca="1" si="197"/>
        <v>140484</v>
      </c>
      <c r="G970">
        <f t="shared" ca="1" si="198"/>
        <v>222146</v>
      </c>
      <c r="H970">
        <f ca="1">VLOOKUP(RANDBETWEEN(0,100),Calc!$D$2:$E$7,2,1)</f>
        <v>32000</v>
      </c>
      <c r="I970">
        <f t="shared" ca="1" si="199"/>
        <v>11441</v>
      </c>
      <c r="J970">
        <f t="shared" ca="1" si="200"/>
        <v>2977</v>
      </c>
      <c r="K970">
        <f t="shared" ca="1" si="201"/>
        <v>13643</v>
      </c>
      <c r="L970">
        <f t="shared" ca="1" si="202"/>
        <v>4422</v>
      </c>
      <c r="M970">
        <f t="shared" ca="1" si="203"/>
        <v>1384080</v>
      </c>
      <c r="N970">
        <f t="shared" ca="1" si="204"/>
        <v>107483</v>
      </c>
      <c r="O970">
        <f t="shared" ca="1" si="205"/>
        <v>27038</v>
      </c>
      <c r="P970">
        <f t="shared" ca="1" si="206"/>
        <v>161014</v>
      </c>
      <c r="Q970" s="15">
        <f t="shared" ca="1" si="207"/>
        <v>0.16101399999999999</v>
      </c>
    </row>
    <row r="971" spans="1:17" x14ac:dyDescent="0.3">
      <c r="A971" t="str">
        <f ca="1">VLOOKUP(RANDBETWEEN(Calc!$A$2,Calc!$A$13),Calc!$A$1:$B$13,2,FALSE)</f>
        <v>Mar</v>
      </c>
      <c r="B971" t="str" cm="1">
        <f t="array" aca="1" ref="B971" ca="1">INDEX(Calc!$C$2:$C$9,RANDBETWEEN(1,3))</f>
        <v>Traumatología</v>
      </c>
      <c r="C971"/>
      <c r="D971">
        <f t="shared" ca="1" si="195"/>
        <v>629718</v>
      </c>
      <c r="E971">
        <f t="shared" ca="1" si="196"/>
        <v>1658272</v>
      </c>
      <c r="F971">
        <f t="shared" ca="1" si="197"/>
        <v>189167</v>
      </c>
      <c r="G971">
        <f t="shared" ca="1" si="198"/>
        <v>211794</v>
      </c>
      <c r="H971">
        <f ca="1">VLOOKUP(RANDBETWEEN(0,100),Calc!$D$2:$E$7,2,1)</f>
        <v>32000</v>
      </c>
      <c r="I971">
        <f t="shared" ca="1" si="199"/>
        <v>12570</v>
      </c>
      <c r="J971">
        <f t="shared" ca="1" si="200"/>
        <v>3708</v>
      </c>
      <c r="K971">
        <f t="shared" ca="1" si="201"/>
        <v>14763</v>
      </c>
      <c r="L971">
        <f t="shared" ca="1" si="202"/>
        <v>2660</v>
      </c>
      <c r="M971">
        <f t="shared" ca="1" si="203"/>
        <v>2240838</v>
      </c>
      <c r="N971">
        <f t="shared" ca="1" si="204"/>
        <v>46093</v>
      </c>
      <c r="O971">
        <f t="shared" ca="1" si="205"/>
        <v>58950</v>
      </c>
      <c r="P971">
        <f t="shared" ca="1" si="206"/>
        <v>195438</v>
      </c>
      <c r="Q971" s="15">
        <f t="shared" ca="1" si="207"/>
        <v>0.195438</v>
      </c>
    </row>
    <row r="972" spans="1:17" x14ac:dyDescent="0.3">
      <c r="A972" t="str">
        <f ca="1">VLOOKUP(RANDBETWEEN(Calc!$A$2,Calc!$A$13),Calc!$A$1:$B$13,2,FALSE)</f>
        <v>Ene</v>
      </c>
      <c r="B972" t="str" cm="1">
        <f t="array" aca="1" ref="B972" ca="1">INDEX(Calc!$C$2:$C$9,RANDBETWEEN(1,3))</f>
        <v>Pediatria</v>
      </c>
      <c r="C972"/>
      <c r="D972">
        <f t="shared" ca="1" si="195"/>
        <v>154090</v>
      </c>
      <c r="E972">
        <f t="shared" ca="1" si="196"/>
        <v>2345617</v>
      </c>
      <c r="F972">
        <f t="shared" ca="1" si="197"/>
        <v>171755</v>
      </c>
      <c r="G972">
        <f t="shared" ca="1" si="198"/>
        <v>280855</v>
      </c>
      <c r="H972">
        <f ca="1">VLOOKUP(RANDBETWEEN(0,100),Calc!$D$2:$E$7,2,1)</f>
        <v>25000</v>
      </c>
      <c r="I972">
        <f t="shared" ca="1" si="199"/>
        <v>9258</v>
      </c>
      <c r="J972">
        <f t="shared" ca="1" si="200"/>
        <v>3100</v>
      </c>
      <c r="K972">
        <f t="shared" ca="1" si="201"/>
        <v>13698</v>
      </c>
      <c r="L972">
        <f t="shared" ca="1" si="202"/>
        <v>1626</v>
      </c>
      <c r="M972">
        <f t="shared" ca="1" si="203"/>
        <v>2403406</v>
      </c>
      <c r="N972">
        <f t="shared" ca="1" si="204"/>
        <v>70091</v>
      </c>
      <c r="O972">
        <f t="shared" ca="1" si="205"/>
        <v>81252</v>
      </c>
      <c r="P972">
        <f t="shared" ca="1" si="206"/>
        <v>137381</v>
      </c>
      <c r="Q972" s="15">
        <f t="shared" ca="1" si="207"/>
        <v>0.137381</v>
      </c>
    </row>
    <row r="973" spans="1:17" x14ac:dyDescent="0.3">
      <c r="A973" t="str">
        <f ca="1">VLOOKUP(RANDBETWEEN(Calc!$A$2,Calc!$A$13),Calc!$A$1:$B$13,2,FALSE)</f>
        <v>Ene</v>
      </c>
      <c r="B973" t="str" cm="1">
        <f t="array" aca="1" ref="B973" ca="1">INDEX(Calc!$C$2:$C$9,RANDBETWEEN(1,3))</f>
        <v>Cardiologia</v>
      </c>
      <c r="C973"/>
      <c r="D973">
        <f t="shared" ca="1" si="195"/>
        <v>186398</v>
      </c>
      <c r="E973">
        <f t="shared" ca="1" si="196"/>
        <v>828205</v>
      </c>
      <c r="F973">
        <f t="shared" ca="1" si="197"/>
        <v>155278</v>
      </c>
      <c r="G973">
        <f t="shared" ca="1" si="198"/>
        <v>265202</v>
      </c>
      <c r="H973">
        <f ca="1">VLOOKUP(RANDBETWEEN(0,100),Calc!$D$2:$E$7,2,1)</f>
        <v>32000</v>
      </c>
      <c r="I973">
        <f t="shared" ca="1" si="199"/>
        <v>12243</v>
      </c>
      <c r="J973">
        <f t="shared" ca="1" si="200"/>
        <v>3631</v>
      </c>
      <c r="K973">
        <f t="shared" ca="1" si="201"/>
        <v>14413</v>
      </c>
      <c r="L973">
        <f t="shared" ca="1" si="202"/>
        <v>3646</v>
      </c>
      <c r="M973">
        <f t="shared" ca="1" si="203"/>
        <v>1678813</v>
      </c>
      <c r="N973">
        <f t="shared" ca="1" si="204"/>
        <v>121646</v>
      </c>
      <c r="O973">
        <f t="shared" ca="1" si="205"/>
        <v>37741</v>
      </c>
      <c r="P973">
        <f t="shared" ca="1" si="206"/>
        <v>153867</v>
      </c>
      <c r="Q973" s="15">
        <f t="shared" ca="1" si="207"/>
        <v>0.153867</v>
      </c>
    </row>
    <row r="974" spans="1:17" x14ac:dyDescent="0.3">
      <c r="A974" t="str">
        <f ca="1">VLOOKUP(RANDBETWEEN(Calc!$A$2,Calc!$A$13),Calc!$A$1:$B$13,2,FALSE)</f>
        <v>Dic</v>
      </c>
      <c r="B974" t="str" cm="1">
        <f t="array" aca="1" ref="B974" ca="1">INDEX(Calc!$C$2:$C$9,RANDBETWEEN(1,3))</f>
        <v>Pediatria</v>
      </c>
      <c r="C974"/>
      <c r="D974">
        <f t="shared" ca="1" si="195"/>
        <v>297938</v>
      </c>
      <c r="E974">
        <f t="shared" ca="1" si="196"/>
        <v>1645214</v>
      </c>
      <c r="F974">
        <f t="shared" ca="1" si="197"/>
        <v>175996</v>
      </c>
      <c r="G974">
        <f t="shared" ca="1" si="198"/>
        <v>119886</v>
      </c>
      <c r="H974">
        <f ca="1">VLOOKUP(RANDBETWEEN(0,100),Calc!$D$2:$E$7,2,1)</f>
        <v>32000</v>
      </c>
      <c r="I974">
        <f t="shared" ca="1" si="199"/>
        <v>10073</v>
      </c>
      <c r="J974">
        <f t="shared" ca="1" si="200"/>
        <v>2875</v>
      </c>
      <c r="K974">
        <f t="shared" ca="1" si="201"/>
        <v>14910</v>
      </c>
      <c r="L974">
        <f t="shared" ca="1" si="202"/>
        <v>4128</v>
      </c>
      <c r="M974">
        <f t="shared" ca="1" si="203"/>
        <v>3070798</v>
      </c>
      <c r="N974">
        <f t="shared" ca="1" si="204"/>
        <v>127282</v>
      </c>
      <c r="O974">
        <f t="shared" ca="1" si="205"/>
        <v>88369</v>
      </c>
      <c r="P974">
        <f t="shared" ca="1" si="206"/>
        <v>149659</v>
      </c>
      <c r="Q974" s="15">
        <f t="shared" ca="1" si="207"/>
        <v>0.14965899999999999</v>
      </c>
    </row>
    <row r="975" spans="1:17" x14ac:dyDescent="0.3">
      <c r="A975" t="str">
        <f ca="1">VLOOKUP(RANDBETWEEN(Calc!$A$2,Calc!$A$13),Calc!$A$1:$B$13,2,FALSE)</f>
        <v>Jul</v>
      </c>
      <c r="B975" t="str" cm="1">
        <f t="array" aca="1" ref="B975" ca="1">INDEX(Calc!$C$2:$C$9,RANDBETWEEN(1,3))</f>
        <v>Cardiologia</v>
      </c>
      <c r="C975"/>
      <c r="D975">
        <f t="shared" ca="1" si="195"/>
        <v>247321</v>
      </c>
      <c r="E975">
        <f t="shared" ca="1" si="196"/>
        <v>1415441</v>
      </c>
      <c r="F975">
        <f t="shared" ca="1" si="197"/>
        <v>96969</v>
      </c>
      <c r="G975">
        <f t="shared" ca="1" si="198"/>
        <v>240176</v>
      </c>
      <c r="H975">
        <f ca="1">VLOOKUP(RANDBETWEEN(0,100),Calc!$D$2:$E$7,2,1)</f>
        <v>32000</v>
      </c>
      <c r="I975">
        <f t="shared" ca="1" si="199"/>
        <v>10491</v>
      </c>
      <c r="J975">
        <f t="shared" ca="1" si="200"/>
        <v>3377</v>
      </c>
      <c r="K975">
        <f t="shared" ca="1" si="201"/>
        <v>12259</v>
      </c>
      <c r="L975">
        <f t="shared" ca="1" si="202"/>
        <v>4257</v>
      </c>
      <c r="M975">
        <f t="shared" ca="1" si="203"/>
        <v>2807826</v>
      </c>
      <c r="N975">
        <f t="shared" ca="1" si="204"/>
        <v>50892</v>
      </c>
      <c r="O975">
        <f t="shared" ca="1" si="205"/>
        <v>76927</v>
      </c>
      <c r="P975">
        <f t="shared" ca="1" si="206"/>
        <v>264037</v>
      </c>
      <c r="Q975" s="15">
        <f t="shared" ca="1" si="207"/>
        <v>0.26403700000000002</v>
      </c>
    </row>
    <row r="976" spans="1:17" x14ac:dyDescent="0.3">
      <c r="A976" t="str">
        <f ca="1">VLOOKUP(RANDBETWEEN(Calc!$A$2,Calc!$A$13),Calc!$A$1:$B$13,2,FALSE)</f>
        <v>Jun</v>
      </c>
      <c r="B976" t="str" cm="1">
        <f t="array" aca="1" ref="B976" ca="1">INDEX(Calc!$C$2:$C$9,RANDBETWEEN(1,3))</f>
        <v>Cardiologia</v>
      </c>
      <c r="C976"/>
      <c r="D976">
        <f t="shared" ca="1" si="195"/>
        <v>285125</v>
      </c>
      <c r="E976">
        <f t="shared" ca="1" si="196"/>
        <v>2221835</v>
      </c>
      <c r="F976">
        <f t="shared" ca="1" si="197"/>
        <v>193055</v>
      </c>
      <c r="G976">
        <f t="shared" ca="1" si="198"/>
        <v>102984</v>
      </c>
      <c r="H976">
        <f ca="1">VLOOKUP(RANDBETWEEN(0,100),Calc!$D$2:$E$7,2,1)</f>
        <v>32000</v>
      </c>
      <c r="I976">
        <f t="shared" ca="1" si="199"/>
        <v>12277</v>
      </c>
      <c r="J976">
        <f t="shared" ca="1" si="200"/>
        <v>3816</v>
      </c>
      <c r="K976">
        <f t="shared" ca="1" si="201"/>
        <v>11369</v>
      </c>
      <c r="L976">
        <f t="shared" ca="1" si="202"/>
        <v>2039</v>
      </c>
      <c r="M976">
        <f t="shared" ca="1" si="203"/>
        <v>2157158</v>
      </c>
      <c r="N976">
        <f t="shared" ca="1" si="204"/>
        <v>70469</v>
      </c>
      <c r="O976">
        <f t="shared" ca="1" si="205"/>
        <v>49290</v>
      </c>
      <c r="P976">
        <f t="shared" ca="1" si="206"/>
        <v>64745</v>
      </c>
      <c r="Q976" s="15">
        <f t="shared" ca="1" si="207"/>
        <v>6.4744999999999997E-2</v>
      </c>
    </row>
    <row r="977" spans="1:17" x14ac:dyDescent="0.3">
      <c r="A977" t="str">
        <f ca="1">VLOOKUP(RANDBETWEEN(Calc!$A$2,Calc!$A$13),Calc!$A$1:$B$13,2,FALSE)</f>
        <v>May</v>
      </c>
      <c r="B977" t="str" cm="1">
        <f t="array" aca="1" ref="B977" ca="1">INDEX(Calc!$C$2:$C$9,RANDBETWEEN(1,3))</f>
        <v>Cardiologia</v>
      </c>
      <c r="C977"/>
      <c r="D977">
        <f t="shared" ca="1" si="195"/>
        <v>249661</v>
      </c>
      <c r="E977">
        <f t="shared" ca="1" si="196"/>
        <v>1168651</v>
      </c>
      <c r="F977">
        <f t="shared" ca="1" si="197"/>
        <v>171308</v>
      </c>
      <c r="G977">
        <f t="shared" ca="1" si="198"/>
        <v>204694</v>
      </c>
      <c r="H977">
        <f ca="1">VLOOKUP(RANDBETWEEN(0,100),Calc!$D$2:$E$7,2,1)</f>
        <v>32000</v>
      </c>
      <c r="I977">
        <f t="shared" ca="1" si="199"/>
        <v>11269</v>
      </c>
      <c r="J977">
        <f t="shared" ca="1" si="200"/>
        <v>3514</v>
      </c>
      <c r="K977">
        <f t="shared" ca="1" si="201"/>
        <v>11358</v>
      </c>
      <c r="L977">
        <f t="shared" ca="1" si="202"/>
        <v>1895</v>
      </c>
      <c r="M977">
        <f t="shared" ca="1" si="203"/>
        <v>1392494</v>
      </c>
      <c r="N977">
        <f t="shared" ca="1" si="204"/>
        <v>96748</v>
      </c>
      <c r="O977">
        <f t="shared" ca="1" si="205"/>
        <v>67052</v>
      </c>
      <c r="P977">
        <f t="shared" ca="1" si="206"/>
        <v>105265</v>
      </c>
      <c r="Q977" s="15">
        <f t="shared" ca="1" si="207"/>
        <v>0.105265</v>
      </c>
    </row>
    <row r="978" spans="1:17" x14ac:dyDescent="0.3">
      <c r="A978" t="str">
        <f ca="1">VLOOKUP(RANDBETWEEN(Calc!$A$2,Calc!$A$13),Calc!$A$1:$B$13,2,FALSE)</f>
        <v>Jun</v>
      </c>
      <c r="B978" t="str" cm="1">
        <f t="array" aca="1" ref="B978" ca="1">INDEX(Calc!$C$2:$C$9,RANDBETWEEN(1,3))</f>
        <v>Pediatria</v>
      </c>
      <c r="C978"/>
      <c r="D978">
        <f t="shared" ca="1" si="195"/>
        <v>129531</v>
      </c>
      <c r="E978">
        <f t="shared" ca="1" si="196"/>
        <v>774090</v>
      </c>
      <c r="F978">
        <f t="shared" ca="1" si="197"/>
        <v>93913</v>
      </c>
      <c r="G978">
        <f t="shared" ca="1" si="198"/>
        <v>138213</v>
      </c>
      <c r="H978">
        <f ca="1">VLOOKUP(RANDBETWEEN(0,100),Calc!$D$2:$E$7,2,1)</f>
        <v>28000</v>
      </c>
      <c r="I978">
        <f t="shared" ca="1" si="199"/>
        <v>9602</v>
      </c>
      <c r="J978">
        <f t="shared" ca="1" si="200"/>
        <v>4134</v>
      </c>
      <c r="K978">
        <f t="shared" ca="1" si="201"/>
        <v>10619</v>
      </c>
      <c r="L978">
        <f t="shared" ca="1" si="202"/>
        <v>2668</v>
      </c>
      <c r="M978">
        <f t="shared" ca="1" si="203"/>
        <v>2208197</v>
      </c>
      <c r="N978">
        <f t="shared" ca="1" si="204"/>
        <v>86222</v>
      </c>
      <c r="O978">
        <f t="shared" ca="1" si="205"/>
        <v>55361</v>
      </c>
      <c r="P978">
        <f t="shared" ca="1" si="206"/>
        <v>279278</v>
      </c>
      <c r="Q978" s="15">
        <f t="shared" ca="1" si="207"/>
        <v>0.27927800000000003</v>
      </c>
    </row>
    <row r="979" spans="1:17" x14ac:dyDescent="0.3">
      <c r="A979" t="str">
        <f ca="1">VLOOKUP(RANDBETWEEN(Calc!$A$2,Calc!$A$13),Calc!$A$1:$B$13,2,FALSE)</f>
        <v>Oct</v>
      </c>
      <c r="B979" t="str" cm="1">
        <f t="array" aca="1" ref="B979" ca="1">INDEX(Calc!$C$2:$C$9,RANDBETWEEN(1,3))</f>
        <v>Pediatria</v>
      </c>
      <c r="C979"/>
      <c r="D979">
        <f t="shared" ca="1" si="195"/>
        <v>416985</v>
      </c>
      <c r="E979">
        <f t="shared" ca="1" si="196"/>
        <v>1654581</v>
      </c>
      <c r="F979">
        <f t="shared" ca="1" si="197"/>
        <v>179874</v>
      </c>
      <c r="G979">
        <f t="shared" ca="1" si="198"/>
        <v>174974</v>
      </c>
      <c r="H979">
        <f ca="1">VLOOKUP(RANDBETWEEN(0,100),Calc!$D$2:$E$7,2,1)</f>
        <v>32000</v>
      </c>
      <c r="I979">
        <f t="shared" ca="1" si="199"/>
        <v>9699</v>
      </c>
      <c r="J979">
        <f t="shared" ca="1" si="200"/>
        <v>3715</v>
      </c>
      <c r="K979">
        <f t="shared" ca="1" si="201"/>
        <v>14925</v>
      </c>
      <c r="L979">
        <f t="shared" ca="1" si="202"/>
        <v>3913</v>
      </c>
      <c r="M979">
        <f t="shared" ca="1" si="203"/>
        <v>1903584</v>
      </c>
      <c r="N979">
        <f t="shared" ca="1" si="204"/>
        <v>106479</v>
      </c>
      <c r="O979">
        <f t="shared" ca="1" si="205"/>
        <v>80154</v>
      </c>
      <c r="P979">
        <f t="shared" ca="1" si="206"/>
        <v>315613</v>
      </c>
      <c r="Q979" s="15">
        <f t="shared" ca="1" si="207"/>
        <v>0.31561299999999998</v>
      </c>
    </row>
    <row r="980" spans="1:17" x14ac:dyDescent="0.3">
      <c r="A980" t="str">
        <f ca="1">VLOOKUP(RANDBETWEEN(Calc!$A$2,Calc!$A$13),Calc!$A$1:$B$13,2,FALSE)</f>
        <v>Sep</v>
      </c>
      <c r="B980" t="str" cm="1">
        <f t="array" aca="1" ref="B980" ca="1">INDEX(Calc!$C$2:$C$9,RANDBETWEEN(1,3))</f>
        <v>Cardiologia</v>
      </c>
      <c r="C980"/>
      <c r="D980">
        <f t="shared" ca="1" si="195"/>
        <v>647474</v>
      </c>
      <c r="E980">
        <f t="shared" ca="1" si="196"/>
        <v>1575786</v>
      </c>
      <c r="F980">
        <f t="shared" ca="1" si="197"/>
        <v>104748</v>
      </c>
      <c r="G980">
        <f t="shared" ca="1" si="198"/>
        <v>167674</v>
      </c>
      <c r="H980">
        <f ca="1">VLOOKUP(RANDBETWEEN(0,100),Calc!$D$2:$E$7,2,1)</f>
        <v>32000</v>
      </c>
      <c r="I980">
        <f t="shared" ca="1" si="199"/>
        <v>9083</v>
      </c>
      <c r="J980">
        <f t="shared" ca="1" si="200"/>
        <v>2897</v>
      </c>
      <c r="K980">
        <f t="shared" ca="1" si="201"/>
        <v>12679</v>
      </c>
      <c r="L980">
        <f t="shared" ca="1" si="202"/>
        <v>4477</v>
      </c>
      <c r="M980">
        <f t="shared" ca="1" si="203"/>
        <v>981882</v>
      </c>
      <c r="N980">
        <f t="shared" ca="1" si="204"/>
        <v>113229</v>
      </c>
      <c r="O980">
        <f t="shared" ca="1" si="205"/>
        <v>85459</v>
      </c>
      <c r="P980">
        <f t="shared" ca="1" si="206"/>
        <v>232195</v>
      </c>
      <c r="Q980" s="15">
        <f t="shared" ca="1" si="207"/>
        <v>0.23219500000000001</v>
      </c>
    </row>
    <row r="981" spans="1:17" x14ac:dyDescent="0.3">
      <c r="A981" t="str">
        <f ca="1">VLOOKUP(RANDBETWEEN(Calc!$A$2,Calc!$A$13),Calc!$A$1:$B$13,2,FALSE)</f>
        <v>Ene</v>
      </c>
      <c r="B981" t="str" cm="1">
        <f t="array" aca="1" ref="B981" ca="1">INDEX(Calc!$C$2:$C$9,RANDBETWEEN(1,3))</f>
        <v>Pediatria</v>
      </c>
      <c r="C981"/>
      <c r="D981">
        <f t="shared" ca="1" si="195"/>
        <v>545978</v>
      </c>
      <c r="E981">
        <f t="shared" ca="1" si="196"/>
        <v>2322252</v>
      </c>
      <c r="F981">
        <f t="shared" ca="1" si="197"/>
        <v>195435</v>
      </c>
      <c r="G981">
        <f t="shared" ca="1" si="198"/>
        <v>130000</v>
      </c>
      <c r="H981">
        <f ca="1">VLOOKUP(RANDBETWEEN(0,100),Calc!$D$2:$E$7,2,1)</f>
        <v>32000</v>
      </c>
      <c r="I981">
        <f t="shared" ca="1" si="199"/>
        <v>9123</v>
      </c>
      <c r="J981">
        <f t="shared" ca="1" si="200"/>
        <v>3625</v>
      </c>
      <c r="K981">
        <f t="shared" ca="1" si="201"/>
        <v>13741</v>
      </c>
      <c r="L981">
        <f t="shared" ca="1" si="202"/>
        <v>1229</v>
      </c>
      <c r="M981">
        <f t="shared" ca="1" si="203"/>
        <v>1595357</v>
      </c>
      <c r="N981">
        <f t="shared" ca="1" si="204"/>
        <v>95934</v>
      </c>
      <c r="O981">
        <f t="shared" ca="1" si="205"/>
        <v>38953</v>
      </c>
      <c r="P981">
        <f t="shared" ca="1" si="206"/>
        <v>132499</v>
      </c>
      <c r="Q981" s="15">
        <f t="shared" ca="1" si="207"/>
        <v>0.13249900000000001</v>
      </c>
    </row>
    <row r="982" spans="1:17" x14ac:dyDescent="0.3">
      <c r="A982" t="str">
        <f ca="1">VLOOKUP(RANDBETWEEN(Calc!$A$2,Calc!$A$13),Calc!$A$1:$B$13,2,FALSE)</f>
        <v>Ago</v>
      </c>
      <c r="B982" t="str" cm="1">
        <f t="array" aca="1" ref="B982" ca="1">INDEX(Calc!$C$2:$C$9,RANDBETWEEN(1,3))</f>
        <v>Cardiologia</v>
      </c>
      <c r="C982"/>
      <c r="D982">
        <f t="shared" ca="1" si="195"/>
        <v>584296</v>
      </c>
      <c r="E982">
        <f t="shared" ca="1" si="196"/>
        <v>1435828</v>
      </c>
      <c r="F982">
        <f t="shared" ca="1" si="197"/>
        <v>198045</v>
      </c>
      <c r="G982">
        <f t="shared" ca="1" si="198"/>
        <v>74383</v>
      </c>
      <c r="H982">
        <f ca="1">VLOOKUP(RANDBETWEEN(0,100),Calc!$D$2:$E$7,2,1)</f>
        <v>32000</v>
      </c>
      <c r="I982">
        <f t="shared" ca="1" si="199"/>
        <v>12265</v>
      </c>
      <c r="J982">
        <f t="shared" ca="1" si="200"/>
        <v>3299</v>
      </c>
      <c r="K982">
        <f t="shared" ca="1" si="201"/>
        <v>12835</v>
      </c>
      <c r="L982">
        <f t="shared" ca="1" si="202"/>
        <v>4208</v>
      </c>
      <c r="M982">
        <f t="shared" ca="1" si="203"/>
        <v>1805132</v>
      </c>
      <c r="N982">
        <f t="shared" ca="1" si="204"/>
        <v>53873</v>
      </c>
      <c r="O982">
        <f t="shared" ca="1" si="205"/>
        <v>59338</v>
      </c>
      <c r="P982">
        <f t="shared" ca="1" si="206"/>
        <v>48082</v>
      </c>
      <c r="Q982" s="15">
        <f t="shared" ca="1" si="207"/>
        <v>4.8082E-2</v>
      </c>
    </row>
    <row r="983" spans="1:17" x14ac:dyDescent="0.3">
      <c r="A983" t="str">
        <f ca="1">VLOOKUP(RANDBETWEEN(Calc!$A$2,Calc!$A$13),Calc!$A$1:$B$13,2,FALSE)</f>
        <v>Jul</v>
      </c>
      <c r="B983" t="str" cm="1">
        <f t="array" aca="1" ref="B983" ca="1">INDEX(Calc!$C$2:$C$9,RANDBETWEEN(1,3))</f>
        <v>Traumatología</v>
      </c>
      <c r="C983"/>
      <c r="D983">
        <f t="shared" ca="1" si="195"/>
        <v>713077</v>
      </c>
      <c r="E983">
        <f t="shared" ca="1" si="196"/>
        <v>1868611</v>
      </c>
      <c r="F983">
        <f t="shared" ca="1" si="197"/>
        <v>164136</v>
      </c>
      <c r="G983">
        <f t="shared" ca="1" si="198"/>
        <v>210437</v>
      </c>
      <c r="H983">
        <f ca="1">VLOOKUP(RANDBETWEEN(0,100),Calc!$D$2:$E$7,2,1)</f>
        <v>32000</v>
      </c>
      <c r="I983">
        <f t="shared" ca="1" si="199"/>
        <v>10659</v>
      </c>
      <c r="J983">
        <f t="shared" ca="1" si="200"/>
        <v>3802</v>
      </c>
      <c r="K983">
        <f t="shared" ca="1" si="201"/>
        <v>12344</v>
      </c>
      <c r="L983">
        <f t="shared" ca="1" si="202"/>
        <v>2508</v>
      </c>
      <c r="M983">
        <f t="shared" ca="1" si="203"/>
        <v>2058797</v>
      </c>
      <c r="N983">
        <f t="shared" ca="1" si="204"/>
        <v>122051</v>
      </c>
      <c r="O983">
        <f t="shared" ca="1" si="205"/>
        <v>37114</v>
      </c>
      <c r="P983">
        <f t="shared" ca="1" si="206"/>
        <v>93370</v>
      </c>
      <c r="Q983" s="15">
        <f t="shared" ca="1" si="207"/>
        <v>9.3369999999999995E-2</v>
      </c>
    </row>
    <row r="984" spans="1:17" x14ac:dyDescent="0.3">
      <c r="A984" t="str">
        <f ca="1">VLOOKUP(RANDBETWEEN(Calc!$A$2,Calc!$A$13),Calc!$A$1:$B$13,2,FALSE)</f>
        <v>Ene</v>
      </c>
      <c r="B984" t="str" cm="1">
        <f t="array" aca="1" ref="B984" ca="1">INDEX(Calc!$C$2:$C$9,RANDBETWEEN(1,3))</f>
        <v>Pediatria</v>
      </c>
      <c r="C984"/>
      <c r="D984">
        <f t="shared" ca="1" si="195"/>
        <v>304094</v>
      </c>
      <c r="E984">
        <f t="shared" ca="1" si="196"/>
        <v>1008650</v>
      </c>
      <c r="F984">
        <f t="shared" ca="1" si="197"/>
        <v>138989</v>
      </c>
      <c r="G984">
        <f t="shared" ca="1" si="198"/>
        <v>204936</v>
      </c>
      <c r="H984">
        <f ca="1">VLOOKUP(RANDBETWEEN(0,100),Calc!$D$2:$E$7,2,1)</f>
        <v>32000</v>
      </c>
      <c r="I984">
        <f t="shared" ca="1" si="199"/>
        <v>9040</v>
      </c>
      <c r="J984">
        <f t="shared" ca="1" si="200"/>
        <v>4182</v>
      </c>
      <c r="K984">
        <f t="shared" ca="1" si="201"/>
        <v>14670</v>
      </c>
      <c r="L984">
        <f t="shared" ca="1" si="202"/>
        <v>2376</v>
      </c>
      <c r="M984">
        <f t="shared" ca="1" si="203"/>
        <v>1645487</v>
      </c>
      <c r="N984">
        <f t="shared" ca="1" si="204"/>
        <v>122746</v>
      </c>
      <c r="O984">
        <f t="shared" ca="1" si="205"/>
        <v>68699</v>
      </c>
      <c r="P984">
        <f t="shared" ca="1" si="206"/>
        <v>183122</v>
      </c>
      <c r="Q984" s="15">
        <f t="shared" ca="1" si="207"/>
        <v>0.18312200000000001</v>
      </c>
    </row>
    <row r="985" spans="1:17" x14ac:dyDescent="0.3">
      <c r="A985" t="str">
        <f ca="1">VLOOKUP(RANDBETWEEN(Calc!$A$2,Calc!$A$13),Calc!$A$1:$B$13,2,FALSE)</f>
        <v>Ago</v>
      </c>
      <c r="B985" t="str" cm="1">
        <f t="array" aca="1" ref="B985" ca="1">INDEX(Calc!$C$2:$C$9,RANDBETWEEN(1,3))</f>
        <v>Pediatria</v>
      </c>
      <c r="C985"/>
      <c r="D985">
        <f t="shared" ca="1" si="195"/>
        <v>712958</v>
      </c>
      <c r="E985">
        <f t="shared" ca="1" si="196"/>
        <v>2127946</v>
      </c>
      <c r="F985">
        <f t="shared" ca="1" si="197"/>
        <v>169205</v>
      </c>
      <c r="G985">
        <f t="shared" ca="1" si="198"/>
        <v>299288</v>
      </c>
      <c r="H985">
        <f ca="1">VLOOKUP(RANDBETWEEN(0,100),Calc!$D$2:$E$7,2,1)</f>
        <v>32000</v>
      </c>
      <c r="I985">
        <f t="shared" ca="1" si="199"/>
        <v>10484</v>
      </c>
      <c r="J985">
        <f t="shared" ca="1" si="200"/>
        <v>3750</v>
      </c>
      <c r="K985">
        <f t="shared" ca="1" si="201"/>
        <v>14978</v>
      </c>
      <c r="L985">
        <f t="shared" ca="1" si="202"/>
        <v>3642</v>
      </c>
      <c r="M985">
        <f t="shared" ca="1" si="203"/>
        <v>1449881</v>
      </c>
      <c r="N985">
        <f t="shared" ca="1" si="204"/>
        <v>122991</v>
      </c>
      <c r="O985">
        <f t="shared" ca="1" si="205"/>
        <v>49957</v>
      </c>
      <c r="P985">
        <f t="shared" ca="1" si="206"/>
        <v>316438</v>
      </c>
      <c r="Q985" s="15">
        <f t="shared" ca="1" si="207"/>
        <v>0.316438</v>
      </c>
    </row>
    <row r="986" spans="1:17" x14ac:dyDescent="0.3">
      <c r="A986" t="str">
        <f ca="1">VLOOKUP(RANDBETWEEN(Calc!$A$2,Calc!$A$13),Calc!$A$1:$B$13,2,FALSE)</f>
        <v>Ene</v>
      </c>
      <c r="B986" t="str" cm="1">
        <f t="array" aca="1" ref="B986" ca="1">INDEX(Calc!$C$2:$C$9,RANDBETWEEN(1,3))</f>
        <v>Pediatria</v>
      </c>
      <c r="C986"/>
      <c r="D986">
        <f t="shared" ca="1" si="195"/>
        <v>383421</v>
      </c>
      <c r="E986">
        <f t="shared" ca="1" si="196"/>
        <v>968318</v>
      </c>
      <c r="F986">
        <f t="shared" ca="1" si="197"/>
        <v>161143</v>
      </c>
      <c r="G986">
        <f t="shared" ca="1" si="198"/>
        <v>201610</v>
      </c>
      <c r="H986">
        <f ca="1">VLOOKUP(RANDBETWEEN(0,100),Calc!$D$2:$E$7,2,1)</f>
        <v>32000</v>
      </c>
      <c r="I986">
        <f t="shared" ca="1" si="199"/>
        <v>12276</v>
      </c>
      <c r="J986">
        <f t="shared" ca="1" si="200"/>
        <v>3675</v>
      </c>
      <c r="K986">
        <f t="shared" ca="1" si="201"/>
        <v>11113</v>
      </c>
      <c r="L986">
        <f t="shared" ca="1" si="202"/>
        <v>3564</v>
      </c>
      <c r="M986">
        <f t="shared" ca="1" si="203"/>
        <v>3089735</v>
      </c>
      <c r="N986">
        <f t="shared" ca="1" si="204"/>
        <v>74214</v>
      </c>
      <c r="O986">
        <f t="shared" ca="1" si="205"/>
        <v>32768</v>
      </c>
      <c r="P986">
        <f t="shared" ca="1" si="206"/>
        <v>230531</v>
      </c>
      <c r="Q986" s="15">
        <f t="shared" ca="1" si="207"/>
        <v>0.23053100000000001</v>
      </c>
    </row>
    <row r="987" spans="1:17" x14ac:dyDescent="0.3">
      <c r="A987" t="str">
        <f ca="1">VLOOKUP(RANDBETWEEN(Calc!$A$2,Calc!$A$13),Calc!$A$1:$B$13,2,FALSE)</f>
        <v>Jun</v>
      </c>
      <c r="B987" t="str" cm="1">
        <f t="array" aca="1" ref="B987" ca="1">INDEX(Calc!$C$2:$C$9,RANDBETWEEN(1,3))</f>
        <v>Pediatria</v>
      </c>
      <c r="C987"/>
      <c r="D987">
        <f t="shared" ca="1" si="195"/>
        <v>716115</v>
      </c>
      <c r="E987">
        <f t="shared" ca="1" si="196"/>
        <v>1267091</v>
      </c>
      <c r="F987">
        <f t="shared" ca="1" si="197"/>
        <v>193638</v>
      </c>
      <c r="G987">
        <f t="shared" ca="1" si="198"/>
        <v>232142</v>
      </c>
      <c r="H987">
        <f ca="1">VLOOKUP(RANDBETWEEN(0,100),Calc!$D$2:$E$7,2,1)</f>
        <v>32000</v>
      </c>
      <c r="I987">
        <f t="shared" ca="1" si="199"/>
        <v>10897</v>
      </c>
      <c r="J987">
        <f t="shared" ca="1" si="200"/>
        <v>3079</v>
      </c>
      <c r="K987">
        <f t="shared" ca="1" si="201"/>
        <v>10981</v>
      </c>
      <c r="L987">
        <f t="shared" ca="1" si="202"/>
        <v>1977</v>
      </c>
      <c r="M987">
        <f t="shared" ca="1" si="203"/>
        <v>1099640</v>
      </c>
      <c r="N987">
        <f t="shared" ca="1" si="204"/>
        <v>93937</v>
      </c>
      <c r="O987">
        <f t="shared" ca="1" si="205"/>
        <v>45640</v>
      </c>
      <c r="P987">
        <f t="shared" ca="1" si="206"/>
        <v>290581</v>
      </c>
      <c r="Q987" s="15">
        <f t="shared" ca="1" si="207"/>
        <v>0.29058099999999998</v>
      </c>
    </row>
    <row r="988" spans="1:17" x14ac:dyDescent="0.3">
      <c r="A988" t="str">
        <f ca="1">VLOOKUP(RANDBETWEEN(Calc!$A$2,Calc!$A$13),Calc!$A$1:$B$13,2,FALSE)</f>
        <v>Oct</v>
      </c>
      <c r="B988" t="str" cm="1">
        <f t="array" aca="1" ref="B988" ca="1">INDEX(Calc!$C$2:$C$9,RANDBETWEEN(1,3))</f>
        <v>Traumatología</v>
      </c>
      <c r="C988"/>
      <c r="D988">
        <f t="shared" ca="1" si="195"/>
        <v>300286</v>
      </c>
      <c r="E988">
        <f t="shared" ca="1" si="196"/>
        <v>726685</v>
      </c>
      <c r="F988">
        <f t="shared" ca="1" si="197"/>
        <v>202640</v>
      </c>
      <c r="G988">
        <f t="shared" ca="1" si="198"/>
        <v>306691</v>
      </c>
      <c r="H988">
        <f ca="1">VLOOKUP(RANDBETWEEN(0,100),Calc!$D$2:$E$7,2,1)</f>
        <v>32000</v>
      </c>
      <c r="I988">
        <f t="shared" ca="1" si="199"/>
        <v>9184</v>
      </c>
      <c r="J988">
        <f t="shared" ca="1" si="200"/>
        <v>2828</v>
      </c>
      <c r="K988">
        <f t="shared" ca="1" si="201"/>
        <v>10214</v>
      </c>
      <c r="L988">
        <f t="shared" ca="1" si="202"/>
        <v>3204</v>
      </c>
      <c r="M988">
        <f t="shared" ca="1" si="203"/>
        <v>2576693</v>
      </c>
      <c r="N988">
        <f t="shared" ca="1" si="204"/>
        <v>112301</v>
      </c>
      <c r="O988">
        <f t="shared" ca="1" si="205"/>
        <v>80050</v>
      </c>
      <c r="P988">
        <f t="shared" ca="1" si="206"/>
        <v>47489</v>
      </c>
      <c r="Q988" s="15">
        <f t="shared" ca="1" si="207"/>
        <v>4.7489000000000003E-2</v>
      </c>
    </row>
    <row r="989" spans="1:17" x14ac:dyDescent="0.3">
      <c r="A989" t="str">
        <f ca="1">VLOOKUP(RANDBETWEEN(Calc!$A$2,Calc!$A$13),Calc!$A$1:$B$13,2,FALSE)</f>
        <v>Nov</v>
      </c>
      <c r="B989" t="str" cm="1">
        <f t="array" aca="1" ref="B989" ca="1">INDEX(Calc!$C$2:$C$9,RANDBETWEEN(1,3))</f>
        <v>Traumatología</v>
      </c>
      <c r="C989"/>
      <c r="D989">
        <f t="shared" ca="1" si="195"/>
        <v>483415</v>
      </c>
      <c r="E989">
        <f t="shared" ca="1" si="196"/>
        <v>1131199</v>
      </c>
      <c r="F989">
        <f t="shared" ca="1" si="197"/>
        <v>166409</v>
      </c>
      <c r="G989">
        <f t="shared" ca="1" si="198"/>
        <v>293615</v>
      </c>
      <c r="H989">
        <f ca="1">VLOOKUP(RANDBETWEEN(0,100),Calc!$D$2:$E$7,2,1)</f>
        <v>32000</v>
      </c>
      <c r="I989">
        <f t="shared" ca="1" si="199"/>
        <v>10302</v>
      </c>
      <c r="J989">
        <f t="shared" ca="1" si="200"/>
        <v>2947</v>
      </c>
      <c r="K989">
        <f t="shared" ca="1" si="201"/>
        <v>14534</v>
      </c>
      <c r="L989">
        <f t="shared" ca="1" si="202"/>
        <v>2679</v>
      </c>
      <c r="M989">
        <f t="shared" ca="1" si="203"/>
        <v>2132330</v>
      </c>
      <c r="N989">
        <f t="shared" ca="1" si="204"/>
        <v>100777</v>
      </c>
      <c r="O989">
        <f t="shared" ca="1" si="205"/>
        <v>36239</v>
      </c>
      <c r="P989">
        <f t="shared" ca="1" si="206"/>
        <v>326381</v>
      </c>
      <c r="Q989" s="15">
        <f t="shared" ca="1" si="207"/>
        <v>0.32638099999999998</v>
      </c>
    </row>
    <row r="990" spans="1:17" x14ac:dyDescent="0.3">
      <c r="A990" t="str">
        <f ca="1">VLOOKUP(RANDBETWEEN(Calc!$A$2,Calc!$A$13),Calc!$A$1:$B$13,2,FALSE)</f>
        <v>Oct</v>
      </c>
      <c r="B990" t="str" cm="1">
        <f t="array" aca="1" ref="B990" ca="1">INDEX(Calc!$C$2:$C$9,RANDBETWEEN(1,3))</f>
        <v>Cardiologia</v>
      </c>
      <c r="C990"/>
      <c r="D990">
        <f t="shared" ca="1" si="195"/>
        <v>558753</v>
      </c>
      <c r="E990">
        <f t="shared" ca="1" si="196"/>
        <v>1920746</v>
      </c>
      <c r="F990">
        <f t="shared" ca="1" si="197"/>
        <v>102494</v>
      </c>
      <c r="G990">
        <f t="shared" ca="1" si="198"/>
        <v>229978</v>
      </c>
      <c r="H990">
        <f ca="1">VLOOKUP(RANDBETWEEN(0,100),Calc!$D$2:$E$7,2,1)</f>
        <v>32000</v>
      </c>
      <c r="I990">
        <f t="shared" ca="1" si="199"/>
        <v>11202</v>
      </c>
      <c r="J990">
        <f t="shared" ca="1" si="200"/>
        <v>2920</v>
      </c>
      <c r="K990">
        <f t="shared" ca="1" si="201"/>
        <v>12757</v>
      </c>
      <c r="L990">
        <f t="shared" ca="1" si="202"/>
        <v>3212</v>
      </c>
      <c r="M990">
        <f t="shared" ca="1" si="203"/>
        <v>1819223</v>
      </c>
      <c r="N990">
        <f t="shared" ca="1" si="204"/>
        <v>121204</v>
      </c>
      <c r="O990">
        <f t="shared" ca="1" si="205"/>
        <v>70410</v>
      </c>
      <c r="P990">
        <f t="shared" ca="1" si="206"/>
        <v>206319</v>
      </c>
      <c r="Q990" s="15">
        <f t="shared" ca="1" si="207"/>
        <v>0.206319</v>
      </c>
    </row>
    <row r="991" spans="1:17" x14ac:dyDescent="0.3">
      <c r="A991" t="str">
        <f ca="1">VLOOKUP(RANDBETWEEN(Calc!$A$2,Calc!$A$13),Calc!$A$1:$B$13,2,FALSE)</f>
        <v>Ago</v>
      </c>
      <c r="B991" t="str" cm="1">
        <f t="array" aca="1" ref="B991" ca="1">INDEX(Calc!$C$2:$C$9,RANDBETWEEN(1,3))</f>
        <v>Pediatria</v>
      </c>
      <c r="C991"/>
      <c r="D991">
        <f t="shared" ca="1" si="195"/>
        <v>203311</v>
      </c>
      <c r="E991">
        <f t="shared" ca="1" si="196"/>
        <v>1392491</v>
      </c>
      <c r="F991">
        <f t="shared" ca="1" si="197"/>
        <v>212847</v>
      </c>
      <c r="G991">
        <f t="shared" ca="1" si="198"/>
        <v>174171</v>
      </c>
      <c r="H991">
        <f ca="1">VLOOKUP(RANDBETWEEN(0,100),Calc!$D$2:$E$7,2,1)</f>
        <v>32000</v>
      </c>
      <c r="I991">
        <f t="shared" ca="1" si="199"/>
        <v>10068</v>
      </c>
      <c r="J991">
        <f t="shared" ca="1" si="200"/>
        <v>3224</v>
      </c>
      <c r="K991">
        <f t="shared" ca="1" si="201"/>
        <v>12397</v>
      </c>
      <c r="L991">
        <f t="shared" ca="1" si="202"/>
        <v>4035</v>
      </c>
      <c r="M991">
        <f t="shared" ca="1" si="203"/>
        <v>2338832</v>
      </c>
      <c r="N991">
        <f t="shared" ca="1" si="204"/>
        <v>71187</v>
      </c>
      <c r="O991">
        <f t="shared" ca="1" si="205"/>
        <v>53794</v>
      </c>
      <c r="P991">
        <f t="shared" ca="1" si="206"/>
        <v>44032</v>
      </c>
      <c r="Q991" s="15">
        <f t="shared" ca="1" si="207"/>
        <v>4.4032000000000002E-2</v>
      </c>
    </row>
    <row r="992" spans="1:17" x14ac:dyDescent="0.3">
      <c r="A992" t="str">
        <f ca="1">VLOOKUP(RANDBETWEEN(Calc!$A$2,Calc!$A$13),Calc!$A$1:$B$13,2,FALSE)</f>
        <v>Nov</v>
      </c>
      <c r="B992" t="str" cm="1">
        <f t="array" aca="1" ref="B992" ca="1">INDEX(Calc!$C$2:$C$9,RANDBETWEEN(1,3))</f>
        <v>Traumatología</v>
      </c>
      <c r="C992"/>
      <c r="D992">
        <f t="shared" ca="1" si="195"/>
        <v>214466</v>
      </c>
      <c r="E992">
        <f t="shared" ca="1" si="196"/>
        <v>1208781</v>
      </c>
      <c r="F992">
        <f t="shared" ca="1" si="197"/>
        <v>128731</v>
      </c>
      <c r="G992">
        <f t="shared" ca="1" si="198"/>
        <v>152306</v>
      </c>
      <c r="H992">
        <f ca="1">VLOOKUP(RANDBETWEEN(0,100),Calc!$D$2:$E$7,2,1)</f>
        <v>32000</v>
      </c>
      <c r="I992">
        <f t="shared" ca="1" si="199"/>
        <v>10247</v>
      </c>
      <c r="J992">
        <f t="shared" ca="1" si="200"/>
        <v>2923</v>
      </c>
      <c r="K992">
        <f t="shared" ca="1" si="201"/>
        <v>13673</v>
      </c>
      <c r="L992">
        <f t="shared" ca="1" si="202"/>
        <v>1757</v>
      </c>
      <c r="M992">
        <f t="shared" ca="1" si="203"/>
        <v>2300695</v>
      </c>
      <c r="N992">
        <f t="shared" ca="1" si="204"/>
        <v>56179</v>
      </c>
      <c r="O992">
        <f t="shared" ca="1" si="205"/>
        <v>72919</v>
      </c>
      <c r="P992">
        <f t="shared" ca="1" si="206"/>
        <v>297306</v>
      </c>
      <c r="Q992" s="15">
        <f t="shared" ca="1" si="207"/>
        <v>0.29730600000000001</v>
      </c>
    </row>
    <row r="993" spans="1:17" x14ac:dyDescent="0.3">
      <c r="A993" t="str">
        <f ca="1">VLOOKUP(RANDBETWEEN(Calc!$A$2,Calc!$A$13),Calc!$A$1:$B$13,2,FALSE)</f>
        <v>Mar</v>
      </c>
      <c r="B993" t="str" cm="1">
        <f t="array" aca="1" ref="B993" ca="1">INDEX(Calc!$C$2:$C$9,RANDBETWEEN(1,3))</f>
        <v>Pediatria</v>
      </c>
      <c r="C993"/>
      <c r="D993">
        <f t="shared" ca="1" si="195"/>
        <v>369035</v>
      </c>
      <c r="E993">
        <f t="shared" ca="1" si="196"/>
        <v>866949</v>
      </c>
      <c r="F993">
        <f t="shared" ca="1" si="197"/>
        <v>112188</v>
      </c>
      <c r="G993">
        <f t="shared" ca="1" si="198"/>
        <v>314779</v>
      </c>
      <c r="H993">
        <f ca="1">VLOOKUP(RANDBETWEEN(0,100),Calc!$D$2:$E$7,2,1)</f>
        <v>32000</v>
      </c>
      <c r="I993">
        <f t="shared" ca="1" si="199"/>
        <v>12588</v>
      </c>
      <c r="J993">
        <f t="shared" ca="1" si="200"/>
        <v>3687</v>
      </c>
      <c r="K993">
        <f t="shared" ca="1" si="201"/>
        <v>11217</v>
      </c>
      <c r="L993">
        <f t="shared" ca="1" si="202"/>
        <v>1413</v>
      </c>
      <c r="M993">
        <f t="shared" ca="1" si="203"/>
        <v>1303018</v>
      </c>
      <c r="N993">
        <f t="shared" ca="1" si="204"/>
        <v>120865</v>
      </c>
      <c r="O993">
        <f t="shared" ca="1" si="205"/>
        <v>70429</v>
      </c>
      <c r="P993">
        <f t="shared" ca="1" si="206"/>
        <v>105626</v>
      </c>
      <c r="Q993" s="15">
        <f t="shared" ca="1" si="207"/>
        <v>0.105626</v>
      </c>
    </row>
    <row r="994" spans="1:17" x14ac:dyDescent="0.3">
      <c r="A994" t="str">
        <f ca="1">VLOOKUP(RANDBETWEEN(Calc!$A$2,Calc!$A$13),Calc!$A$1:$B$13,2,FALSE)</f>
        <v>Jul</v>
      </c>
      <c r="B994" t="str" cm="1">
        <f t="array" aca="1" ref="B994" ca="1">INDEX(Calc!$C$2:$C$9,RANDBETWEEN(1,3))</f>
        <v>Traumatología</v>
      </c>
      <c r="C994"/>
      <c r="D994">
        <f t="shared" ca="1" si="195"/>
        <v>609285</v>
      </c>
      <c r="E994">
        <f t="shared" ca="1" si="196"/>
        <v>1715872</v>
      </c>
      <c r="F994">
        <f t="shared" ca="1" si="197"/>
        <v>207941</v>
      </c>
      <c r="G994">
        <f t="shared" ca="1" si="198"/>
        <v>78064</v>
      </c>
      <c r="H994">
        <f ca="1">VLOOKUP(RANDBETWEEN(0,100),Calc!$D$2:$E$7,2,1)</f>
        <v>32000</v>
      </c>
      <c r="I994">
        <f t="shared" ca="1" si="199"/>
        <v>9264</v>
      </c>
      <c r="J994">
        <f t="shared" ca="1" si="200"/>
        <v>4086</v>
      </c>
      <c r="K994">
        <f t="shared" ca="1" si="201"/>
        <v>10025</v>
      </c>
      <c r="L994">
        <f t="shared" ca="1" si="202"/>
        <v>2643</v>
      </c>
      <c r="M994">
        <f t="shared" ca="1" si="203"/>
        <v>3029600</v>
      </c>
      <c r="N994">
        <f t="shared" ca="1" si="204"/>
        <v>89502</v>
      </c>
      <c r="O994">
        <f t="shared" ca="1" si="205"/>
        <v>88593</v>
      </c>
      <c r="P994">
        <f t="shared" ca="1" si="206"/>
        <v>77785</v>
      </c>
      <c r="Q994" s="15">
        <f t="shared" ca="1" si="207"/>
        <v>7.7785000000000007E-2</v>
      </c>
    </row>
    <row r="995" spans="1:17" x14ac:dyDescent="0.3">
      <c r="A995" t="str">
        <f ca="1">VLOOKUP(RANDBETWEEN(Calc!$A$2,Calc!$A$13),Calc!$A$1:$B$13,2,FALSE)</f>
        <v>Oct</v>
      </c>
      <c r="B995" t="str" cm="1">
        <f t="array" aca="1" ref="B995" ca="1">INDEX(Calc!$C$2:$C$9,RANDBETWEEN(1,3))</f>
        <v>Traumatología</v>
      </c>
      <c r="C995"/>
      <c r="D995">
        <f t="shared" ca="1" si="195"/>
        <v>490010</v>
      </c>
      <c r="E995">
        <f t="shared" ca="1" si="196"/>
        <v>1935441</v>
      </c>
      <c r="F995">
        <f t="shared" ca="1" si="197"/>
        <v>95772</v>
      </c>
      <c r="G995">
        <f t="shared" ca="1" si="198"/>
        <v>243294</v>
      </c>
      <c r="H995">
        <f ca="1">VLOOKUP(RANDBETWEEN(0,100),Calc!$D$2:$E$7,2,1)</f>
        <v>32000</v>
      </c>
      <c r="I995">
        <f t="shared" ca="1" si="199"/>
        <v>12460</v>
      </c>
      <c r="J995">
        <f t="shared" ca="1" si="200"/>
        <v>3596</v>
      </c>
      <c r="K995">
        <f t="shared" ca="1" si="201"/>
        <v>12842</v>
      </c>
      <c r="L995">
        <f t="shared" ca="1" si="202"/>
        <v>1497</v>
      </c>
      <c r="M995">
        <f t="shared" ca="1" si="203"/>
        <v>1850542</v>
      </c>
      <c r="N995">
        <f t="shared" ca="1" si="204"/>
        <v>55374</v>
      </c>
      <c r="O995">
        <f t="shared" ca="1" si="205"/>
        <v>33730</v>
      </c>
      <c r="P995">
        <f t="shared" ca="1" si="206"/>
        <v>221764</v>
      </c>
      <c r="Q995" s="15">
        <f t="shared" ca="1" si="207"/>
        <v>0.22176399999999999</v>
      </c>
    </row>
    <row r="996" spans="1:17" x14ac:dyDescent="0.3">
      <c r="A996" t="str">
        <f ca="1">VLOOKUP(RANDBETWEEN(Calc!$A$2,Calc!$A$13),Calc!$A$1:$B$13,2,FALSE)</f>
        <v>Oct</v>
      </c>
      <c r="B996" t="str" cm="1">
        <f t="array" aca="1" ref="B996" ca="1">INDEX(Calc!$C$2:$C$9,RANDBETWEEN(1,3))</f>
        <v>Cardiologia</v>
      </c>
      <c r="C996"/>
      <c r="D996">
        <f t="shared" ca="1" si="195"/>
        <v>403806</v>
      </c>
      <c r="E996">
        <f t="shared" ca="1" si="196"/>
        <v>747325</v>
      </c>
      <c r="F996">
        <f t="shared" ca="1" si="197"/>
        <v>192203</v>
      </c>
      <c r="G996">
        <f t="shared" ca="1" si="198"/>
        <v>219532</v>
      </c>
      <c r="H996">
        <f ca="1">VLOOKUP(RANDBETWEEN(0,100),Calc!$D$2:$E$7,2,1)</f>
        <v>20000</v>
      </c>
      <c r="I996">
        <f t="shared" ca="1" si="199"/>
        <v>12582</v>
      </c>
      <c r="J996">
        <f t="shared" ca="1" si="200"/>
        <v>3394</v>
      </c>
      <c r="K996">
        <f t="shared" ca="1" si="201"/>
        <v>13583</v>
      </c>
      <c r="L996">
        <f t="shared" ca="1" si="202"/>
        <v>1912</v>
      </c>
      <c r="M996">
        <f t="shared" ca="1" si="203"/>
        <v>1192272</v>
      </c>
      <c r="N996">
        <f t="shared" ca="1" si="204"/>
        <v>91485</v>
      </c>
      <c r="O996">
        <f t="shared" ca="1" si="205"/>
        <v>51366</v>
      </c>
      <c r="P996">
        <f t="shared" ca="1" si="206"/>
        <v>51793</v>
      </c>
      <c r="Q996" s="15">
        <f t="shared" ca="1" si="207"/>
        <v>5.1792999999999999E-2</v>
      </c>
    </row>
    <row r="997" spans="1:17" x14ac:dyDescent="0.3">
      <c r="A997" t="str">
        <f ca="1">VLOOKUP(RANDBETWEEN(Calc!$A$2,Calc!$A$13),Calc!$A$1:$B$13,2,FALSE)</f>
        <v>Abr</v>
      </c>
      <c r="B997" t="str" cm="1">
        <f t="array" aca="1" ref="B997" ca="1">INDEX(Calc!$C$2:$C$9,RANDBETWEEN(1,3))</f>
        <v>Cardiologia</v>
      </c>
      <c r="C997"/>
      <c r="D997">
        <f t="shared" ca="1" si="195"/>
        <v>482096</v>
      </c>
      <c r="E997">
        <f t="shared" ca="1" si="196"/>
        <v>1916676</v>
      </c>
      <c r="F997">
        <f t="shared" ca="1" si="197"/>
        <v>128515</v>
      </c>
      <c r="G997">
        <f t="shared" ca="1" si="198"/>
        <v>258772</v>
      </c>
      <c r="H997">
        <f ca="1">VLOOKUP(RANDBETWEEN(0,100),Calc!$D$2:$E$7,2,1)</f>
        <v>25000</v>
      </c>
      <c r="I997">
        <f t="shared" ca="1" si="199"/>
        <v>10139</v>
      </c>
      <c r="J997">
        <f t="shared" ca="1" si="200"/>
        <v>3296</v>
      </c>
      <c r="K997">
        <f t="shared" ca="1" si="201"/>
        <v>14495</v>
      </c>
      <c r="L997">
        <f t="shared" ca="1" si="202"/>
        <v>1252</v>
      </c>
      <c r="M997">
        <f t="shared" ca="1" si="203"/>
        <v>1823652</v>
      </c>
      <c r="N997">
        <f t="shared" ca="1" si="204"/>
        <v>69947</v>
      </c>
      <c r="O997">
        <f t="shared" ca="1" si="205"/>
        <v>30391</v>
      </c>
      <c r="P997">
        <f t="shared" ca="1" si="206"/>
        <v>97251</v>
      </c>
      <c r="Q997" s="15">
        <f t="shared" ca="1" si="207"/>
        <v>9.7251000000000004E-2</v>
      </c>
    </row>
    <row r="998" spans="1:17" x14ac:dyDescent="0.3">
      <c r="A998" t="str">
        <f ca="1">VLOOKUP(RANDBETWEEN(Calc!$A$2,Calc!$A$13),Calc!$A$1:$B$13,2,FALSE)</f>
        <v>Jun</v>
      </c>
      <c r="B998" t="str" cm="1">
        <f t="array" aca="1" ref="B998" ca="1">INDEX(Calc!$C$2:$C$9,RANDBETWEEN(1,3))</f>
        <v>Pediatria</v>
      </c>
      <c r="C998"/>
      <c r="D998">
        <f t="shared" ca="1" si="195"/>
        <v>225821</v>
      </c>
      <c r="E998">
        <f t="shared" ca="1" si="196"/>
        <v>1573756</v>
      </c>
      <c r="F998">
        <f t="shared" ca="1" si="197"/>
        <v>110250</v>
      </c>
      <c r="G998">
        <f t="shared" ca="1" si="198"/>
        <v>210965</v>
      </c>
      <c r="H998">
        <f ca="1">VLOOKUP(RANDBETWEEN(0,100),Calc!$D$2:$E$7,2,1)</f>
        <v>25000</v>
      </c>
      <c r="I998">
        <f t="shared" ca="1" si="199"/>
        <v>11482</v>
      </c>
      <c r="J998">
        <f t="shared" ca="1" si="200"/>
        <v>3184</v>
      </c>
      <c r="K998">
        <f t="shared" ca="1" si="201"/>
        <v>10039</v>
      </c>
      <c r="L998">
        <f t="shared" ca="1" si="202"/>
        <v>2246</v>
      </c>
      <c r="M998">
        <f t="shared" ca="1" si="203"/>
        <v>1098976</v>
      </c>
      <c r="N998">
        <f t="shared" ca="1" si="204"/>
        <v>115971</v>
      </c>
      <c r="O998">
        <f t="shared" ca="1" si="205"/>
        <v>33239</v>
      </c>
      <c r="P998">
        <f t="shared" ca="1" si="206"/>
        <v>197795</v>
      </c>
      <c r="Q998" s="15">
        <f t="shared" ca="1" si="207"/>
        <v>0.197795</v>
      </c>
    </row>
    <row r="999" spans="1:17" x14ac:dyDescent="0.3">
      <c r="A999" t="str">
        <f ca="1">VLOOKUP(RANDBETWEEN(Calc!$A$2,Calc!$A$13),Calc!$A$1:$B$13,2,FALSE)</f>
        <v>Jun</v>
      </c>
      <c r="B999" t="str" cm="1">
        <f t="array" aca="1" ref="B999" ca="1">INDEX(Calc!$C$2:$C$9,RANDBETWEEN(1,3))</f>
        <v>Cardiologia</v>
      </c>
      <c r="C999"/>
      <c r="D999">
        <f t="shared" ca="1" si="195"/>
        <v>330055</v>
      </c>
      <c r="E999">
        <f t="shared" ca="1" si="196"/>
        <v>1714117</v>
      </c>
      <c r="F999">
        <f t="shared" ca="1" si="197"/>
        <v>180055</v>
      </c>
      <c r="G999">
        <f t="shared" ca="1" si="198"/>
        <v>313062</v>
      </c>
      <c r="H999">
        <f ca="1">VLOOKUP(RANDBETWEEN(0,100),Calc!$D$2:$E$7,2,1)</f>
        <v>32000</v>
      </c>
      <c r="I999">
        <f t="shared" ca="1" si="199"/>
        <v>9500</v>
      </c>
      <c r="J999">
        <f t="shared" ca="1" si="200"/>
        <v>4130</v>
      </c>
      <c r="K999">
        <f t="shared" ca="1" si="201"/>
        <v>12068</v>
      </c>
      <c r="L999">
        <f t="shared" ca="1" si="202"/>
        <v>4068</v>
      </c>
      <c r="M999">
        <f t="shared" ca="1" si="203"/>
        <v>2253149</v>
      </c>
      <c r="N999">
        <f t="shared" ca="1" si="204"/>
        <v>120846</v>
      </c>
      <c r="O999">
        <f t="shared" ca="1" si="205"/>
        <v>36112</v>
      </c>
      <c r="P999">
        <f t="shared" ca="1" si="206"/>
        <v>115143</v>
      </c>
      <c r="Q999" s="15">
        <f t="shared" ca="1" si="207"/>
        <v>0.115143</v>
      </c>
    </row>
    <row r="1000" spans="1:17" x14ac:dyDescent="0.3">
      <c r="A1000" t="str">
        <f ca="1">VLOOKUP(RANDBETWEEN(Calc!$A$2,Calc!$A$13),Calc!$A$1:$B$13,2,FALSE)</f>
        <v>Ago</v>
      </c>
      <c r="B1000" t="str" cm="1">
        <f t="array" aca="1" ref="B1000" ca="1">INDEX(Calc!$C$2:$C$9,RANDBETWEEN(1,3))</f>
        <v>Traumatología</v>
      </c>
      <c r="C1000"/>
      <c r="D1000">
        <f t="shared" ca="1" si="195"/>
        <v>186339</v>
      </c>
      <c r="E1000">
        <f t="shared" ca="1" si="196"/>
        <v>1002472</v>
      </c>
      <c r="F1000">
        <f t="shared" ca="1" si="197"/>
        <v>97650</v>
      </c>
      <c r="G1000">
        <f t="shared" ca="1" si="198"/>
        <v>276296</v>
      </c>
      <c r="H1000">
        <f ca="1">VLOOKUP(RANDBETWEEN(0,100),Calc!$D$2:$E$7,2,1)</f>
        <v>32000</v>
      </c>
      <c r="I1000">
        <f t="shared" ca="1" si="199"/>
        <v>9776</v>
      </c>
      <c r="J1000">
        <f t="shared" ca="1" si="200"/>
        <v>3966</v>
      </c>
      <c r="K1000">
        <f t="shared" ca="1" si="201"/>
        <v>10936</v>
      </c>
      <c r="L1000">
        <f t="shared" ca="1" si="202"/>
        <v>2057</v>
      </c>
      <c r="M1000">
        <f t="shared" ca="1" si="203"/>
        <v>1141702</v>
      </c>
      <c r="N1000">
        <f t="shared" ca="1" si="204"/>
        <v>60746</v>
      </c>
      <c r="O1000">
        <f t="shared" ca="1" si="205"/>
        <v>33987</v>
      </c>
      <c r="P1000">
        <f t="shared" ca="1" si="206"/>
        <v>325803</v>
      </c>
      <c r="Q1000" s="15">
        <f t="shared" ca="1" si="207"/>
        <v>0.32580300000000001</v>
      </c>
    </row>
    <row r="1001" spans="1:17" x14ac:dyDescent="0.3">
      <c r="A1001" t="str">
        <f ca="1">VLOOKUP(RANDBETWEEN(Calc!$A$2,Calc!$A$13),Calc!$A$1:$B$13,2,FALSE)</f>
        <v>Abr</v>
      </c>
      <c r="B1001" t="str" cm="1">
        <f t="array" aca="1" ref="B1001" ca="1">INDEX(Calc!$C$2:$C$9,RANDBETWEEN(1,3))</f>
        <v>Cardiologia</v>
      </c>
      <c r="C1001"/>
      <c r="D1001">
        <f t="shared" ca="1" si="195"/>
        <v>412493</v>
      </c>
      <c r="E1001">
        <f t="shared" ca="1" si="196"/>
        <v>1327865</v>
      </c>
      <c r="F1001">
        <f t="shared" ca="1" si="197"/>
        <v>125537</v>
      </c>
      <c r="G1001">
        <f t="shared" ca="1" si="198"/>
        <v>217771</v>
      </c>
      <c r="H1001">
        <f ca="1">VLOOKUP(RANDBETWEEN(0,100),Calc!$D$2:$E$7,2,1)</f>
        <v>32000</v>
      </c>
      <c r="I1001">
        <f t="shared" ca="1" si="199"/>
        <v>12491</v>
      </c>
      <c r="J1001">
        <f t="shared" ca="1" si="200"/>
        <v>3447</v>
      </c>
      <c r="K1001">
        <f t="shared" ca="1" si="201"/>
        <v>12932</v>
      </c>
      <c r="L1001">
        <f t="shared" ca="1" si="202"/>
        <v>3325</v>
      </c>
      <c r="M1001">
        <f t="shared" ca="1" si="203"/>
        <v>1636433</v>
      </c>
      <c r="N1001">
        <f t="shared" ca="1" si="204"/>
        <v>55507</v>
      </c>
      <c r="O1001">
        <f t="shared" ca="1" si="205"/>
        <v>41422</v>
      </c>
      <c r="P1001">
        <f t="shared" ca="1" si="206"/>
        <v>166875</v>
      </c>
      <c r="Q1001" s="15">
        <f t="shared" ca="1" si="207"/>
        <v>0.166875</v>
      </c>
    </row>
    <row r="1002" spans="1:17" x14ac:dyDescent="0.3">
      <c r="A1002" t="str">
        <f ca="1">VLOOKUP(RANDBETWEEN(Calc!$A$2,Calc!$A$13),Calc!$A$1:$B$13,2,FALSE)</f>
        <v>Jul</v>
      </c>
      <c r="B1002" t="str" cm="1">
        <f t="array" aca="1" ref="B1002" ca="1">INDEX(Calc!$C$2:$C$9,RANDBETWEEN(1,3))</f>
        <v>Pediatria</v>
      </c>
      <c r="C1002"/>
      <c r="D1002">
        <f t="shared" ca="1" si="195"/>
        <v>735680</v>
      </c>
      <c r="E1002">
        <f t="shared" ca="1" si="196"/>
        <v>906780</v>
      </c>
      <c r="F1002">
        <f t="shared" ca="1" si="197"/>
        <v>187903</v>
      </c>
      <c r="G1002">
        <f t="shared" ca="1" si="198"/>
        <v>123875</v>
      </c>
      <c r="H1002">
        <f ca="1">VLOOKUP(RANDBETWEEN(0,100),Calc!$D$2:$E$7,2,1)</f>
        <v>32000</v>
      </c>
      <c r="I1002">
        <f t="shared" ca="1" si="199"/>
        <v>12200</v>
      </c>
      <c r="J1002">
        <f t="shared" ca="1" si="200"/>
        <v>4148</v>
      </c>
      <c r="K1002">
        <f t="shared" ca="1" si="201"/>
        <v>11752</v>
      </c>
      <c r="L1002">
        <f t="shared" ca="1" si="202"/>
        <v>3127</v>
      </c>
      <c r="M1002">
        <f t="shared" ca="1" si="203"/>
        <v>1588974</v>
      </c>
      <c r="N1002">
        <f t="shared" ca="1" si="204"/>
        <v>82493</v>
      </c>
      <c r="O1002">
        <f t="shared" ca="1" si="205"/>
        <v>72114</v>
      </c>
      <c r="P1002">
        <f t="shared" ca="1" si="206"/>
        <v>275218</v>
      </c>
      <c r="Q1002" s="15">
        <f t="shared" ca="1" si="207"/>
        <v>0.27521800000000002</v>
      </c>
    </row>
    <row r="1003" spans="1:17" x14ac:dyDescent="0.3">
      <c r="A1003" t="str">
        <f ca="1">VLOOKUP(RANDBETWEEN(Calc!$A$2,Calc!$A$13),Calc!$A$1:$B$13,2,FALSE)</f>
        <v>Oct</v>
      </c>
      <c r="B1003" t="str" cm="1">
        <f t="array" aca="1" ref="B1003" ca="1">INDEX(Calc!$C$2:$C$9,RANDBETWEEN(1,3))</f>
        <v>Cardiologia</v>
      </c>
      <c r="C1003"/>
      <c r="D1003">
        <f t="shared" ca="1" si="195"/>
        <v>534811</v>
      </c>
      <c r="E1003">
        <f t="shared" ca="1" si="196"/>
        <v>1147506</v>
      </c>
      <c r="F1003">
        <f t="shared" ca="1" si="197"/>
        <v>147583</v>
      </c>
      <c r="G1003">
        <f t="shared" ca="1" si="198"/>
        <v>142904</v>
      </c>
      <c r="H1003">
        <f ca="1">VLOOKUP(RANDBETWEEN(0,100),Calc!$D$2:$E$7,2,1)</f>
        <v>32000</v>
      </c>
      <c r="I1003">
        <f t="shared" ca="1" si="199"/>
        <v>9656</v>
      </c>
      <c r="J1003">
        <f t="shared" ca="1" si="200"/>
        <v>2961</v>
      </c>
      <c r="K1003">
        <f t="shared" ca="1" si="201"/>
        <v>10915</v>
      </c>
      <c r="L1003">
        <f t="shared" ca="1" si="202"/>
        <v>1410</v>
      </c>
      <c r="M1003">
        <f t="shared" ca="1" si="203"/>
        <v>2306977</v>
      </c>
      <c r="N1003">
        <f t="shared" ca="1" si="204"/>
        <v>109314</v>
      </c>
      <c r="O1003">
        <f t="shared" ca="1" si="205"/>
        <v>87286</v>
      </c>
      <c r="P1003">
        <f t="shared" ca="1" si="206"/>
        <v>341466</v>
      </c>
      <c r="Q1003" s="15">
        <f t="shared" ca="1" si="207"/>
        <v>0.34146599999999999</v>
      </c>
    </row>
    <row r="1004" spans="1:17" x14ac:dyDescent="0.3">
      <c r="A1004" t="str">
        <f ca="1">VLOOKUP(RANDBETWEEN(Calc!$A$2,Calc!$A$13),Calc!$A$1:$B$13,2,FALSE)</f>
        <v>Jun</v>
      </c>
      <c r="B1004" t="str" cm="1">
        <f t="array" aca="1" ref="B1004" ca="1">INDEX(Calc!$C$2:$C$9,RANDBETWEEN(1,3))</f>
        <v>Pediatria</v>
      </c>
      <c r="C1004"/>
      <c r="D1004">
        <f t="shared" ca="1" si="195"/>
        <v>290779</v>
      </c>
      <c r="E1004">
        <f t="shared" ca="1" si="196"/>
        <v>1396751</v>
      </c>
      <c r="F1004">
        <f t="shared" ca="1" si="197"/>
        <v>94718</v>
      </c>
      <c r="G1004">
        <f t="shared" ca="1" si="198"/>
        <v>100782</v>
      </c>
      <c r="H1004">
        <f ca="1">VLOOKUP(RANDBETWEEN(0,100),Calc!$D$2:$E$7,2,1)</f>
        <v>30000</v>
      </c>
      <c r="I1004">
        <f t="shared" ca="1" si="199"/>
        <v>12191</v>
      </c>
      <c r="J1004">
        <f t="shared" ca="1" si="200"/>
        <v>3783</v>
      </c>
      <c r="K1004">
        <f t="shared" ca="1" si="201"/>
        <v>14094</v>
      </c>
      <c r="L1004">
        <f t="shared" ca="1" si="202"/>
        <v>1395</v>
      </c>
      <c r="M1004">
        <f t="shared" ca="1" si="203"/>
        <v>2632061</v>
      </c>
      <c r="N1004">
        <f t="shared" ca="1" si="204"/>
        <v>105063</v>
      </c>
      <c r="O1004">
        <f t="shared" ca="1" si="205"/>
        <v>88781</v>
      </c>
      <c r="P1004">
        <f t="shared" ca="1" si="206"/>
        <v>337517</v>
      </c>
      <c r="Q1004" s="15">
        <f t="shared" ca="1" si="207"/>
        <v>0.33751700000000001</v>
      </c>
    </row>
    <row r="1005" spans="1:17" x14ac:dyDescent="0.3">
      <c r="A1005" t="str">
        <f ca="1">VLOOKUP(RANDBETWEEN(Calc!$A$2,Calc!$A$13),Calc!$A$1:$B$13,2,FALSE)</f>
        <v>Abr</v>
      </c>
      <c r="B1005" t="str" cm="1">
        <f t="array" aca="1" ref="B1005" ca="1">INDEX(Calc!$C$2:$C$9,RANDBETWEEN(1,3))</f>
        <v>Cardiologia</v>
      </c>
      <c r="C1005"/>
      <c r="D1005">
        <f t="shared" ca="1" si="195"/>
        <v>556058</v>
      </c>
      <c r="E1005">
        <f t="shared" ca="1" si="196"/>
        <v>2178923</v>
      </c>
      <c r="F1005">
        <f t="shared" ca="1" si="197"/>
        <v>130349</v>
      </c>
      <c r="G1005">
        <f t="shared" ca="1" si="198"/>
        <v>155910</v>
      </c>
      <c r="H1005">
        <f ca="1">VLOOKUP(RANDBETWEEN(0,100),Calc!$D$2:$E$7,2,1)</f>
        <v>20000</v>
      </c>
      <c r="I1005">
        <f t="shared" ca="1" si="199"/>
        <v>11324</v>
      </c>
      <c r="J1005">
        <f t="shared" ca="1" si="200"/>
        <v>4071</v>
      </c>
      <c r="K1005">
        <f t="shared" ca="1" si="201"/>
        <v>13476</v>
      </c>
      <c r="L1005">
        <f t="shared" ca="1" si="202"/>
        <v>4106</v>
      </c>
      <c r="M1005">
        <f t="shared" ca="1" si="203"/>
        <v>1745651</v>
      </c>
      <c r="N1005">
        <f t="shared" ca="1" si="204"/>
        <v>56662</v>
      </c>
      <c r="O1005">
        <f t="shared" ca="1" si="205"/>
        <v>69960</v>
      </c>
      <c r="P1005">
        <f t="shared" ca="1" si="206"/>
        <v>292565</v>
      </c>
      <c r="Q1005" s="15">
        <f t="shared" ca="1" si="207"/>
        <v>0.29256500000000002</v>
      </c>
    </row>
    <row r="1006" spans="1:17" x14ac:dyDescent="0.3">
      <c r="A1006" t="str">
        <f ca="1">VLOOKUP(RANDBETWEEN(Calc!$A$2,Calc!$A$13),Calc!$A$1:$B$13,2,FALSE)</f>
        <v>Sep</v>
      </c>
      <c r="B1006" t="str" cm="1">
        <f t="array" aca="1" ref="B1006" ca="1">INDEX(Calc!$C$2:$C$9,RANDBETWEEN(1,3))</f>
        <v>Traumatología</v>
      </c>
      <c r="C1006"/>
      <c r="D1006">
        <f t="shared" ca="1" si="195"/>
        <v>564752</v>
      </c>
      <c r="E1006">
        <f t="shared" ca="1" si="196"/>
        <v>1379752</v>
      </c>
      <c r="F1006">
        <f t="shared" ca="1" si="197"/>
        <v>153164</v>
      </c>
      <c r="G1006">
        <f t="shared" ca="1" si="198"/>
        <v>288558</v>
      </c>
      <c r="H1006">
        <f ca="1">VLOOKUP(RANDBETWEEN(0,100),Calc!$D$2:$E$7,2,1)</f>
        <v>32000</v>
      </c>
      <c r="I1006">
        <f t="shared" ca="1" si="199"/>
        <v>12538</v>
      </c>
      <c r="J1006">
        <f t="shared" ca="1" si="200"/>
        <v>3179</v>
      </c>
      <c r="K1006">
        <f t="shared" ca="1" si="201"/>
        <v>11933</v>
      </c>
      <c r="L1006">
        <f t="shared" ca="1" si="202"/>
        <v>1363</v>
      </c>
      <c r="M1006">
        <f t="shared" ca="1" si="203"/>
        <v>1766142</v>
      </c>
      <c r="N1006">
        <f t="shared" ca="1" si="204"/>
        <v>123986</v>
      </c>
      <c r="O1006">
        <f t="shared" ca="1" si="205"/>
        <v>45081</v>
      </c>
      <c r="P1006">
        <f t="shared" ca="1" si="206"/>
        <v>116484</v>
      </c>
      <c r="Q1006" s="15">
        <f t="shared" ca="1" si="207"/>
        <v>0.116484</v>
      </c>
    </row>
    <row r="1007" spans="1:17" x14ac:dyDescent="0.3">
      <c r="A1007" t="str">
        <f ca="1">VLOOKUP(RANDBETWEEN(Calc!$A$2,Calc!$A$13),Calc!$A$1:$B$13,2,FALSE)</f>
        <v>Jul</v>
      </c>
      <c r="B1007" t="str" cm="1">
        <f t="array" aca="1" ref="B1007" ca="1">INDEX(Calc!$C$2:$C$9,RANDBETWEEN(1,3))</f>
        <v>Traumatología</v>
      </c>
      <c r="C1007"/>
      <c r="D1007">
        <f t="shared" ca="1" si="195"/>
        <v>346087</v>
      </c>
      <c r="E1007">
        <f t="shared" ca="1" si="196"/>
        <v>1601748</v>
      </c>
      <c r="F1007">
        <f t="shared" ca="1" si="197"/>
        <v>218212</v>
      </c>
      <c r="G1007">
        <f t="shared" ca="1" si="198"/>
        <v>85772</v>
      </c>
      <c r="H1007">
        <f ca="1">VLOOKUP(RANDBETWEEN(0,100),Calc!$D$2:$E$7,2,1)</f>
        <v>32000</v>
      </c>
      <c r="I1007">
        <f t="shared" ca="1" si="199"/>
        <v>9289</v>
      </c>
      <c r="J1007">
        <f t="shared" ca="1" si="200"/>
        <v>3922</v>
      </c>
      <c r="K1007">
        <f t="shared" ca="1" si="201"/>
        <v>10582</v>
      </c>
      <c r="L1007">
        <f t="shared" ca="1" si="202"/>
        <v>4247</v>
      </c>
      <c r="M1007">
        <f t="shared" ca="1" si="203"/>
        <v>2391335</v>
      </c>
      <c r="N1007">
        <f t="shared" ca="1" si="204"/>
        <v>120049</v>
      </c>
      <c r="O1007">
        <f t="shared" ca="1" si="205"/>
        <v>77283</v>
      </c>
      <c r="P1007">
        <f t="shared" ca="1" si="206"/>
        <v>43453</v>
      </c>
      <c r="Q1007" s="15">
        <f t="shared" ca="1" si="207"/>
        <v>4.3452999999999999E-2</v>
      </c>
    </row>
    <row r="1008" spans="1:17" x14ac:dyDescent="0.3">
      <c r="A1008" t="str">
        <f ca="1">VLOOKUP(RANDBETWEEN(Calc!$A$2,Calc!$A$13),Calc!$A$1:$B$13,2,FALSE)</f>
        <v>Jul</v>
      </c>
      <c r="B1008" t="str" cm="1">
        <f t="array" aca="1" ref="B1008" ca="1">INDEX(Calc!$C$2:$C$9,RANDBETWEEN(1,3))</f>
        <v>Cardiologia</v>
      </c>
      <c r="C1008"/>
      <c r="D1008">
        <f t="shared" ca="1" si="195"/>
        <v>541540</v>
      </c>
      <c r="E1008">
        <f t="shared" ca="1" si="196"/>
        <v>1649162</v>
      </c>
      <c r="F1008">
        <f t="shared" ca="1" si="197"/>
        <v>210593</v>
      </c>
      <c r="G1008">
        <f t="shared" ca="1" si="198"/>
        <v>306391</v>
      </c>
      <c r="H1008">
        <f ca="1">VLOOKUP(RANDBETWEEN(0,100),Calc!$D$2:$E$7,2,1)</f>
        <v>32000</v>
      </c>
      <c r="I1008">
        <f t="shared" ca="1" si="199"/>
        <v>10367</v>
      </c>
      <c r="J1008">
        <f t="shared" ca="1" si="200"/>
        <v>3635</v>
      </c>
      <c r="K1008">
        <f t="shared" ca="1" si="201"/>
        <v>13333</v>
      </c>
      <c r="L1008">
        <f t="shared" ca="1" si="202"/>
        <v>2918</v>
      </c>
      <c r="M1008">
        <f t="shared" ca="1" si="203"/>
        <v>2761253</v>
      </c>
      <c r="N1008">
        <f t="shared" ca="1" si="204"/>
        <v>55384</v>
      </c>
      <c r="O1008">
        <f t="shared" ca="1" si="205"/>
        <v>42053</v>
      </c>
      <c r="P1008">
        <f t="shared" ca="1" si="206"/>
        <v>296371</v>
      </c>
      <c r="Q1008" s="15">
        <f t="shared" ca="1" si="207"/>
        <v>0.296371</v>
      </c>
    </row>
    <row r="1009" spans="1:17" x14ac:dyDescent="0.3">
      <c r="A1009" t="str">
        <f ca="1">VLOOKUP(RANDBETWEEN(Calc!$A$2,Calc!$A$13),Calc!$A$1:$B$13,2,FALSE)</f>
        <v>Feb</v>
      </c>
      <c r="B1009" t="str" cm="1">
        <f t="array" aca="1" ref="B1009" ca="1">INDEX(Calc!$C$2:$C$9,RANDBETWEEN(1,3))</f>
        <v>Cardiologia</v>
      </c>
      <c r="C1009"/>
      <c r="D1009">
        <f t="shared" ca="1" si="195"/>
        <v>251319</v>
      </c>
      <c r="E1009">
        <f t="shared" ca="1" si="196"/>
        <v>1763750</v>
      </c>
      <c r="F1009">
        <f t="shared" ca="1" si="197"/>
        <v>102436</v>
      </c>
      <c r="G1009">
        <f t="shared" ca="1" si="198"/>
        <v>243541</v>
      </c>
      <c r="H1009">
        <f ca="1">VLOOKUP(RANDBETWEEN(0,100),Calc!$D$2:$E$7,2,1)</f>
        <v>32000</v>
      </c>
      <c r="I1009">
        <f t="shared" ca="1" si="199"/>
        <v>11895</v>
      </c>
      <c r="J1009">
        <f t="shared" ca="1" si="200"/>
        <v>3357</v>
      </c>
      <c r="K1009">
        <f t="shared" ca="1" si="201"/>
        <v>10078</v>
      </c>
      <c r="L1009">
        <f t="shared" ca="1" si="202"/>
        <v>3630</v>
      </c>
      <c r="M1009">
        <f t="shared" ca="1" si="203"/>
        <v>1152882</v>
      </c>
      <c r="N1009">
        <f t="shared" ca="1" si="204"/>
        <v>87125</v>
      </c>
      <c r="O1009">
        <f t="shared" ca="1" si="205"/>
        <v>21228</v>
      </c>
      <c r="P1009">
        <f t="shared" ca="1" si="206"/>
        <v>42686</v>
      </c>
      <c r="Q1009" s="15">
        <f t="shared" ca="1" si="207"/>
        <v>4.2686000000000002E-2</v>
      </c>
    </row>
    <row r="1010" spans="1:17" x14ac:dyDescent="0.3">
      <c r="A1010" t="str">
        <f ca="1">VLOOKUP(RANDBETWEEN(Calc!$A$2,Calc!$A$13),Calc!$A$1:$B$13,2,FALSE)</f>
        <v>May</v>
      </c>
      <c r="B1010" t="str" cm="1">
        <f t="array" aca="1" ref="B1010" ca="1">INDEX(Calc!$C$2:$C$9,RANDBETWEEN(1,3))</f>
        <v>Pediatria</v>
      </c>
      <c r="C1010"/>
      <c r="D1010">
        <f t="shared" ca="1" si="195"/>
        <v>515077</v>
      </c>
      <c r="E1010">
        <f t="shared" ca="1" si="196"/>
        <v>1328023</v>
      </c>
      <c r="F1010">
        <f t="shared" ca="1" si="197"/>
        <v>107774</v>
      </c>
      <c r="G1010">
        <f t="shared" ca="1" si="198"/>
        <v>165954</v>
      </c>
      <c r="H1010">
        <f ca="1">VLOOKUP(RANDBETWEEN(0,100),Calc!$D$2:$E$7,2,1)</f>
        <v>32000</v>
      </c>
      <c r="I1010">
        <f t="shared" ca="1" si="199"/>
        <v>10048</v>
      </c>
      <c r="J1010">
        <f t="shared" ca="1" si="200"/>
        <v>3031</v>
      </c>
      <c r="K1010">
        <f t="shared" ca="1" si="201"/>
        <v>11956</v>
      </c>
      <c r="L1010">
        <f t="shared" ca="1" si="202"/>
        <v>2185</v>
      </c>
      <c r="M1010">
        <f t="shared" ca="1" si="203"/>
        <v>2572194</v>
      </c>
      <c r="N1010">
        <f t="shared" ca="1" si="204"/>
        <v>81391</v>
      </c>
      <c r="O1010">
        <f t="shared" ca="1" si="205"/>
        <v>24190</v>
      </c>
      <c r="P1010">
        <f t="shared" ca="1" si="206"/>
        <v>158272</v>
      </c>
      <c r="Q1010" s="15">
        <f t="shared" ca="1" si="207"/>
        <v>0.158272</v>
      </c>
    </row>
    <row r="1011" spans="1:17" x14ac:dyDescent="0.3">
      <c r="A1011" t="str">
        <f ca="1">VLOOKUP(RANDBETWEEN(Calc!$A$2,Calc!$A$13),Calc!$A$1:$B$13,2,FALSE)</f>
        <v>Nov</v>
      </c>
      <c r="B1011" t="str" cm="1">
        <f t="array" aca="1" ref="B1011" ca="1">INDEX(Calc!$C$2:$C$9,RANDBETWEEN(1,3))</f>
        <v>Cardiologia</v>
      </c>
      <c r="C1011"/>
      <c r="D1011">
        <f t="shared" ca="1" si="195"/>
        <v>147971</v>
      </c>
      <c r="E1011">
        <f t="shared" ca="1" si="196"/>
        <v>1034834</v>
      </c>
      <c r="F1011">
        <f t="shared" ca="1" si="197"/>
        <v>190189</v>
      </c>
      <c r="G1011">
        <f t="shared" ca="1" si="198"/>
        <v>306312</v>
      </c>
      <c r="H1011">
        <f ca="1">VLOOKUP(RANDBETWEEN(0,100),Calc!$D$2:$E$7,2,1)</f>
        <v>32000</v>
      </c>
      <c r="I1011">
        <f t="shared" ca="1" si="199"/>
        <v>9513</v>
      </c>
      <c r="J1011">
        <f t="shared" ca="1" si="200"/>
        <v>2949</v>
      </c>
      <c r="K1011">
        <f t="shared" ca="1" si="201"/>
        <v>13630</v>
      </c>
      <c r="L1011">
        <f t="shared" ca="1" si="202"/>
        <v>2874</v>
      </c>
      <c r="M1011">
        <f t="shared" ca="1" si="203"/>
        <v>1995231</v>
      </c>
      <c r="N1011">
        <f t="shared" ca="1" si="204"/>
        <v>96704</v>
      </c>
      <c r="O1011">
        <f t="shared" ca="1" si="205"/>
        <v>38498</v>
      </c>
      <c r="P1011">
        <f t="shared" ca="1" si="206"/>
        <v>240894</v>
      </c>
      <c r="Q1011" s="15">
        <f t="shared" ca="1" si="207"/>
        <v>0.240894</v>
      </c>
    </row>
    <row r="1012" spans="1:17" x14ac:dyDescent="0.3">
      <c r="A1012" t="str">
        <f ca="1">VLOOKUP(RANDBETWEEN(Calc!$A$2,Calc!$A$13),Calc!$A$1:$B$13,2,FALSE)</f>
        <v>Jul</v>
      </c>
      <c r="B1012" t="str" cm="1">
        <f t="array" aca="1" ref="B1012" ca="1">INDEX(Calc!$C$2:$C$9,RANDBETWEEN(1,3))</f>
        <v>Pediatria</v>
      </c>
      <c r="C1012"/>
      <c r="D1012">
        <f t="shared" ca="1" si="195"/>
        <v>571120</v>
      </c>
      <c r="E1012">
        <f t="shared" ca="1" si="196"/>
        <v>809425</v>
      </c>
      <c r="F1012">
        <f t="shared" ca="1" si="197"/>
        <v>214457</v>
      </c>
      <c r="G1012">
        <f t="shared" ca="1" si="198"/>
        <v>75239</v>
      </c>
      <c r="H1012">
        <f ca="1">VLOOKUP(RANDBETWEEN(0,100),Calc!$D$2:$E$7,2,1)</f>
        <v>32000</v>
      </c>
      <c r="I1012">
        <f t="shared" ca="1" si="199"/>
        <v>10207</v>
      </c>
      <c r="J1012">
        <f t="shared" ca="1" si="200"/>
        <v>4036</v>
      </c>
      <c r="K1012">
        <f t="shared" ca="1" si="201"/>
        <v>12997</v>
      </c>
      <c r="L1012">
        <f t="shared" ca="1" si="202"/>
        <v>2706</v>
      </c>
      <c r="M1012">
        <f t="shared" ca="1" si="203"/>
        <v>835919</v>
      </c>
      <c r="N1012">
        <f t="shared" ca="1" si="204"/>
        <v>109355</v>
      </c>
      <c r="O1012">
        <f t="shared" ca="1" si="205"/>
        <v>44338</v>
      </c>
      <c r="P1012">
        <f t="shared" ca="1" si="206"/>
        <v>213182</v>
      </c>
      <c r="Q1012" s="15">
        <f t="shared" ca="1" si="207"/>
        <v>0.21318200000000001</v>
      </c>
    </row>
    <row r="1013" spans="1:17" x14ac:dyDescent="0.3">
      <c r="A1013" t="str">
        <f ca="1">VLOOKUP(RANDBETWEEN(Calc!$A$2,Calc!$A$13),Calc!$A$1:$B$13,2,FALSE)</f>
        <v>Oct</v>
      </c>
      <c r="B1013" t="str" cm="1">
        <f t="array" aca="1" ref="B1013" ca="1">INDEX(Calc!$C$2:$C$9,RANDBETWEEN(1,3))</f>
        <v>Cardiologia</v>
      </c>
      <c r="C1013"/>
      <c r="D1013">
        <f t="shared" ca="1" si="195"/>
        <v>689783</v>
      </c>
      <c r="E1013">
        <f t="shared" ca="1" si="196"/>
        <v>1335742</v>
      </c>
      <c r="F1013">
        <f t="shared" ca="1" si="197"/>
        <v>103497</v>
      </c>
      <c r="G1013">
        <f t="shared" ca="1" si="198"/>
        <v>97389</v>
      </c>
      <c r="H1013">
        <f ca="1">VLOOKUP(RANDBETWEEN(0,100),Calc!$D$2:$E$7,2,1)</f>
        <v>32000</v>
      </c>
      <c r="I1013">
        <f t="shared" ca="1" si="199"/>
        <v>9537</v>
      </c>
      <c r="J1013">
        <f t="shared" ca="1" si="200"/>
        <v>2902</v>
      </c>
      <c r="K1013">
        <f t="shared" ca="1" si="201"/>
        <v>10135</v>
      </c>
      <c r="L1013">
        <f t="shared" ca="1" si="202"/>
        <v>2438</v>
      </c>
      <c r="M1013">
        <f t="shared" ca="1" si="203"/>
        <v>2372255</v>
      </c>
      <c r="N1013">
        <f t="shared" ca="1" si="204"/>
        <v>124480</v>
      </c>
      <c r="O1013">
        <f t="shared" ca="1" si="205"/>
        <v>69660</v>
      </c>
      <c r="P1013">
        <f t="shared" ca="1" si="206"/>
        <v>336233</v>
      </c>
      <c r="Q1013" s="15">
        <f t="shared" ca="1" si="207"/>
        <v>0.336233</v>
      </c>
    </row>
    <row r="1014" spans="1:17" x14ac:dyDescent="0.3">
      <c r="A1014" t="str">
        <f ca="1">VLOOKUP(RANDBETWEEN(Calc!$A$2,Calc!$A$13),Calc!$A$1:$B$13,2,FALSE)</f>
        <v>Jun</v>
      </c>
      <c r="B1014" t="str" cm="1">
        <f t="array" aca="1" ref="B1014" ca="1">INDEX(Calc!$C$2:$C$9,RANDBETWEEN(1,3))</f>
        <v>Traumatología</v>
      </c>
      <c r="C1014"/>
      <c r="D1014">
        <f t="shared" ca="1" si="195"/>
        <v>352757</v>
      </c>
      <c r="E1014">
        <f t="shared" ca="1" si="196"/>
        <v>1825468</v>
      </c>
      <c r="F1014">
        <f t="shared" ca="1" si="197"/>
        <v>175158</v>
      </c>
      <c r="G1014">
        <f t="shared" ca="1" si="198"/>
        <v>290763</v>
      </c>
      <c r="H1014">
        <f ca="1">VLOOKUP(RANDBETWEEN(0,100),Calc!$D$2:$E$7,2,1)</f>
        <v>32000</v>
      </c>
      <c r="I1014">
        <f t="shared" ca="1" si="199"/>
        <v>12252</v>
      </c>
      <c r="J1014">
        <f t="shared" ca="1" si="200"/>
        <v>4110</v>
      </c>
      <c r="K1014">
        <f t="shared" ca="1" si="201"/>
        <v>13452</v>
      </c>
      <c r="L1014">
        <f t="shared" ca="1" si="202"/>
        <v>2115</v>
      </c>
      <c r="M1014">
        <f t="shared" ca="1" si="203"/>
        <v>2958661</v>
      </c>
      <c r="N1014">
        <f t="shared" ca="1" si="204"/>
        <v>66451</v>
      </c>
      <c r="O1014">
        <f t="shared" ca="1" si="205"/>
        <v>86964</v>
      </c>
      <c r="P1014">
        <f t="shared" ca="1" si="206"/>
        <v>330460</v>
      </c>
      <c r="Q1014" s="15">
        <f t="shared" ca="1" si="207"/>
        <v>0.33045999999999998</v>
      </c>
    </row>
    <row r="1015" spans="1:17" x14ac:dyDescent="0.3">
      <c r="A1015" t="str">
        <f ca="1">VLOOKUP(RANDBETWEEN(Calc!$A$2,Calc!$A$13),Calc!$A$1:$B$13,2,FALSE)</f>
        <v>Jun</v>
      </c>
      <c r="B1015" t="str" cm="1">
        <f t="array" aca="1" ref="B1015" ca="1">INDEX(Calc!$C$2:$C$9,RANDBETWEEN(1,3))</f>
        <v>Cardiologia</v>
      </c>
      <c r="C1015"/>
      <c r="D1015">
        <f t="shared" ca="1" si="195"/>
        <v>644211</v>
      </c>
      <c r="E1015">
        <f t="shared" ca="1" si="196"/>
        <v>1187602</v>
      </c>
      <c r="F1015">
        <f t="shared" ca="1" si="197"/>
        <v>146674</v>
      </c>
      <c r="G1015">
        <f t="shared" ca="1" si="198"/>
        <v>165813</v>
      </c>
      <c r="H1015">
        <f ca="1">VLOOKUP(RANDBETWEEN(0,100),Calc!$D$2:$E$7,2,1)</f>
        <v>32000</v>
      </c>
      <c r="I1015">
        <f t="shared" ca="1" si="199"/>
        <v>11024</v>
      </c>
      <c r="J1015">
        <f t="shared" ca="1" si="200"/>
        <v>3433</v>
      </c>
      <c r="K1015">
        <f t="shared" ca="1" si="201"/>
        <v>10631</v>
      </c>
      <c r="L1015">
        <f t="shared" ca="1" si="202"/>
        <v>4034</v>
      </c>
      <c r="M1015">
        <f t="shared" ca="1" si="203"/>
        <v>2943628</v>
      </c>
      <c r="N1015">
        <f t="shared" ca="1" si="204"/>
        <v>68648</v>
      </c>
      <c r="O1015">
        <f t="shared" ca="1" si="205"/>
        <v>64068</v>
      </c>
      <c r="P1015">
        <f t="shared" ca="1" si="206"/>
        <v>170474</v>
      </c>
      <c r="Q1015" s="15">
        <f t="shared" ca="1" si="207"/>
        <v>0.17047399999999999</v>
      </c>
    </row>
    <row r="1016" spans="1:17" x14ac:dyDescent="0.3">
      <c r="A1016" t="str">
        <f ca="1">VLOOKUP(RANDBETWEEN(Calc!$A$2,Calc!$A$13),Calc!$A$1:$B$13,2,FALSE)</f>
        <v>Sep</v>
      </c>
      <c r="B1016" t="str" cm="1">
        <f t="array" aca="1" ref="B1016" ca="1">INDEX(Calc!$C$2:$C$9,RANDBETWEEN(1,3))</f>
        <v>Cardiologia</v>
      </c>
      <c r="C1016"/>
      <c r="D1016">
        <f t="shared" ca="1" si="195"/>
        <v>503109</v>
      </c>
      <c r="E1016">
        <f t="shared" ca="1" si="196"/>
        <v>888563</v>
      </c>
      <c r="F1016">
        <f t="shared" ca="1" si="197"/>
        <v>206432</v>
      </c>
      <c r="G1016">
        <f t="shared" ca="1" si="198"/>
        <v>175446</v>
      </c>
      <c r="H1016">
        <f ca="1">VLOOKUP(RANDBETWEEN(0,100),Calc!$D$2:$E$7,2,1)</f>
        <v>32000</v>
      </c>
      <c r="I1016">
        <f t="shared" ca="1" si="199"/>
        <v>12584</v>
      </c>
      <c r="J1016">
        <f t="shared" ca="1" si="200"/>
        <v>3043</v>
      </c>
      <c r="K1016">
        <f t="shared" ca="1" si="201"/>
        <v>13759</v>
      </c>
      <c r="L1016">
        <f t="shared" ca="1" si="202"/>
        <v>1913</v>
      </c>
      <c r="M1016">
        <f t="shared" ca="1" si="203"/>
        <v>2283732</v>
      </c>
      <c r="N1016">
        <f t="shared" ca="1" si="204"/>
        <v>54194</v>
      </c>
      <c r="O1016">
        <f t="shared" ca="1" si="205"/>
        <v>60173</v>
      </c>
      <c r="P1016">
        <f t="shared" ca="1" si="206"/>
        <v>167996</v>
      </c>
      <c r="Q1016" s="15">
        <f t="shared" ca="1" si="207"/>
        <v>0.16799600000000001</v>
      </c>
    </row>
    <row r="1017" spans="1:17" x14ac:dyDescent="0.3">
      <c r="A1017" t="str">
        <f ca="1">VLOOKUP(RANDBETWEEN(Calc!$A$2,Calc!$A$13),Calc!$A$1:$B$13,2,FALSE)</f>
        <v>Dic</v>
      </c>
      <c r="B1017" t="str" cm="1">
        <f t="array" aca="1" ref="B1017" ca="1">INDEX(Calc!$C$2:$C$9,RANDBETWEEN(1,3))</f>
        <v>Traumatología</v>
      </c>
      <c r="C1017"/>
      <c r="D1017">
        <f t="shared" ca="1" si="195"/>
        <v>585834</v>
      </c>
      <c r="E1017">
        <f t="shared" ca="1" si="196"/>
        <v>2300847</v>
      </c>
      <c r="F1017">
        <f t="shared" ca="1" si="197"/>
        <v>174083</v>
      </c>
      <c r="G1017">
        <f t="shared" ca="1" si="198"/>
        <v>259769</v>
      </c>
      <c r="H1017">
        <f ca="1">VLOOKUP(RANDBETWEEN(0,100),Calc!$D$2:$E$7,2,1)</f>
        <v>30000</v>
      </c>
      <c r="I1017">
        <f t="shared" ca="1" si="199"/>
        <v>10506</v>
      </c>
      <c r="J1017">
        <f t="shared" ca="1" si="200"/>
        <v>3591</v>
      </c>
      <c r="K1017">
        <f t="shared" ca="1" si="201"/>
        <v>14292</v>
      </c>
      <c r="L1017">
        <f t="shared" ca="1" si="202"/>
        <v>2736</v>
      </c>
      <c r="M1017">
        <f t="shared" ca="1" si="203"/>
        <v>1181924</v>
      </c>
      <c r="N1017">
        <f t="shared" ca="1" si="204"/>
        <v>97829</v>
      </c>
      <c r="O1017">
        <f t="shared" ca="1" si="205"/>
        <v>82754</v>
      </c>
      <c r="P1017">
        <f t="shared" ca="1" si="206"/>
        <v>141447</v>
      </c>
      <c r="Q1017" s="15">
        <f t="shared" ca="1" si="207"/>
        <v>0.14144699999999999</v>
      </c>
    </row>
    <row r="1018" spans="1:17" x14ac:dyDescent="0.3">
      <c r="A1018" t="str">
        <f ca="1">VLOOKUP(RANDBETWEEN(Calc!$A$2,Calc!$A$13),Calc!$A$1:$B$13,2,FALSE)</f>
        <v>Abr</v>
      </c>
      <c r="B1018" t="str" cm="1">
        <f t="array" aca="1" ref="B1018" ca="1">INDEX(Calc!$C$2:$C$9,RANDBETWEEN(1,3))</f>
        <v>Pediatria</v>
      </c>
      <c r="C1018"/>
      <c r="D1018">
        <f t="shared" ca="1" si="195"/>
        <v>231692</v>
      </c>
      <c r="E1018">
        <f t="shared" ca="1" si="196"/>
        <v>1472943</v>
      </c>
      <c r="F1018">
        <f t="shared" ca="1" si="197"/>
        <v>165996</v>
      </c>
      <c r="G1018">
        <f t="shared" ca="1" si="198"/>
        <v>231462</v>
      </c>
      <c r="H1018">
        <f ca="1">VLOOKUP(RANDBETWEEN(0,100),Calc!$D$2:$E$7,2,1)</f>
        <v>32000</v>
      </c>
      <c r="I1018">
        <f t="shared" ca="1" si="199"/>
        <v>11020</v>
      </c>
      <c r="J1018">
        <f t="shared" ca="1" si="200"/>
        <v>3866</v>
      </c>
      <c r="K1018">
        <f t="shared" ca="1" si="201"/>
        <v>10282</v>
      </c>
      <c r="L1018">
        <f t="shared" ca="1" si="202"/>
        <v>3153</v>
      </c>
      <c r="M1018">
        <f t="shared" ca="1" si="203"/>
        <v>927887</v>
      </c>
      <c r="N1018">
        <f t="shared" ca="1" si="204"/>
        <v>58055</v>
      </c>
      <c r="O1018">
        <f t="shared" ca="1" si="205"/>
        <v>75764</v>
      </c>
      <c r="P1018">
        <f t="shared" ca="1" si="206"/>
        <v>154413</v>
      </c>
      <c r="Q1018" s="15">
        <f t="shared" ca="1" si="207"/>
        <v>0.15441299999999999</v>
      </c>
    </row>
    <row r="1019" spans="1:17" x14ac:dyDescent="0.3">
      <c r="A1019" t="str">
        <f ca="1">VLOOKUP(RANDBETWEEN(Calc!$A$2,Calc!$A$13),Calc!$A$1:$B$13,2,FALSE)</f>
        <v>Jun</v>
      </c>
      <c r="B1019" t="str" cm="1">
        <f t="array" aca="1" ref="B1019" ca="1">INDEX(Calc!$C$2:$C$9,RANDBETWEEN(1,3))</f>
        <v>Traumatología</v>
      </c>
      <c r="C1019"/>
      <c r="D1019">
        <f t="shared" ca="1" si="195"/>
        <v>134196</v>
      </c>
      <c r="E1019">
        <f t="shared" ca="1" si="196"/>
        <v>1262900</v>
      </c>
      <c r="F1019">
        <f t="shared" ca="1" si="197"/>
        <v>111618</v>
      </c>
      <c r="G1019">
        <f t="shared" ca="1" si="198"/>
        <v>259531</v>
      </c>
      <c r="H1019">
        <f ca="1">VLOOKUP(RANDBETWEEN(0,100),Calc!$D$2:$E$7,2,1)</f>
        <v>20000</v>
      </c>
      <c r="I1019">
        <f t="shared" ca="1" si="199"/>
        <v>10879</v>
      </c>
      <c r="J1019">
        <f t="shared" ca="1" si="200"/>
        <v>3456</v>
      </c>
      <c r="K1019">
        <f t="shared" ca="1" si="201"/>
        <v>13442</v>
      </c>
      <c r="L1019">
        <f t="shared" ca="1" si="202"/>
        <v>1700</v>
      </c>
      <c r="M1019">
        <f t="shared" ca="1" si="203"/>
        <v>2711382</v>
      </c>
      <c r="N1019">
        <f t="shared" ca="1" si="204"/>
        <v>84490</v>
      </c>
      <c r="O1019">
        <f t="shared" ca="1" si="205"/>
        <v>74879</v>
      </c>
      <c r="P1019">
        <f t="shared" ca="1" si="206"/>
        <v>212882</v>
      </c>
      <c r="Q1019" s="15">
        <f t="shared" ca="1" si="207"/>
        <v>0.21288199999999999</v>
      </c>
    </row>
    <row r="1020" spans="1:17" x14ac:dyDescent="0.3">
      <c r="A1020" t="str">
        <f ca="1">VLOOKUP(RANDBETWEEN(Calc!$A$2,Calc!$A$13),Calc!$A$1:$B$13,2,FALSE)</f>
        <v>Feb</v>
      </c>
      <c r="B1020" t="str" cm="1">
        <f t="array" aca="1" ref="B1020" ca="1">INDEX(Calc!$C$2:$C$9,RANDBETWEEN(1,3))</f>
        <v>Pediatria</v>
      </c>
      <c r="C1020"/>
      <c r="D1020">
        <f t="shared" ca="1" si="195"/>
        <v>496271</v>
      </c>
      <c r="E1020">
        <f t="shared" ca="1" si="196"/>
        <v>1346640</v>
      </c>
      <c r="F1020">
        <f t="shared" ca="1" si="197"/>
        <v>119889</v>
      </c>
      <c r="G1020">
        <f t="shared" ca="1" si="198"/>
        <v>310331</v>
      </c>
      <c r="H1020">
        <f ca="1">VLOOKUP(RANDBETWEEN(0,100),Calc!$D$2:$E$7,2,1)</f>
        <v>32000</v>
      </c>
      <c r="I1020">
        <f t="shared" ca="1" si="199"/>
        <v>12201</v>
      </c>
      <c r="J1020">
        <f t="shared" ca="1" si="200"/>
        <v>4053</v>
      </c>
      <c r="K1020">
        <f t="shared" ca="1" si="201"/>
        <v>10298</v>
      </c>
      <c r="L1020">
        <f t="shared" ca="1" si="202"/>
        <v>1489</v>
      </c>
      <c r="M1020">
        <f t="shared" ca="1" si="203"/>
        <v>2138536</v>
      </c>
      <c r="N1020">
        <f t="shared" ca="1" si="204"/>
        <v>106213</v>
      </c>
      <c r="O1020">
        <f t="shared" ca="1" si="205"/>
        <v>43793</v>
      </c>
      <c r="P1020">
        <f t="shared" ca="1" si="206"/>
        <v>132276</v>
      </c>
      <c r="Q1020" s="15">
        <f t="shared" ca="1" si="207"/>
        <v>0.132276</v>
      </c>
    </row>
    <row r="1021" spans="1:17" x14ac:dyDescent="0.3">
      <c r="A1021" t="str">
        <f ca="1">VLOOKUP(RANDBETWEEN(Calc!$A$2,Calc!$A$13),Calc!$A$1:$B$13,2,FALSE)</f>
        <v>Jun</v>
      </c>
      <c r="B1021" t="str" cm="1">
        <f t="array" aca="1" ref="B1021" ca="1">INDEX(Calc!$C$2:$C$9,RANDBETWEEN(1,3))</f>
        <v>Cardiologia</v>
      </c>
      <c r="C1021"/>
      <c r="D1021">
        <f t="shared" ca="1" si="195"/>
        <v>192094</v>
      </c>
      <c r="E1021">
        <f t="shared" ca="1" si="196"/>
        <v>2248740</v>
      </c>
      <c r="F1021">
        <f t="shared" ca="1" si="197"/>
        <v>195059</v>
      </c>
      <c r="G1021">
        <f t="shared" ca="1" si="198"/>
        <v>244215</v>
      </c>
      <c r="H1021">
        <f ca="1">VLOOKUP(RANDBETWEEN(0,100),Calc!$D$2:$E$7,2,1)</f>
        <v>32000</v>
      </c>
      <c r="I1021">
        <f t="shared" ca="1" si="199"/>
        <v>9176</v>
      </c>
      <c r="J1021">
        <f t="shared" ca="1" si="200"/>
        <v>3036</v>
      </c>
      <c r="K1021">
        <f t="shared" ca="1" si="201"/>
        <v>13012</v>
      </c>
      <c r="L1021">
        <f t="shared" ca="1" si="202"/>
        <v>2190</v>
      </c>
      <c r="M1021">
        <f t="shared" ca="1" si="203"/>
        <v>1254570</v>
      </c>
      <c r="N1021">
        <f t="shared" ca="1" si="204"/>
        <v>105244</v>
      </c>
      <c r="O1021">
        <f t="shared" ca="1" si="205"/>
        <v>50896</v>
      </c>
      <c r="P1021">
        <f t="shared" ca="1" si="206"/>
        <v>197133</v>
      </c>
      <c r="Q1021" s="15">
        <f t="shared" ca="1" si="207"/>
        <v>0.197133</v>
      </c>
    </row>
    <row r="1022" spans="1:17" x14ac:dyDescent="0.3">
      <c r="A1022" t="str">
        <f ca="1">VLOOKUP(RANDBETWEEN(Calc!$A$2,Calc!$A$13),Calc!$A$1:$B$13,2,FALSE)</f>
        <v>Oct</v>
      </c>
      <c r="B1022" t="str" cm="1">
        <f t="array" aca="1" ref="B1022" ca="1">INDEX(Calc!$C$2:$C$9,RANDBETWEEN(1,3))</f>
        <v>Pediatria</v>
      </c>
      <c r="C1022"/>
      <c r="D1022">
        <f t="shared" ca="1" si="195"/>
        <v>551931</v>
      </c>
      <c r="E1022">
        <f t="shared" ca="1" si="196"/>
        <v>1935610</v>
      </c>
      <c r="F1022">
        <f t="shared" ca="1" si="197"/>
        <v>117009</v>
      </c>
      <c r="G1022">
        <f t="shared" ca="1" si="198"/>
        <v>145484</v>
      </c>
      <c r="H1022">
        <f ca="1">VLOOKUP(RANDBETWEEN(0,100),Calc!$D$2:$E$7,2,1)</f>
        <v>32000</v>
      </c>
      <c r="I1022">
        <f t="shared" ca="1" si="199"/>
        <v>10260</v>
      </c>
      <c r="J1022">
        <f t="shared" ca="1" si="200"/>
        <v>3204</v>
      </c>
      <c r="K1022">
        <f t="shared" ca="1" si="201"/>
        <v>10035</v>
      </c>
      <c r="L1022">
        <f t="shared" ca="1" si="202"/>
        <v>4422</v>
      </c>
      <c r="M1022">
        <f t="shared" ca="1" si="203"/>
        <v>2707419</v>
      </c>
      <c r="N1022">
        <f t="shared" ca="1" si="204"/>
        <v>101445</v>
      </c>
      <c r="O1022">
        <f t="shared" ca="1" si="205"/>
        <v>81281</v>
      </c>
      <c r="P1022">
        <f t="shared" ca="1" si="206"/>
        <v>153961</v>
      </c>
      <c r="Q1022" s="15">
        <f t="shared" ca="1" si="207"/>
        <v>0.15396099999999999</v>
      </c>
    </row>
    <row r="1023" spans="1:17" x14ac:dyDescent="0.3">
      <c r="A1023" t="str">
        <f ca="1">VLOOKUP(RANDBETWEEN(Calc!$A$2,Calc!$A$13),Calc!$A$1:$B$13,2,FALSE)</f>
        <v>Ene</v>
      </c>
      <c r="B1023" t="str" cm="1">
        <f t="array" aca="1" ref="B1023" ca="1">INDEX(Calc!$C$2:$C$9,RANDBETWEEN(1,3))</f>
        <v>Cardiologia</v>
      </c>
      <c r="C1023"/>
      <c r="D1023">
        <f t="shared" ca="1" si="195"/>
        <v>374243</v>
      </c>
      <c r="E1023">
        <f t="shared" ca="1" si="196"/>
        <v>1964652</v>
      </c>
      <c r="F1023">
        <f t="shared" ca="1" si="197"/>
        <v>154194</v>
      </c>
      <c r="G1023">
        <f t="shared" ca="1" si="198"/>
        <v>254405</v>
      </c>
      <c r="H1023">
        <f ca="1">VLOOKUP(RANDBETWEEN(0,100),Calc!$D$2:$E$7,2,1)</f>
        <v>30000</v>
      </c>
      <c r="I1023">
        <f t="shared" ca="1" si="199"/>
        <v>11813</v>
      </c>
      <c r="J1023">
        <f t="shared" ca="1" si="200"/>
        <v>3647</v>
      </c>
      <c r="K1023">
        <f t="shared" ca="1" si="201"/>
        <v>14936</v>
      </c>
      <c r="L1023">
        <f t="shared" ca="1" si="202"/>
        <v>3554</v>
      </c>
      <c r="M1023">
        <f t="shared" ca="1" si="203"/>
        <v>2889037</v>
      </c>
      <c r="N1023">
        <f t="shared" ca="1" si="204"/>
        <v>90829</v>
      </c>
      <c r="O1023">
        <f t="shared" ca="1" si="205"/>
        <v>87802</v>
      </c>
      <c r="P1023">
        <f t="shared" ca="1" si="206"/>
        <v>161617</v>
      </c>
      <c r="Q1023" s="15">
        <f t="shared" ca="1" si="207"/>
        <v>0.16161700000000001</v>
      </c>
    </row>
    <row r="1024" spans="1:17" x14ac:dyDescent="0.3">
      <c r="A1024" t="str">
        <f ca="1">VLOOKUP(RANDBETWEEN(Calc!$A$2,Calc!$A$13),Calc!$A$1:$B$13,2,FALSE)</f>
        <v>Jun</v>
      </c>
      <c r="B1024" t="str" cm="1">
        <f t="array" aca="1" ref="B1024" ca="1">INDEX(Calc!$C$2:$C$9,RANDBETWEEN(1,3))</f>
        <v>Pediatria</v>
      </c>
      <c r="C1024"/>
      <c r="D1024">
        <f t="shared" ca="1" si="195"/>
        <v>165287</v>
      </c>
      <c r="E1024">
        <f t="shared" ca="1" si="196"/>
        <v>1496254</v>
      </c>
      <c r="F1024">
        <f t="shared" ca="1" si="197"/>
        <v>132674</v>
      </c>
      <c r="G1024">
        <f t="shared" ca="1" si="198"/>
        <v>274196</v>
      </c>
      <c r="H1024">
        <f ca="1">VLOOKUP(RANDBETWEEN(0,100),Calc!$D$2:$E$7,2,1)</f>
        <v>20000</v>
      </c>
      <c r="I1024">
        <f t="shared" ca="1" si="199"/>
        <v>9191</v>
      </c>
      <c r="J1024">
        <f t="shared" ca="1" si="200"/>
        <v>3496</v>
      </c>
      <c r="K1024">
        <f t="shared" ca="1" si="201"/>
        <v>12174</v>
      </c>
      <c r="L1024">
        <f t="shared" ca="1" si="202"/>
        <v>2054</v>
      </c>
      <c r="M1024">
        <f t="shared" ca="1" si="203"/>
        <v>2821986</v>
      </c>
      <c r="N1024">
        <f t="shared" ca="1" si="204"/>
        <v>100993</v>
      </c>
      <c r="O1024">
        <f t="shared" ca="1" si="205"/>
        <v>53458</v>
      </c>
      <c r="P1024">
        <f t="shared" ca="1" si="206"/>
        <v>317047</v>
      </c>
      <c r="Q1024" s="15">
        <f t="shared" ca="1" si="207"/>
        <v>0.31704700000000002</v>
      </c>
    </row>
    <row r="1025" spans="1:17" x14ac:dyDescent="0.3">
      <c r="A1025" t="str">
        <f ca="1">VLOOKUP(RANDBETWEEN(Calc!$A$2,Calc!$A$13),Calc!$A$1:$B$13,2,FALSE)</f>
        <v>Dic</v>
      </c>
      <c r="B1025" t="str" cm="1">
        <f t="array" aca="1" ref="B1025" ca="1">INDEX(Calc!$C$2:$C$9,RANDBETWEEN(1,3))</f>
        <v>Traumatología</v>
      </c>
      <c r="C1025"/>
      <c r="D1025">
        <f t="shared" ca="1" si="195"/>
        <v>631646</v>
      </c>
      <c r="E1025">
        <f t="shared" ca="1" si="196"/>
        <v>2350468</v>
      </c>
      <c r="F1025">
        <f t="shared" ca="1" si="197"/>
        <v>143018</v>
      </c>
      <c r="G1025">
        <f t="shared" ca="1" si="198"/>
        <v>275062</v>
      </c>
      <c r="H1025">
        <f ca="1">VLOOKUP(RANDBETWEEN(0,100),Calc!$D$2:$E$7,2,1)</f>
        <v>32000</v>
      </c>
      <c r="I1025">
        <f t="shared" ca="1" si="199"/>
        <v>11307</v>
      </c>
      <c r="J1025">
        <f t="shared" ca="1" si="200"/>
        <v>3437</v>
      </c>
      <c r="K1025">
        <f t="shared" ca="1" si="201"/>
        <v>14130</v>
      </c>
      <c r="L1025">
        <f t="shared" ca="1" si="202"/>
        <v>4412</v>
      </c>
      <c r="M1025">
        <f t="shared" ca="1" si="203"/>
        <v>1879449</v>
      </c>
      <c r="N1025">
        <f t="shared" ca="1" si="204"/>
        <v>98615</v>
      </c>
      <c r="O1025">
        <f t="shared" ca="1" si="205"/>
        <v>58435</v>
      </c>
      <c r="P1025">
        <f t="shared" ca="1" si="206"/>
        <v>335042</v>
      </c>
      <c r="Q1025" s="15">
        <f t="shared" ca="1" si="207"/>
        <v>0.33504200000000001</v>
      </c>
    </row>
    <row r="1026" spans="1:17" x14ac:dyDescent="0.3">
      <c r="A1026" t="str">
        <f ca="1">VLOOKUP(RANDBETWEEN(Calc!$A$2,Calc!$A$13),Calc!$A$1:$B$13,2,FALSE)</f>
        <v>Feb</v>
      </c>
      <c r="B1026" t="str" cm="1">
        <f t="array" aca="1" ref="B1026" ca="1">INDEX(Calc!$C$2:$C$9,RANDBETWEEN(1,3))</f>
        <v>Traumatología</v>
      </c>
      <c r="C1026"/>
      <c r="D1026">
        <f t="shared" ca="1" si="195"/>
        <v>215556</v>
      </c>
      <c r="E1026">
        <f t="shared" ca="1" si="196"/>
        <v>2089437</v>
      </c>
      <c r="F1026">
        <f t="shared" ca="1" si="197"/>
        <v>201921</v>
      </c>
      <c r="G1026">
        <f t="shared" ca="1" si="198"/>
        <v>189652</v>
      </c>
      <c r="H1026">
        <f ca="1">VLOOKUP(RANDBETWEEN(0,100),Calc!$D$2:$E$7,2,1)</f>
        <v>32000</v>
      </c>
      <c r="I1026">
        <f t="shared" ca="1" si="199"/>
        <v>11061</v>
      </c>
      <c r="J1026">
        <f t="shared" ca="1" si="200"/>
        <v>3648</v>
      </c>
      <c r="K1026">
        <f t="shared" ca="1" si="201"/>
        <v>14987</v>
      </c>
      <c r="L1026">
        <f t="shared" ca="1" si="202"/>
        <v>4349</v>
      </c>
      <c r="M1026">
        <f t="shared" ca="1" si="203"/>
        <v>1990537</v>
      </c>
      <c r="N1026">
        <f t="shared" ca="1" si="204"/>
        <v>109162</v>
      </c>
      <c r="O1026">
        <f t="shared" ca="1" si="205"/>
        <v>87440</v>
      </c>
      <c r="P1026">
        <f t="shared" ca="1" si="206"/>
        <v>148101</v>
      </c>
      <c r="Q1026" s="15">
        <f t="shared" ca="1" si="207"/>
        <v>0.14810100000000001</v>
      </c>
    </row>
    <row r="1027" spans="1:17" x14ac:dyDescent="0.3">
      <c r="A1027" t="str">
        <f ca="1">VLOOKUP(RANDBETWEEN(Calc!$A$2,Calc!$A$13),Calc!$A$1:$B$13,2,FALSE)</f>
        <v>Ago</v>
      </c>
      <c r="B1027" t="str" cm="1">
        <f t="array" aca="1" ref="B1027" ca="1">INDEX(Calc!$C$2:$C$9,RANDBETWEEN(1,3))</f>
        <v>Pediatria</v>
      </c>
      <c r="C1027"/>
      <c r="D1027">
        <f t="shared" ref="D1027:D1090" ca="1" si="208">RANDBETWEEN(118000,746439)</f>
        <v>310501</v>
      </c>
      <c r="E1027">
        <f t="shared" ref="E1027:E1090" ca="1" si="209">RANDBETWEEN(654318,2372921)</f>
        <v>1329081</v>
      </c>
      <c r="F1027">
        <f t="shared" ref="F1027:F1090" ca="1" si="210">RANDBETWEEN(92146,218476)</f>
        <v>212957</v>
      </c>
      <c r="G1027">
        <f t="shared" ref="G1027:G1090" ca="1" si="211">RANDBETWEEN(72432,327955)</f>
        <v>228042</v>
      </c>
      <c r="H1027">
        <f ca="1">VLOOKUP(RANDBETWEEN(0,100),Calc!$D$2:$E$7,2,1)</f>
        <v>25000</v>
      </c>
      <c r="I1027">
        <f t="shared" ref="I1027:I1090" ca="1" si="212">RANDBETWEEN(8900,12700)</f>
        <v>12180</v>
      </c>
      <c r="J1027">
        <f t="shared" ref="J1027:J1090" ca="1" si="213">RANDBETWEEN(2800,4200)</f>
        <v>3371</v>
      </c>
      <c r="K1027">
        <f t="shared" ref="K1027:K1090" ca="1" si="214">RANDBETWEEN(10000,15000)</f>
        <v>13556</v>
      </c>
      <c r="L1027">
        <f t="shared" ref="L1027:L1090" ca="1" si="215">RANDBETWEEN(1200,4500)</f>
        <v>3552</v>
      </c>
      <c r="M1027">
        <f t="shared" ref="M1027:M1090" ca="1" si="216">RANDBETWEEN(820000,3117045)</f>
        <v>1822212</v>
      </c>
      <c r="N1027">
        <f t="shared" ref="N1027:N1090" ca="1" si="217">RANDBETWEEN(43000,129000)</f>
        <v>54753</v>
      </c>
      <c r="O1027">
        <f t="shared" ref="O1027:O1090" ca="1" si="218">RANDBETWEEN(21000,90000)</f>
        <v>53081</v>
      </c>
      <c r="P1027">
        <f t="shared" ref="P1027:P1090" ca="1" si="219">RANDBETWEEN(38000,345000)</f>
        <v>168659</v>
      </c>
      <c r="Q1027" s="15">
        <f t="shared" ref="Q1027:Q1090" ca="1" si="220">P1027/1000000</f>
        <v>0.168659</v>
      </c>
    </row>
    <row r="1028" spans="1:17" x14ac:dyDescent="0.3">
      <c r="A1028" t="str">
        <f ca="1">VLOOKUP(RANDBETWEEN(Calc!$A$2,Calc!$A$13),Calc!$A$1:$B$13,2,FALSE)</f>
        <v>Oct</v>
      </c>
      <c r="B1028" t="str" cm="1">
        <f t="array" aca="1" ref="B1028" ca="1">INDEX(Calc!$C$2:$C$9,RANDBETWEEN(1,3))</f>
        <v>Traumatología</v>
      </c>
      <c r="C1028"/>
      <c r="D1028">
        <f t="shared" ca="1" si="208"/>
        <v>385717</v>
      </c>
      <c r="E1028">
        <f t="shared" ca="1" si="209"/>
        <v>1758443</v>
      </c>
      <c r="F1028">
        <f t="shared" ca="1" si="210"/>
        <v>211477</v>
      </c>
      <c r="G1028">
        <f t="shared" ca="1" si="211"/>
        <v>132732</v>
      </c>
      <c r="H1028">
        <f ca="1">VLOOKUP(RANDBETWEEN(0,100),Calc!$D$2:$E$7,2,1)</f>
        <v>32000</v>
      </c>
      <c r="I1028">
        <f t="shared" ca="1" si="212"/>
        <v>10096</v>
      </c>
      <c r="J1028">
        <f t="shared" ca="1" si="213"/>
        <v>2848</v>
      </c>
      <c r="K1028">
        <f t="shared" ca="1" si="214"/>
        <v>12005</v>
      </c>
      <c r="L1028">
        <f t="shared" ca="1" si="215"/>
        <v>1656</v>
      </c>
      <c r="M1028">
        <f t="shared" ca="1" si="216"/>
        <v>1088322</v>
      </c>
      <c r="N1028">
        <f t="shared" ca="1" si="217"/>
        <v>57993</v>
      </c>
      <c r="O1028">
        <f t="shared" ca="1" si="218"/>
        <v>50891</v>
      </c>
      <c r="P1028">
        <f t="shared" ca="1" si="219"/>
        <v>85796</v>
      </c>
      <c r="Q1028" s="15">
        <f t="shared" ca="1" si="220"/>
        <v>8.5795999999999997E-2</v>
      </c>
    </row>
    <row r="1029" spans="1:17" x14ac:dyDescent="0.3">
      <c r="A1029" t="str">
        <f ca="1">VLOOKUP(RANDBETWEEN(Calc!$A$2,Calc!$A$13),Calc!$A$1:$B$13,2,FALSE)</f>
        <v>Dic</v>
      </c>
      <c r="B1029" t="str" cm="1">
        <f t="array" aca="1" ref="B1029" ca="1">INDEX(Calc!$C$2:$C$9,RANDBETWEEN(1,3))</f>
        <v>Cardiologia</v>
      </c>
      <c r="C1029"/>
      <c r="D1029">
        <f t="shared" ca="1" si="208"/>
        <v>738735</v>
      </c>
      <c r="E1029">
        <f t="shared" ca="1" si="209"/>
        <v>1512774</v>
      </c>
      <c r="F1029">
        <f t="shared" ca="1" si="210"/>
        <v>145475</v>
      </c>
      <c r="G1029">
        <f t="shared" ca="1" si="211"/>
        <v>169572</v>
      </c>
      <c r="H1029">
        <f ca="1">VLOOKUP(RANDBETWEEN(0,100),Calc!$D$2:$E$7,2,1)</f>
        <v>32000</v>
      </c>
      <c r="I1029">
        <f t="shared" ca="1" si="212"/>
        <v>10440</v>
      </c>
      <c r="J1029">
        <f t="shared" ca="1" si="213"/>
        <v>3390</v>
      </c>
      <c r="K1029">
        <f t="shared" ca="1" si="214"/>
        <v>11282</v>
      </c>
      <c r="L1029">
        <f t="shared" ca="1" si="215"/>
        <v>3160</v>
      </c>
      <c r="M1029">
        <f t="shared" ca="1" si="216"/>
        <v>2382388</v>
      </c>
      <c r="N1029">
        <f t="shared" ca="1" si="217"/>
        <v>47379</v>
      </c>
      <c r="O1029">
        <f t="shared" ca="1" si="218"/>
        <v>70024</v>
      </c>
      <c r="P1029">
        <f t="shared" ca="1" si="219"/>
        <v>297226</v>
      </c>
      <c r="Q1029" s="15">
        <f t="shared" ca="1" si="220"/>
        <v>0.29722599999999999</v>
      </c>
    </row>
    <row r="1030" spans="1:17" x14ac:dyDescent="0.3">
      <c r="A1030" t="str">
        <f ca="1">VLOOKUP(RANDBETWEEN(Calc!$A$2,Calc!$A$13),Calc!$A$1:$B$13,2,FALSE)</f>
        <v>Nov</v>
      </c>
      <c r="B1030" t="str" cm="1">
        <f t="array" aca="1" ref="B1030" ca="1">INDEX(Calc!$C$2:$C$9,RANDBETWEEN(1,3))</f>
        <v>Traumatología</v>
      </c>
      <c r="C1030"/>
      <c r="D1030">
        <f t="shared" ca="1" si="208"/>
        <v>597139</v>
      </c>
      <c r="E1030">
        <f t="shared" ca="1" si="209"/>
        <v>1549665</v>
      </c>
      <c r="F1030">
        <f t="shared" ca="1" si="210"/>
        <v>98386</v>
      </c>
      <c r="G1030">
        <f t="shared" ca="1" si="211"/>
        <v>152261</v>
      </c>
      <c r="H1030">
        <f ca="1">VLOOKUP(RANDBETWEEN(0,100),Calc!$D$2:$E$7,2,1)</f>
        <v>32000</v>
      </c>
      <c r="I1030">
        <f t="shared" ca="1" si="212"/>
        <v>9511</v>
      </c>
      <c r="J1030">
        <f t="shared" ca="1" si="213"/>
        <v>3930</v>
      </c>
      <c r="K1030">
        <f t="shared" ca="1" si="214"/>
        <v>13998</v>
      </c>
      <c r="L1030">
        <f t="shared" ca="1" si="215"/>
        <v>1376</v>
      </c>
      <c r="M1030">
        <f t="shared" ca="1" si="216"/>
        <v>2036998</v>
      </c>
      <c r="N1030">
        <f t="shared" ca="1" si="217"/>
        <v>69819</v>
      </c>
      <c r="O1030">
        <f t="shared" ca="1" si="218"/>
        <v>84669</v>
      </c>
      <c r="P1030">
        <f t="shared" ca="1" si="219"/>
        <v>192959</v>
      </c>
      <c r="Q1030" s="15">
        <f t="shared" ca="1" si="220"/>
        <v>0.19295899999999999</v>
      </c>
    </row>
    <row r="1031" spans="1:17" x14ac:dyDescent="0.3">
      <c r="A1031" t="str">
        <f ca="1">VLOOKUP(RANDBETWEEN(Calc!$A$2,Calc!$A$13),Calc!$A$1:$B$13,2,FALSE)</f>
        <v>Abr</v>
      </c>
      <c r="B1031" t="str" cm="1">
        <f t="array" aca="1" ref="B1031" ca="1">INDEX(Calc!$C$2:$C$9,RANDBETWEEN(1,3))</f>
        <v>Traumatología</v>
      </c>
      <c r="C1031"/>
      <c r="D1031">
        <f t="shared" ca="1" si="208"/>
        <v>118722</v>
      </c>
      <c r="E1031">
        <f t="shared" ca="1" si="209"/>
        <v>886210</v>
      </c>
      <c r="F1031">
        <f t="shared" ca="1" si="210"/>
        <v>163569</v>
      </c>
      <c r="G1031">
        <f t="shared" ca="1" si="211"/>
        <v>178120</v>
      </c>
      <c r="H1031">
        <f ca="1">VLOOKUP(RANDBETWEEN(0,100),Calc!$D$2:$E$7,2,1)</f>
        <v>32000</v>
      </c>
      <c r="I1031">
        <f t="shared" ca="1" si="212"/>
        <v>11155</v>
      </c>
      <c r="J1031">
        <f t="shared" ca="1" si="213"/>
        <v>3536</v>
      </c>
      <c r="K1031">
        <f t="shared" ca="1" si="214"/>
        <v>13774</v>
      </c>
      <c r="L1031">
        <f t="shared" ca="1" si="215"/>
        <v>2317</v>
      </c>
      <c r="M1031">
        <f t="shared" ca="1" si="216"/>
        <v>2142108</v>
      </c>
      <c r="N1031">
        <f t="shared" ca="1" si="217"/>
        <v>91806</v>
      </c>
      <c r="O1031">
        <f t="shared" ca="1" si="218"/>
        <v>56291</v>
      </c>
      <c r="P1031">
        <f t="shared" ca="1" si="219"/>
        <v>334471</v>
      </c>
      <c r="Q1031" s="15">
        <f t="shared" ca="1" si="220"/>
        <v>0.33447100000000002</v>
      </c>
    </row>
    <row r="1032" spans="1:17" x14ac:dyDescent="0.3">
      <c r="A1032" t="str">
        <f ca="1">VLOOKUP(RANDBETWEEN(Calc!$A$2,Calc!$A$13),Calc!$A$1:$B$13,2,FALSE)</f>
        <v>Feb</v>
      </c>
      <c r="B1032" t="str" cm="1">
        <f t="array" aca="1" ref="B1032" ca="1">INDEX(Calc!$C$2:$C$9,RANDBETWEEN(1,3))</f>
        <v>Pediatria</v>
      </c>
      <c r="C1032"/>
      <c r="D1032">
        <f t="shared" ca="1" si="208"/>
        <v>522426</v>
      </c>
      <c r="E1032">
        <f t="shared" ca="1" si="209"/>
        <v>1773328</v>
      </c>
      <c r="F1032">
        <f t="shared" ca="1" si="210"/>
        <v>141955</v>
      </c>
      <c r="G1032">
        <f t="shared" ca="1" si="211"/>
        <v>250947</v>
      </c>
      <c r="H1032">
        <f ca="1">VLOOKUP(RANDBETWEEN(0,100),Calc!$D$2:$E$7,2,1)</f>
        <v>32000</v>
      </c>
      <c r="I1032">
        <f t="shared" ca="1" si="212"/>
        <v>10430</v>
      </c>
      <c r="J1032">
        <f t="shared" ca="1" si="213"/>
        <v>3074</v>
      </c>
      <c r="K1032">
        <f t="shared" ca="1" si="214"/>
        <v>12592</v>
      </c>
      <c r="L1032">
        <f t="shared" ca="1" si="215"/>
        <v>2748</v>
      </c>
      <c r="M1032">
        <f t="shared" ca="1" si="216"/>
        <v>1005193</v>
      </c>
      <c r="N1032">
        <f t="shared" ca="1" si="217"/>
        <v>89690</v>
      </c>
      <c r="O1032">
        <f t="shared" ca="1" si="218"/>
        <v>34324</v>
      </c>
      <c r="P1032">
        <f t="shared" ca="1" si="219"/>
        <v>205310</v>
      </c>
      <c r="Q1032" s="15">
        <f t="shared" ca="1" si="220"/>
        <v>0.20530999999999999</v>
      </c>
    </row>
    <row r="1033" spans="1:17" x14ac:dyDescent="0.3">
      <c r="A1033" t="str">
        <f ca="1">VLOOKUP(RANDBETWEEN(Calc!$A$2,Calc!$A$13),Calc!$A$1:$B$13,2,FALSE)</f>
        <v>Abr</v>
      </c>
      <c r="B1033" t="str" cm="1">
        <f t="array" aca="1" ref="B1033" ca="1">INDEX(Calc!$C$2:$C$9,RANDBETWEEN(1,3))</f>
        <v>Pediatria</v>
      </c>
      <c r="C1033"/>
      <c r="D1033">
        <f t="shared" ca="1" si="208"/>
        <v>502147</v>
      </c>
      <c r="E1033">
        <f t="shared" ca="1" si="209"/>
        <v>913871</v>
      </c>
      <c r="F1033">
        <f t="shared" ca="1" si="210"/>
        <v>172424</v>
      </c>
      <c r="G1033">
        <f t="shared" ca="1" si="211"/>
        <v>255146</v>
      </c>
      <c r="H1033">
        <f ca="1">VLOOKUP(RANDBETWEEN(0,100),Calc!$D$2:$E$7,2,1)</f>
        <v>32000</v>
      </c>
      <c r="I1033">
        <f t="shared" ca="1" si="212"/>
        <v>10198</v>
      </c>
      <c r="J1033">
        <f t="shared" ca="1" si="213"/>
        <v>4024</v>
      </c>
      <c r="K1033">
        <f t="shared" ca="1" si="214"/>
        <v>11527</v>
      </c>
      <c r="L1033">
        <f t="shared" ca="1" si="215"/>
        <v>2095</v>
      </c>
      <c r="M1033">
        <f t="shared" ca="1" si="216"/>
        <v>3069809</v>
      </c>
      <c r="N1033">
        <f t="shared" ca="1" si="217"/>
        <v>115743</v>
      </c>
      <c r="O1033">
        <f t="shared" ca="1" si="218"/>
        <v>74580</v>
      </c>
      <c r="P1033">
        <f t="shared" ca="1" si="219"/>
        <v>280686</v>
      </c>
      <c r="Q1033" s="15">
        <f t="shared" ca="1" si="220"/>
        <v>0.28068599999999999</v>
      </c>
    </row>
    <row r="1034" spans="1:17" x14ac:dyDescent="0.3">
      <c r="A1034" t="str">
        <f ca="1">VLOOKUP(RANDBETWEEN(Calc!$A$2,Calc!$A$13),Calc!$A$1:$B$13,2,FALSE)</f>
        <v>Oct</v>
      </c>
      <c r="B1034" t="str" cm="1">
        <f t="array" aca="1" ref="B1034" ca="1">INDEX(Calc!$C$2:$C$9,RANDBETWEEN(1,3))</f>
        <v>Pediatria</v>
      </c>
      <c r="C1034"/>
      <c r="D1034">
        <f t="shared" ca="1" si="208"/>
        <v>576842</v>
      </c>
      <c r="E1034">
        <f t="shared" ca="1" si="209"/>
        <v>1052292</v>
      </c>
      <c r="F1034">
        <f t="shared" ca="1" si="210"/>
        <v>173773</v>
      </c>
      <c r="G1034">
        <f t="shared" ca="1" si="211"/>
        <v>289932</v>
      </c>
      <c r="H1034">
        <f ca="1">VLOOKUP(RANDBETWEEN(0,100),Calc!$D$2:$E$7,2,1)</f>
        <v>20000</v>
      </c>
      <c r="I1034">
        <f t="shared" ca="1" si="212"/>
        <v>11145</v>
      </c>
      <c r="J1034">
        <f t="shared" ca="1" si="213"/>
        <v>3987</v>
      </c>
      <c r="K1034">
        <f t="shared" ca="1" si="214"/>
        <v>11038</v>
      </c>
      <c r="L1034">
        <f t="shared" ca="1" si="215"/>
        <v>1412</v>
      </c>
      <c r="M1034">
        <f t="shared" ca="1" si="216"/>
        <v>2875701</v>
      </c>
      <c r="N1034">
        <f t="shared" ca="1" si="217"/>
        <v>69349</v>
      </c>
      <c r="O1034">
        <f t="shared" ca="1" si="218"/>
        <v>88951</v>
      </c>
      <c r="P1034">
        <f t="shared" ca="1" si="219"/>
        <v>164054</v>
      </c>
      <c r="Q1034" s="15">
        <f t="shared" ca="1" si="220"/>
        <v>0.16405400000000001</v>
      </c>
    </row>
    <row r="1035" spans="1:17" x14ac:dyDescent="0.3">
      <c r="A1035" t="str">
        <f ca="1">VLOOKUP(RANDBETWEEN(Calc!$A$2,Calc!$A$13),Calc!$A$1:$B$13,2,FALSE)</f>
        <v>Abr</v>
      </c>
      <c r="B1035" t="str" cm="1">
        <f t="array" aca="1" ref="B1035" ca="1">INDEX(Calc!$C$2:$C$9,RANDBETWEEN(1,3))</f>
        <v>Pediatria</v>
      </c>
      <c r="C1035"/>
      <c r="D1035">
        <f t="shared" ca="1" si="208"/>
        <v>715582</v>
      </c>
      <c r="E1035">
        <f t="shared" ca="1" si="209"/>
        <v>2240185</v>
      </c>
      <c r="F1035">
        <f t="shared" ca="1" si="210"/>
        <v>161590</v>
      </c>
      <c r="G1035">
        <f t="shared" ca="1" si="211"/>
        <v>118468</v>
      </c>
      <c r="H1035">
        <f ca="1">VLOOKUP(RANDBETWEEN(0,100),Calc!$D$2:$E$7,2,1)</f>
        <v>32000</v>
      </c>
      <c r="I1035">
        <f t="shared" ca="1" si="212"/>
        <v>11049</v>
      </c>
      <c r="J1035">
        <f t="shared" ca="1" si="213"/>
        <v>3946</v>
      </c>
      <c r="K1035">
        <f t="shared" ca="1" si="214"/>
        <v>11829</v>
      </c>
      <c r="L1035">
        <f t="shared" ca="1" si="215"/>
        <v>3176</v>
      </c>
      <c r="M1035">
        <f t="shared" ca="1" si="216"/>
        <v>2310558</v>
      </c>
      <c r="N1035">
        <f t="shared" ca="1" si="217"/>
        <v>66529</v>
      </c>
      <c r="O1035">
        <f t="shared" ca="1" si="218"/>
        <v>31132</v>
      </c>
      <c r="P1035">
        <f t="shared" ca="1" si="219"/>
        <v>300303</v>
      </c>
      <c r="Q1035" s="15">
        <f t="shared" ca="1" si="220"/>
        <v>0.30030299999999999</v>
      </c>
    </row>
    <row r="1036" spans="1:17" x14ac:dyDescent="0.3">
      <c r="A1036" t="str">
        <f ca="1">VLOOKUP(RANDBETWEEN(Calc!$A$2,Calc!$A$13),Calc!$A$1:$B$13,2,FALSE)</f>
        <v>Dic</v>
      </c>
      <c r="B1036" t="str" cm="1">
        <f t="array" aca="1" ref="B1036" ca="1">INDEX(Calc!$C$2:$C$9,RANDBETWEEN(1,3))</f>
        <v>Cardiologia</v>
      </c>
      <c r="C1036"/>
      <c r="D1036">
        <f t="shared" ca="1" si="208"/>
        <v>597320</v>
      </c>
      <c r="E1036">
        <f t="shared" ca="1" si="209"/>
        <v>2268169</v>
      </c>
      <c r="F1036">
        <f t="shared" ca="1" si="210"/>
        <v>138460</v>
      </c>
      <c r="G1036">
        <f t="shared" ca="1" si="211"/>
        <v>86827</v>
      </c>
      <c r="H1036">
        <f ca="1">VLOOKUP(RANDBETWEEN(0,100),Calc!$D$2:$E$7,2,1)</f>
        <v>20000</v>
      </c>
      <c r="I1036">
        <f t="shared" ca="1" si="212"/>
        <v>9429</v>
      </c>
      <c r="J1036">
        <f t="shared" ca="1" si="213"/>
        <v>3982</v>
      </c>
      <c r="K1036">
        <f t="shared" ca="1" si="214"/>
        <v>14355</v>
      </c>
      <c r="L1036">
        <f t="shared" ca="1" si="215"/>
        <v>3121</v>
      </c>
      <c r="M1036">
        <f t="shared" ca="1" si="216"/>
        <v>1802820</v>
      </c>
      <c r="N1036">
        <f t="shared" ca="1" si="217"/>
        <v>76019</v>
      </c>
      <c r="O1036">
        <f t="shared" ca="1" si="218"/>
        <v>67097</v>
      </c>
      <c r="P1036">
        <f t="shared" ca="1" si="219"/>
        <v>270439</v>
      </c>
      <c r="Q1036" s="15">
        <f t="shared" ca="1" si="220"/>
        <v>0.27043899999999998</v>
      </c>
    </row>
    <row r="1037" spans="1:17" x14ac:dyDescent="0.3">
      <c r="A1037" t="str">
        <f ca="1">VLOOKUP(RANDBETWEEN(Calc!$A$2,Calc!$A$13),Calc!$A$1:$B$13,2,FALSE)</f>
        <v>Dic</v>
      </c>
      <c r="B1037" t="str" cm="1">
        <f t="array" aca="1" ref="B1037" ca="1">INDEX(Calc!$C$2:$C$9,RANDBETWEEN(1,3))</f>
        <v>Traumatología</v>
      </c>
      <c r="C1037"/>
      <c r="D1037">
        <f t="shared" ca="1" si="208"/>
        <v>301225</v>
      </c>
      <c r="E1037">
        <f t="shared" ca="1" si="209"/>
        <v>1013842</v>
      </c>
      <c r="F1037">
        <f t="shared" ca="1" si="210"/>
        <v>166689</v>
      </c>
      <c r="G1037">
        <f t="shared" ca="1" si="211"/>
        <v>121171</v>
      </c>
      <c r="H1037">
        <f ca="1">VLOOKUP(RANDBETWEEN(0,100),Calc!$D$2:$E$7,2,1)</f>
        <v>32000</v>
      </c>
      <c r="I1037">
        <f t="shared" ca="1" si="212"/>
        <v>11100</v>
      </c>
      <c r="J1037">
        <f t="shared" ca="1" si="213"/>
        <v>3372</v>
      </c>
      <c r="K1037">
        <f t="shared" ca="1" si="214"/>
        <v>10268</v>
      </c>
      <c r="L1037">
        <f t="shared" ca="1" si="215"/>
        <v>2155</v>
      </c>
      <c r="M1037">
        <f t="shared" ca="1" si="216"/>
        <v>2551396</v>
      </c>
      <c r="N1037">
        <f t="shared" ca="1" si="217"/>
        <v>91737</v>
      </c>
      <c r="O1037">
        <f t="shared" ca="1" si="218"/>
        <v>74003</v>
      </c>
      <c r="P1037">
        <f t="shared" ca="1" si="219"/>
        <v>122370</v>
      </c>
      <c r="Q1037" s="15">
        <f t="shared" ca="1" si="220"/>
        <v>0.12237000000000001</v>
      </c>
    </row>
    <row r="1038" spans="1:17" x14ac:dyDescent="0.3">
      <c r="A1038" t="str">
        <f ca="1">VLOOKUP(RANDBETWEEN(Calc!$A$2,Calc!$A$13),Calc!$A$1:$B$13,2,FALSE)</f>
        <v>Dic</v>
      </c>
      <c r="B1038" t="str" cm="1">
        <f t="array" aca="1" ref="B1038" ca="1">INDEX(Calc!$C$2:$C$9,RANDBETWEEN(1,3))</f>
        <v>Pediatria</v>
      </c>
      <c r="C1038"/>
      <c r="D1038">
        <f t="shared" ca="1" si="208"/>
        <v>414124</v>
      </c>
      <c r="E1038">
        <f t="shared" ca="1" si="209"/>
        <v>1912956</v>
      </c>
      <c r="F1038">
        <f t="shared" ca="1" si="210"/>
        <v>171380</v>
      </c>
      <c r="G1038">
        <f t="shared" ca="1" si="211"/>
        <v>209022</v>
      </c>
      <c r="H1038">
        <f ca="1">VLOOKUP(RANDBETWEEN(0,100),Calc!$D$2:$E$7,2,1)</f>
        <v>32000</v>
      </c>
      <c r="I1038">
        <f t="shared" ca="1" si="212"/>
        <v>9872</v>
      </c>
      <c r="J1038">
        <f t="shared" ca="1" si="213"/>
        <v>3735</v>
      </c>
      <c r="K1038">
        <f t="shared" ca="1" si="214"/>
        <v>11105</v>
      </c>
      <c r="L1038">
        <f t="shared" ca="1" si="215"/>
        <v>3486</v>
      </c>
      <c r="M1038">
        <f t="shared" ca="1" si="216"/>
        <v>1268635</v>
      </c>
      <c r="N1038">
        <f t="shared" ca="1" si="217"/>
        <v>110227</v>
      </c>
      <c r="O1038">
        <f t="shared" ca="1" si="218"/>
        <v>81022</v>
      </c>
      <c r="P1038">
        <f t="shared" ca="1" si="219"/>
        <v>305539</v>
      </c>
      <c r="Q1038" s="15">
        <f t="shared" ca="1" si="220"/>
        <v>0.30553900000000001</v>
      </c>
    </row>
    <row r="1039" spans="1:17" x14ac:dyDescent="0.3">
      <c r="A1039" t="str">
        <f ca="1">VLOOKUP(RANDBETWEEN(Calc!$A$2,Calc!$A$13),Calc!$A$1:$B$13,2,FALSE)</f>
        <v>Feb</v>
      </c>
      <c r="B1039" t="str" cm="1">
        <f t="array" aca="1" ref="B1039" ca="1">INDEX(Calc!$C$2:$C$9,RANDBETWEEN(1,3))</f>
        <v>Pediatria</v>
      </c>
      <c r="C1039"/>
      <c r="D1039">
        <f t="shared" ca="1" si="208"/>
        <v>634144</v>
      </c>
      <c r="E1039">
        <f t="shared" ca="1" si="209"/>
        <v>2090152</v>
      </c>
      <c r="F1039">
        <f t="shared" ca="1" si="210"/>
        <v>160800</v>
      </c>
      <c r="G1039">
        <f t="shared" ca="1" si="211"/>
        <v>235222</v>
      </c>
      <c r="H1039">
        <f ca="1">VLOOKUP(RANDBETWEEN(0,100),Calc!$D$2:$E$7,2,1)</f>
        <v>20000</v>
      </c>
      <c r="I1039">
        <f t="shared" ca="1" si="212"/>
        <v>11115</v>
      </c>
      <c r="J1039">
        <f t="shared" ca="1" si="213"/>
        <v>3250</v>
      </c>
      <c r="K1039">
        <f t="shared" ca="1" si="214"/>
        <v>10724</v>
      </c>
      <c r="L1039">
        <f t="shared" ca="1" si="215"/>
        <v>4415</v>
      </c>
      <c r="M1039">
        <f t="shared" ca="1" si="216"/>
        <v>2554578</v>
      </c>
      <c r="N1039">
        <f t="shared" ca="1" si="217"/>
        <v>69419</v>
      </c>
      <c r="O1039">
        <f t="shared" ca="1" si="218"/>
        <v>67836</v>
      </c>
      <c r="P1039">
        <f t="shared" ca="1" si="219"/>
        <v>292253</v>
      </c>
      <c r="Q1039" s="15">
        <f t="shared" ca="1" si="220"/>
        <v>0.29225299999999999</v>
      </c>
    </row>
    <row r="1040" spans="1:17" x14ac:dyDescent="0.3">
      <c r="A1040" t="str">
        <f ca="1">VLOOKUP(RANDBETWEEN(Calc!$A$2,Calc!$A$13),Calc!$A$1:$B$13,2,FALSE)</f>
        <v>Ene</v>
      </c>
      <c r="B1040" t="str" cm="1">
        <f t="array" aca="1" ref="B1040" ca="1">INDEX(Calc!$C$2:$C$9,RANDBETWEEN(1,3))</f>
        <v>Pediatria</v>
      </c>
      <c r="C1040"/>
      <c r="D1040">
        <f t="shared" ca="1" si="208"/>
        <v>468074</v>
      </c>
      <c r="E1040">
        <f t="shared" ca="1" si="209"/>
        <v>2163408</v>
      </c>
      <c r="F1040">
        <f t="shared" ca="1" si="210"/>
        <v>120714</v>
      </c>
      <c r="G1040">
        <f t="shared" ca="1" si="211"/>
        <v>209839</v>
      </c>
      <c r="H1040">
        <f ca="1">VLOOKUP(RANDBETWEEN(0,100),Calc!$D$2:$E$7,2,1)</f>
        <v>20000</v>
      </c>
      <c r="I1040">
        <f t="shared" ca="1" si="212"/>
        <v>12443</v>
      </c>
      <c r="J1040">
        <f t="shared" ca="1" si="213"/>
        <v>3272</v>
      </c>
      <c r="K1040">
        <f t="shared" ca="1" si="214"/>
        <v>10783</v>
      </c>
      <c r="L1040">
        <f t="shared" ca="1" si="215"/>
        <v>2423</v>
      </c>
      <c r="M1040">
        <f t="shared" ca="1" si="216"/>
        <v>2336663</v>
      </c>
      <c r="N1040">
        <f t="shared" ca="1" si="217"/>
        <v>75587</v>
      </c>
      <c r="O1040">
        <f t="shared" ca="1" si="218"/>
        <v>22320</v>
      </c>
      <c r="P1040">
        <f t="shared" ca="1" si="219"/>
        <v>186275</v>
      </c>
      <c r="Q1040" s="15">
        <f t="shared" ca="1" si="220"/>
        <v>0.186275</v>
      </c>
    </row>
    <row r="1041" spans="1:17" x14ac:dyDescent="0.3">
      <c r="A1041" t="str">
        <f ca="1">VLOOKUP(RANDBETWEEN(Calc!$A$2,Calc!$A$13),Calc!$A$1:$B$13,2,FALSE)</f>
        <v>Jul</v>
      </c>
      <c r="B1041" t="str" cm="1">
        <f t="array" aca="1" ref="B1041" ca="1">INDEX(Calc!$C$2:$C$9,RANDBETWEEN(1,3))</f>
        <v>Cardiologia</v>
      </c>
      <c r="C1041"/>
      <c r="D1041">
        <f t="shared" ca="1" si="208"/>
        <v>446763</v>
      </c>
      <c r="E1041">
        <f t="shared" ca="1" si="209"/>
        <v>838674</v>
      </c>
      <c r="F1041">
        <f t="shared" ca="1" si="210"/>
        <v>103089</v>
      </c>
      <c r="G1041">
        <f t="shared" ca="1" si="211"/>
        <v>166200</v>
      </c>
      <c r="H1041">
        <f ca="1">VLOOKUP(RANDBETWEEN(0,100),Calc!$D$2:$E$7,2,1)</f>
        <v>32000</v>
      </c>
      <c r="I1041">
        <f t="shared" ca="1" si="212"/>
        <v>11389</v>
      </c>
      <c r="J1041">
        <f t="shared" ca="1" si="213"/>
        <v>3031</v>
      </c>
      <c r="K1041">
        <f t="shared" ca="1" si="214"/>
        <v>10691</v>
      </c>
      <c r="L1041">
        <f t="shared" ca="1" si="215"/>
        <v>3676</v>
      </c>
      <c r="M1041">
        <f t="shared" ca="1" si="216"/>
        <v>1151360</v>
      </c>
      <c r="N1041">
        <f t="shared" ca="1" si="217"/>
        <v>82617</v>
      </c>
      <c r="O1041">
        <f t="shared" ca="1" si="218"/>
        <v>64426</v>
      </c>
      <c r="P1041">
        <f t="shared" ca="1" si="219"/>
        <v>231275</v>
      </c>
      <c r="Q1041" s="15">
        <f t="shared" ca="1" si="220"/>
        <v>0.23127500000000001</v>
      </c>
    </row>
    <row r="1042" spans="1:17" x14ac:dyDescent="0.3">
      <c r="A1042" t="str">
        <f ca="1">VLOOKUP(RANDBETWEEN(Calc!$A$2,Calc!$A$13),Calc!$A$1:$B$13,2,FALSE)</f>
        <v>Mar</v>
      </c>
      <c r="B1042" t="str" cm="1">
        <f t="array" aca="1" ref="B1042" ca="1">INDEX(Calc!$C$2:$C$9,RANDBETWEEN(1,3))</f>
        <v>Pediatria</v>
      </c>
      <c r="C1042"/>
      <c r="D1042">
        <f t="shared" ca="1" si="208"/>
        <v>671242</v>
      </c>
      <c r="E1042">
        <f t="shared" ca="1" si="209"/>
        <v>1646156</v>
      </c>
      <c r="F1042">
        <f t="shared" ca="1" si="210"/>
        <v>193863</v>
      </c>
      <c r="G1042">
        <f t="shared" ca="1" si="211"/>
        <v>147686</v>
      </c>
      <c r="H1042">
        <f ca="1">VLOOKUP(RANDBETWEEN(0,100),Calc!$D$2:$E$7,2,1)</f>
        <v>32000</v>
      </c>
      <c r="I1042">
        <f t="shared" ca="1" si="212"/>
        <v>11760</v>
      </c>
      <c r="J1042">
        <f t="shared" ca="1" si="213"/>
        <v>4130</v>
      </c>
      <c r="K1042">
        <f t="shared" ca="1" si="214"/>
        <v>10836</v>
      </c>
      <c r="L1042">
        <f t="shared" ca="1" si="215"/>
        <v>3851</v>
      </c>
      <c r="M1042">
        <f t="shared" ca="1" si="216"/>
        <v>1065599</v>
      </c>
      <c r="N1042">
        <f t="shared" ca="1" si="217"/>
        <v>53010</v>
      </c>
      <c r="O1042">
        <f t="shared" ca="1" si="218"/>
        <v>61739</v>
      </c>
      <c r="P1042">
        <f t="shared" ca="1" si="219"/>
        <v>194749</v>
      </c>
      <c r="Q1042" s="15">
        <f t="shared" ca="1" si="220"/>
        <v>0.19474900000000001</v>
      </c>
    </row>
    <row r="1043" spans="1:17" x14ac:dyDescent="0.3">
      <c r="A1043" t="str">
        <f ca="1">VLOOKUP(RANDBETWEEN(Calc!$A$2,Calc!$A$13),Calc!$A$1:$B$13,2,FALSE)</f>
        <v>Ene</v>
      </c>
      <c r="B1043" t="str" cm="1">
        <f t="array" aca="1" ref="B1043" ca="1">INDEX(Calc!$C$2:$C$9,RANDBETWEEN(1,3))</f>
        <v>Cardiologia</v>
      </c>
      <c r="C1043"/>
      <c r="D1043">
        <f t="shared" ca="1" si="208"/>
        <v>555560</v>
      </c>
      <c r="E1043">
        <f t="shared" ca="1" si="209"/>
        <v>2264474</v>
      </c>
      <c r="F1043">
        <f t="shared" ca="1" si="210"/>
        <v>173062</v>
      </c>
      <c r="G1043">
        <f t="shared" ca="1" si="211"/>
        <v>239598</v>
      </c>
      <c r="H1043">
        <f ca="1">VLOOKUP(RANDBETWEEN(0,100),Calc!$D$2:$E$7,2,1)</f>
        <v>20000</v>
      </c>
      <c r="I1043">
        <f t="shared" ca="1" si="212"/>
        <v>9175</v>
      </c>
      <c r="J1043">
        <f t="shared" ca="1" si="213"/>
        <v>3357</v>
      </c>
      <c r="K1043">
        <f t="shared" ca="1" si="214"/>
        <v>10609</v>
      </c>
      <c r="L1043">
        <f t="shared" ca="1" si="215"/>
        <v>2755</v>
      </c>
      <c r="M1043">
        <f t="shared" ca="1" si="216"/>
        <v>1131213</v>
      </c>
      <c r="N1043">
        <f t="shared" ca="1" si="217"/>
        <v>127607</v>
      </c>
      <c r="O1043">
        <f t="shared" ca="1" si="218"/>
        <v>84915</v>
      </c>
      <c r="P1043">
        <f t="shared" ca="1" si="219"/>
        <v>341650</v>
      </c>
      <c r="Q1043" s="15">
        <f t="shared" ca="1" si="220"/>
        <v>0.34165000000000001</v>
      </c>
    </row>
    <row r="1044" spans="1:17" x14ac:dyDescent="0.3">
      <c r="A1044" t="str">
        <f ca="1">VLOOKUP(RANDBETWEEN(Calc!$A$2,Calc!$A$13),Calc!$A$1:$B$13,2,FALSE)</f>
        <v>Abr</v>
      </c>
      <c r="B1044" t="str" cm="1">
        <f t="array" aca="1" ref="B1044" ca="1">INDEX(Calc!$C$2:$C$9,RANDBETWEEN(1,3))</f>
        <v>Cardiologia</v>
      </c>
      <c r="C1044"/>
      <c r="D1044">
        <f t="shared" ca="1" si="208"/>
        <v>509489</v>
      </c>
      <c r="E1044">
        <f t="shared" ca="1" si="209"/>
        <v>1789351</v>
      </c>
      <c r="F1044">
        <f t="shared" ca="1" si="210"/>
        <v>190142</v>
      </c>
      <c r="G1044">
        <f t="shared" ca="1" si="211"/>
        <v>321719</v>
      </c>
      <c r="H1044">
        <f ca="1">VLOOKUP(RANDBETWEEN(0,100),Calc!$D$2:$E$7,2,1)</f>
        <v>32000</v>
      </c>
      <c r="I1044">
        <f t="shared" ca="1" si="212"/>
        <v>9822</v>
      </c>
      <c r="J1044">
        <f t="shared" ca="1" si="213"/>
        <v>3487</v>
      </c>
      <c r="K1044">
        <f t="shared" ca="1" si="214"/>
        <v>11552</v>
      </c>
      <c r="L1044">
        <f t="shared" ca="1" si="215"/>
        <v>3808</v>
      </c>
      <c r="M1044">
        <f t="shared" ca="1" si="216"/>
        <v>1072384</v>
      </c>
      <c r="N1044">
        <f t="shared" ca="1" si="217"/>
        <v>84283</v>
      </c>
      <c r="O1044">
        <f t="shared" ca="1" si="218"/>
        <v>87156</v>
      </c>
      <c r="P1044">
        <f t="shared" ca="1" si="219"/>
        <v>219300</v>
      </c>
      <c r="Q1044" s="15">
        <f t="shared" ca="1" si="220"/>
        <v>0.21929999999999999</v>
      </c>
    </row>
    <row r="1045" spans="1:17" x14ac:dyDescent="0.3">
      <c r="A1045" t="str">
        <f ca="1">VLOOKUP(RANDBETWEEN(Calc!$A$2,Calc!$A$13),Calc!$A$1:$B$13,2,FALSE)</f>
        <v>Mar</v>
      </c>
      <c r="B1045" t="str" cm="1">
        <f t="array" aca="1" ref="B1045" ca="1">INDEX(Calc!$C$2:$C$9,RANDBETWEEN(1,3))</f>
        <v>Cardiologia</v>
      </c>
      <c r="C1045"/>
      <c r="D1045">
        <f t="shared" ca="1" si="208"/>
        <v>385389</v>
      </c>
      <c r="E1045">
        <f t="shared" ca="1" si="209"/>
        <v>1077655</v>
      </c>
      <c r="F1045">
        <f t="shared" ca="1" si="210"/>
        <v>182816</v>
      </c>
      <c r="G1045">
        <f t="shared" ca="1" si="211"/>
        <v>153409</v>
      </c>
      <c r="H1045">
        <f ca="1">VLOOKUP(RANDBETWEEN(0,100),Calc!$D$2:$E$7,2,1)</f>
        <v>20000</v>
      </c>
      <c r="I1045">
        <f t="shared" ca="1" si="212"/>
        <v>10298</v>
      </c>
      <c r="J1045">
        <f t="shared" ca="1" si="213"/>
        <v>3187</v>
      </c>
      <c r="K1045">
        <f t="shared" ca="1" si="214"/>
        <v>12671</v>
      </c>
      <c r="L1045">
        <f t="shared" ca="1" si="215"/>
        <v>2216</v>
      </c>
      <c r="M1045">
        <f t="shared" ca="1" si="216"/>
        <v>2342156</v>
      </c>
      <c r="N1045">
        <f t="shared" ca="1" si="217"/>
        <v>63634</v>
      </c>
      <c r="O1045">
        <f t="shared" ca="1" si="218"/>
        <v>72489</v>
      </c>
      <c r="P1045">
        <f t="shared" ca="1" si="219"/>
        <v>115751</v>
      </c>
      <c r="Q1045" s="15">
        <f t="shared" ca="1" si="220"/>
        <v>0.11575100000000001</v>
      </c>
    </row>
    <row r="1046" spans="1:17" x14ac:dyDescent="0.3">
      <c r="A1046" t="str">
        <f ca="1">VLOOKUP(RANDBETWEEN(Calc!$A$2,Calc!$A$13),Calc!$A$1:$B$13,2,FALSE)</f>
        <v>Abr</v>
      </c>
      <c r="B1046" t="str" cm="1">
        <f t="array" aca="1" ref="B1046" ca="1">INDEX(Calc!$C$2:$C$9,RANDBETWEEN(1,3))</f>
        <v>Pediatria</v>
      </c>
      <c r="C1046"/>
      <c r="D1046">
        <f t="shared" ca="1" si="208"/>
        <v>435234</v>
      </c>
      <c r="E1046">
        <f t="shared" ca="1" si="209"/>
        <v>1388660</v>
      </c>
      <c r="F1046">
        <f t="shared" ca="1" si="210"/>
        <v>129223</v>
      </c>
      <c r="G1046">
        <f t="shared" ca="1" si="211"/>
        <v>102171</v>
      </c>
      <c r="H1046">
        <f ca="1">VLOOKUP(RANDBETWEEN(0,100),Calc!$D$2:$E$7,2,1)</f>
        <v>32000</v>
      </c>
      <c r="I1046">
        <f t="shared" ca="1" si="212"/>
        <v>10028</v>
      </c>
      <c r="J1046">
        <f t="shared" ca="1" si="213"/>
        <v>2835</v>
      </c>
      <c r="K1046">
        <f t="shared" ca="1" si="214"/>
        <v>11620</v>
      </c>
      <c r="L1046">
        <f t="shared" ca="1" si="215"/>
        <v>4452</v>
      </c>
      <c r="M1046">
        <f t="shared" ca="1" si="216"/>
        <v>905270</v>
      </c>
      <c r="N1046">
        <f t="shared" ca="1" si="217"/>
        <v>52869</v>
      </c>
      <c r="O1046">
        <f t="shared" ca="1" si="218"/>
        <v>39165</v>
      </c>
      <c r="P1046">
        <f t="shared" ca="1" si="219"/>
        <v>38103</v>
      </c>
      <c r="Q1046" s="15">
        <f t="shared" ca="1" si="220"/>
        <v>3.8102999999999998E-2</v>
      </c>
    </row>
    <row r="1047" spans="1:17" x14ac:dyDescent="0.3">
      <c r="A1047" t="str">
        <f ca="1">VLOOKUP(RANDBETWEEN(Calc!$A$2,Calc!$A$13),Calc!$A$1:$B$13,2,FALSE)</f>
        <v>Ago</v>
      </c>
      <c r="B1047" t="str" cm="1">
        <f t="array" aca="1" ref="B1047" ca="1">INDEX(Calc!$C$2:$C$9,RANDBETWEEN(1,3))</f>
        <v>Cardiologia</v>
      </c>
      <c r="C1047"/>
      <c r="D1047">
        <f t="shared" ca="1" si="208"/>
        <v>529800</v>
      </c>
      <c r="E1047">
        <f t="shared" ca="1" si="209"/>
        <v>1549777</v>
      </c>
      <c r="F1047">
        <f t="shared" ca="1" si="210"/>
        <v>195228</v>
      </c>
      <c r="G1047">
        <f t="shared" ca="1" si="211"/>
        <v>139972</v>
      </c>
      <c r="H1047">
        <f ca="1">VLOOKUP(RANDBETWEEN(0,100),Calc!$D$2:$E$7,2,1)</f>
        <v>32000</v>
      </c>
      <c r="I1047">
        <f t="shared" ca="1" si="212"/>
        <v>12233</v>
      </c>
      <c r="J1047">
        <f t="shared" ca="1" si="213"/>
        <v>3224</v>
      </c>
      <c r="K1047">
        <f t="shared" ca="1" si="214"/>
        <v>10150</v>
      </c>
      <c r="L1047">
        <f t="shared" ca="1" si="215"/>
        <v>2877</v>
      </c>
      <c r="M1047">
        <f t="shared" ca="1" si="216"/>
        <v>1349616</v>
      </c>
      <c r="N1047">
        <f t="shared" ca="1" si="217"/>
        <v>48554</v>
      </c>
      <c r="O1047">
        <f t="shared" ca="1" si="218"/>
        <v>40291</v>
      </c>
      <c r="P1047">
        <f t="shared" ca="1" si="219"/>
        <v>51868</v>
      </c>
      <c r="Q1047" s="15">
        <f t="shared" ca="1" si="220"/>
        <v>5.1867999999999997E-2</v>
      </c>
    </row>
    <row r="1048" spans="1:17" x14ac:dyDescent="0.3">
      <c r="A1048" t="str">
        <f ca="1">VLOOKUP(RANDBETWEEN(Calc!$A$2,Calc!$A$13),Calc!$A$1:$B$13,2,FALSE)</f>
        <v>Jun</v>
      </c>
      <c r="B1048" t="str" cm="1">
        <f t="array" aca="1" ref="B1048" ca="1">INDEX(Calc!$C$2:$C$9,RANDBETWEEN(1,3))</f>
        <v>Traumatología</v>
      </c>
      <c r="C1048"/>
      <c r="D1048">
        <f t="shared" ca="1" si="208"/>
        <v>298698</v>
      </c>
      <c r="E1048">
        <f t="shared" ca="1" si="209"/>
        <v>1528203</v>
      </c>
      <c r="F1048">
        <f t="shared" ca="1" si="210"/>
        <v>123849</v>
      </c>
      <c r="G1048">
        <f t="shared" ca="1" si="211"/>
        <v>312784</v>
      </c>
      <c r="H1048">
        <f ca="1">VLOOKUP(RANDBETWEEN(0,100),Calc!$D$2:$E$7,2,1)</f>
        <v>32000</v>
      </c>
      <c r="I1048">
        <f t="shared" ca="1" si="212"/>
        <v>11750</v>
      </c>
      <c r="J1048">
        <f t="shared" ca="1" si="213"/>
        <v>4003</v>
      </c>
      <c r="K1048">
        <f t="shared" ca="1" si="214"/>
        <v>13059</v>
      </c>
      <c r="L1048">
        <f t="shared" ca="1" si="215"/>
        <v>4154</v>
      </c>
      <c r="M1048">
        <f t="shared" ca="1" si="216"/>
        <v>2251519</v>
      </c>
      <c r="N1048">
        <f t="shared" ca="1" si="217"/>
        <v>91162</v>
      </c>
      <c r="O1048">
        <f t="shared" ca="1" si="218"/>
        <v>21491</v>
      </c>
      <c r="P1048">
        <f t="shared" ca="1" si="219"/>
        <v>179771</v>
      </c>
      <c r="Q1048" s="15">
        <f t="shared" ca="1" si="220"/>
        <v>0.17977099999999999</v>
      </c>
    </row>
    <row r="1049" spans="1:17" x14ac:dyDescent="0.3">
      <c r="A1049" t="str">
        <f ca="1">VLOOKUP(RANDBETWEEN(Calc!$A$2,Calc!$A$13),Calc!$A$1:$B$13,2,FALSE)</f>
        <v>Jul</v>
      </c>
      <c r="B1049" t="str" cm="1">
        <f t="array" aca="1" ref="B1049" ca="1">INDEX(Calc!$C$2:$C$9,RANDBETWEEN(1,3))</f>
        <v>Pediatria</v>
      </c>
      <c r="C1049"/>
      <c r="D1049">
        <f t="shared" ca="1" si="208"/>
        <v>375055</v>
      </c>
      <c r="E1049">
        <f t="shared" ca="1" si="209"/>
        <v>885928</v>
      </c>
      <c r="F1049">
        <f t="shared" ca="1" si="210"/>
        <v>95491</v>
      </c>
      <c r="G1049">
        <f t="shared" ca="1" si="211"/>
        <v>164579</v>
      </c>
      <c r="H1049">
        <f ca="1">VLOOKUP(RANDBETWEEN(0,100),Calc!$D$2:$E$7,2,1)</f>
        <v>32000</v>
      </c>
      <c r="I1049">
        <f t="shared" ca="1" si="212"/>
        <v>9071</v>
      </c>
      <c r="J1049">
        <f t="shared" ca="1" si="213"/>
        <v>3982</v>
      </c>
      <c r="K1049">
        <f t="shared" ca="1" si="214"/>
        <v>12589</v>
      </c>
      <c r="L1049">
        <f t="shared" ca="1" si="215"/>
        <v>3785</v>
      </c>
      <c r="M1049">
        <f t="shared" ca="1" si="216"/>
        <v>2171897</v>
      </c>
      <c r="N1049">
        <f t="shared" ca="1" si="217"/>
        <v>57555</v>
      </c>
      <c r="O1049">
        <f t="shared" ca="1" si="218"/>
        <v>43294</v>
      </c>
      <c r="P1049">
        <f t="shared" ca="1" si="219"/>
        <v>86827</v>
      </c>
      <c r="Q1049" s="15">
        <f t="shared" ca="1" si="220"/>
        <v>8.6827000000000001E-2</v>
      </c>
    </row>
    <row r="1050" spans="1:17" x14ac:dyDescent="0.3">
      <c r="A1050" t="str">
        <f ca="1">VLOOKUP(RANDBETWEEN(Calc!$A$2,Calc!$A$13),Calc!$A$1:$B$13,2,FALSE)</f>
        <v>Ene</v>
      </c>
      <c r="B1050" t="str" cm="1">
        <f t="array" aca="1" ref="B1050" ca="1">INDEX(Calc!$C$2:$C$9,RANDBETWEEN(1,3))</f>
        <v>Traumatología</v>
      </c>
      <c r="C1050"/>
      <c r="D1050">
        <f t="shared" ca="1" si="208"/>
        <v>581408</v>
      </c>
      <c r="E1050">
        <f t="shared" ca="1" si="209"/>
        <v>1164811</v>
      </c>
      <c r="F1050">
        <f t="shared" ca="1" si="210"/>
        <v>121225</v>
      </c>
      <c r="G1050">
        <f t="shared" ca="1" si="211"/>
        <v>100471</v>
      </c>
      <c r="H1050">
        <f ca="1">VLOOKUP(RANDBETWEEN(0,100),Calc!$D$2:$E$7,2,1)</f>
        <v>32000</v>
      </c>
      <c r="I1050">
        <f t="shared" ca="1" si="212"/>
        <v>12185</v>
      </c>
      <c r="J1050">
        <f t="shared" ca="1" si="213"/>
        <v>3492</v>
      </c>
      <c r="K1050">
        <f t="shared" ca="1" si="214"/>
        <v>12091</v>
      </c>
      <c r="L1050">
        <f t="shared" ca="1" si="215"/>
        <v>4163</v>
      </c>
      <c r="M1050">
        <f t="shared" ca="1" si="216"/>
        <v>2168394</v>
      </c>
      <c r="N1050">
        <f t="shared" ca="1" si="217"/>
        <v>118416</v>
      </c>
      <c r="O1050">
        <f t="shared" ca="1" si="218"/>
        <v>22735</v>
      </c>
      <c r="P1050">
        <f t="shared" ca="1" si="219"/>
        <v>275819</v>
      </c>
      <c r="Q1050" s="15">
        <f t="shared" ca="1" si="220"/>
        <v>0.27581899999999998</v>
      </c>
    </row>
    <row r="1051" spans="1:17" x14ac:dyDescent="0.3">
      <c r="A1051" t="str">
        <f ca="1">VLOOKUP(RANDBETWEEN(Calc!$A$2,Calc!$A$13),Calc!$A$1:$B$13,2,FALSE)</f>
        <v>Abr</v>
      </c>
      <c r="B1051" t="str" cm="1">
        <f t="array" aca="1" ref="B1051" ca="1">INDEX(Calc!$C$2:$C$9,RANDBETWEEN(1,3))</f>
        <v>Cardiologia</v>
      </c>
      <c r="C1051"/>
      <c r="D1051">
        <f t="shared" ca="1" si="208"/>
        <v>369053</v>
      </c>
      <c r="E1051">
        <f t="shared" ca="1" si="209"/>
        <v>1852180</v>
      </c>
      <c r="F1051">
        <f t="shared" ca="1" si="210"/>
        <v>112137</v>
      </c>
      <c r="G1051">
        <f t="shared" ca="1" si="211"/>
        <v>170966</v>
      </c>
      <c r="H1051">
        <f ca="1">VLOOKUP(RANDBETWEEN(0,100),Calc!$D$2:$E$7,2,1)</f>
        <v>32000</v>
      </c>
      <c r="I1051">
        <f t="shared" ca="1" si="212"/>
        <v>10000</v>
      </c>
      <c r="J1051">
        <f t="shared" ca="1" si="213"/>
        <v>2842</v>
      </c>
      <c r="K1051">
        <f t="shared" ca="1" si="214"/>
        <v>12687</v>
      </c>
      <c r="L1051">
        <f t="shared" ca="1" si="215"/>
        <v>2598</v>
      </c>
      <c r="M1051">
        <f t="shared" ca="1" si="216"/>
        <v>2715065</v>
      </c>
      <c r="N1051">
        <f t="shared" ca="1" si="217"/>
        <v>54653</v>
      </c>
      <c r="O1051">
        <f t="shared" ca="1" si="218"/>
        <v>71054</v>
      </c>
      <c r="P1051">
        <f t="shared" ca="1" si="219"/>
        <v>236218</v>
      </c>
      <c r="Q1051" s="15">
        <f t="shared" ca="1" si="220"/>
        <v>0.23621800000000001</v>
      </c>
    </row>
    <row r="1052" spans="1:17" x14ac:dyDescent="0.3">
      <c r="A1052" t="str">
        <f ca="1">VLOOKUP(RANDBETWEEN(Calc!$A$2,Calc!$A$13),Calc!$A$1:$B$13,2,FALSE)</f>
        <v>Ene</v>
      </c>
      <c r="B1052" t="str" cm="1">
        <f t="array" aca="1" ref="B1052" ca="1">INDEX(Calc!$C$2:$C$9,RANDBETWEEN(1,3))</f>
        <v>Pediatria</v>
      </c>
      <c r="C1052"/>
      <c r="D1052">
        <f t="shared" ca="1" si="208"/>
        <v>399004</v>
      </c>
      <c r="E1052">
        <f t="shared" ca="1" si="209"/>
        <v>2035835</v>
      </c>
      <c r="F1052">
        <f t="shared" ca="1" si="210"/>
        <v>132278</v>
      </c>
      <c r="G1052">
        <f t="shared" ca="1" si="211"/>
        <v>270289</v>
      </c>
      <c r="H1052">
        <f ca="1">VLOOKUP(RANDBETWEEN(0,100),Calc!$D$2:$E$7,2,1)</f>
        <v>32000</v>
      </c>
      <c r="I1052">
        <f t="shared" ca="1" si="212"/>
        <v>9259</v>
      </c>
      <c r="J1052">
        <f t="shared" ca="1" si="213"/>
        <v>3208</v>
      </c>
      <c r="K1052">
        <f t="shared" ca="1" si="214"/>
        <v>11646</v>
      </c>
      <c r="L1052">
        <f t="shared" ca="1" si="215"/>
        <v>3245</v>
      </c>
      <c r="M1052">
        <f t="shared" ca="1" si="216"/>
        <v>2357258</v>
      </c>
      <c r="N1052">
        <f t="shared" ca="1" si="217"/>
        <v>127223</v>
      </c>
      <c r="O1052">
        <f t="shared" ca="1" si="218"/>
        <v>58417</v>
      </c>
      <c r="P1052">
        <f t="shared" ca="1" si="219"/>
        <v>40113</v>
      </c>
      <c r="Q1052" s="15">
        <f t="shared" ca="1" si="220"/>
        <v>4.0113000000000003E-2</v>
      </c>
    </row>
    <row r="1053" spans="1:17" x14ac:dyDescent="0.3">
      <c r="A1053" t="str">
        <f ca="1">VLOOKUP(RANDBETWEEN(Calc!$A$2,Calc!$A$13),Calc!$A$1:$B$13,2,FALSE)</f>
        <v>Abr</v>
      </c>
      <c r="B1053" t="str" cm="1">
        <f t="array" aca="1" ref="B1053" ca="1">INDEX(Calc!$C$2:$C$9,RANDBETWEEN(1,3))</f>
        <v>Traumatología</v>
      </c>
      <c r="C1053"/>
      <c r="D1053">
        <f t="shared" ca="1" si="208"/>
        <v>451600</v>
      </c>
      <c r="E1053">
        <f t="shared" ca="1" si="209"/>
        <v>1527427</v>
      </c>
      <c r="F1053">
        <f t="shared" ca="1" si="210"/>
        <v>155457</v>
      </c>
      <c r="G1053">
        <f t="shared" ca="1" si="211"/>
        <v>310481</v>
      </c>
      <c r="H1053">
        <f ca="1">VLOOKUP(RANDBETWEEN(0,100),Calc!$D$2:$E$7,2,1)</f>
        <v>32000</v>
      </c>
      <c r="I1053">
        <f t="shared" ca="1" si="212"/>
        <v>11793</v>
      </c>
      <c r="J1053">
        <f t="shared" ca="1" si="213"/>
        <v>3843</v>
      </c>
      <c r="K1053">
        <f t="shared" ca="1" si="214"/>
        <v>10375</v>
      </c>
      <c r="L1053">
        <f t="shared" ca="1" si="215"/>
        <v>3525</v>
      </c>
      <c r="M1053">
        <f t="shared" ca="1" si="216"/>
        <v>2974104</v>
      </c>
      <c r="N1053">
        <f t="shared" ca="1" si="217"/>
        <v>72405</v>
      </c>
      <c r="O1053">
        <f t="shared" ca="1" si="218"/>
        <v>30538</v>
      </c>
      <c r="P1053">
        <f t="shared" ca="1" si="219"/>
        <v>269237</v>
      </c>
      <c r="Q1053" s="15">
        <f t="shared" ca="1" si="220"/>
        <v>0.269237</v>
      </c>
    </row>
    <row r="1054" spans="1:17" x14ac:dyDescent="0.3">
      <c r="A1054" t="str">
        <f ca="1">VLOOKUP(RANDBETWEEN(Calc!$A$2,Calc!$A$13),Calc!$A$1:$B$13,2,FALSE)</f>
        <v>Mar</v>
      </c>
      <c r="B1054" t="str" cm="1">
        <f t="array" aca="1" ref="B1054" ca="1">INDEX(Calc!$C$2:$C$9,RANDBETWEEN(1,3))</f>
        <v>Traumatología</v>
      </c>
      <c r="C1054"/>
      <c r="D1054">
        <f t="shared" ca="1" si="208"/>
        <v>569932</v>
      </c>
      <c r="E1054">
        <f t="shared" ca="1" si="209"/>
        <v>1124339</v>
      </c>
      <c r="F1054">
        <f t="shared" ca="1" si="210"/>
        <v>159350</v>
      </c>
      <c r="G1054">
        <f t="shared" ca="1" si="211"/>
        <v>163671</v>
      </c>
      <c r="H1054">
        <f ca="1">VLOOKUP(RANDBETWEEN(0,100),Calc!$D$2:$E$7,2,1)</f>
        <v>25000</v>
      </c>
      <c r="I1054">
        <f t="shared" ca="1" si="212"/>
        <v>12074</v>
      </c>
      <c r="J1054">
        <f t="shared" ca="1" si="213"/>
        <v>2985</v>
      </c>
      <c r="K1054">
        <f t="shared" ca="1" si="214"/>
        <v>11561</v>
      </c>
      <c r="L1054">
        <f t="shared" ca="1" si="215"/>
        <v>2153</v>
      </c>
      <c r="M1054">
        <f t="shared" ca="1" si="216"/>
        <v>1773831</v>
      </c>
      <c r="N1054">
        <f t="shared" ca="1" si="217"/>
        <v>80231</v>
      </c>
      <c r="O1054">
        <f t="shared" ca="1" si="218"/>
        <v>74508</v>
      </c>
      <c r="P1054">
        <f t="shared" ca="1" si="219"/>
        <v>214991</v>
      </c>
      <c r="Q1054" s="15">
        <f t="shared" ca="1" si="220"/>
        <v>0.21499099999999999</v>
      </c>
    </row>
    <row r="1055" spans="1:17" x14ac:dyDescent="0.3">
      <c r="A1055" t="str">
        <f ca="1">VLOOKUP(RANDBETWEEN(Calc!$A$2,Calc!$A$13),Calc!$A$1:$B$13,2,FALSE)</f>
        <v>May</v>
      </c>
      <c r="B1055" t="str" cm="1">
        <f t="array" aca="1" ref="B1055" ca="1">INDEX(Calc!$C$2:$C$9,RANDBETWEEN(1,3))</f>
        <v>Pediatria</v>
      </c>
      <c r="C1055"/>
      <c r="D1055">
        <f t="shared" ca="1" si="208"/>
        <v>265749</v>
      </c>
      <c r="E1055">
        <f t="shared" ca="1" si="209"/>
        <v>1916140</v>
      </c>
      <c r="F1055">
        <f t="shared" ca="1" si="210"/>
        <v>203670</v>
      </c>
      <c r="G1055">
        <f t="shared" ca="1" si="211"/>
        <v>206071</v>
      </c>
      <c r="H1055">
        <f ca="1">VLOOKUP(RANDBETWEEN(0,100),Calc!$D$2:$E$7,2,1)</f>
        <v>25000</v>
      </c>
      <c r="I1055">
        <f t="shared" ca="1" si="212"/>
        <v>11482</v>
      </c>
      <c r="J1055">
        <f t="shared" ca="1" si="213"/>
        <v>3668</v>
      </c>
      <c r="K1055">
        <f t="shared" ca="1" si="214"/>
        <v>13992</v>
      </c>
      <c r="L1055">
        <f t="shared" ca="1" si="215"/>
        <v>2818</v>
      </c>
      <c r="M1055">
        <f t="shared" ca="1" si="216"/>
        <v>2050943</v>
      </c>
      <c r="N1055">
        <f t="shared" ca="1" si="217"/>
        <v>119473</v>
      </c>
      <c r="O1055">
        <f t="shared" ca="1" si="218"/>
        <v>71402</v>
      </c>
      <c r="P1055">
        <f t="shared" ca="1" si="219"/>
        <v>258315</v>
      </c>
      <c r="Q1055" s="15">
        <f t="shared" ca="1" si="220"/>
        <v>0.25831500000000002</v>
      </c>
    </row>
    <row r="1056" spans="1:17" x14ac:dyDescent="0.3">
      <c r="A1056" t="str">
        <f ca="1">VLOOKUP(RANDBETWEEN(Calc!$A$2,Calc!$A$13),Calc!$A$1:$B$13,2,FALSE)</f>
        <v>Mar</v>
      </c>
      <c r="B1056" t="str" cm="1">
        <f t="array" aca="1" ref="B1056" ca="1">INDEX(Calc!$C$2:$C$9,RANDBETWEEN(1,3))</f>
        <v>Pediatria</v>
      </c>
      <c r="C1056"/>
      <c r="D1056">
        <f t="shared" ca="1" si="208"/>
        <v>735411</v>
      </c>
      <c r="E1056">
        <f t="shared" ca="1" si="209"/>
        <v>1325370</v>
      </c>
      <c r="F1056">
        <f t="shared" ca="1" si="210"/>
        <v>199942</v>
      </c>
      <c r="G1056">
        <f t="shared" ca="1" si="211"/>
        <v>191640</v>
      </c>
      <c r="H1056">
        <f ca="1">VLOOKUP(RANDBETWEEN(0,100),Calc!$D$2:$E$7,2,1)</f>
        <v>32000</v>
      </c>
      <c r="I1056">
        <f t="shared" ca="1" si="212"/>
        <v>12614</v>
      </c>
      <c r="J1056">
        <f t="shared" ca="1" si="213"/>
        <v>3941</v>
      </c>
      <c r="K1056">
        <f t="shared" ca="1" si="214"/>
        <v>10617</v>
      </c>
      <c r="L1056">
        <f t="shared" ca="1" si="215"/>
        <v>3147</v>
      </c>
      <c r="M1056">
        <f t="shared" ca="1" si="216"/>
        <v>2685562</v>
      </c>
      <c r="N1056">
        <f t="shared" ca="1" si="217"/>
        <v>122989</v>
      </c>
      <c r="O1056">
        <f t="shared" ca="1" si="218"/>
        <v>55295</v>
      </c>
      <c r="P1056">
        <f t="shared" ca="1" si="219"/>
        <v>219337</v>
      </c>
      <c r="Q1056" s="15">
        <f t="shared" ca="1" si="220"/>
        <v>0.219337</v>
      </c>
    </row>
    <row r="1057" spans="1:17" x14ac:dyDescent="0.3">
      <c r="A1057" t="str">
        <f ca="1">VLOOKUP(RANDBETWEEN(Calc!$A$2,Calc!$A$13),Calc!$A$1:$B$13,2,FALSE)</f>
        <v>Abr</v>
      </c>
      <c r="B1057" t="str" cm="1">
        <f t="array" aca="1" ref="B1057" ca="1">INDEX(Calc!$C$2:$C$9,RANDBETWEEN(1,3))</f>
        <v>Pediatria</v>
      </c>
      <c r="C1057"/>
      <c r="D1057">
        <f t="shared" ca="1" si="208"/>
        <v>517465</v>
      </c>
      <c r="E1057">
        <f t="shared" ca="1" si="209"/>
        <v>1185951</v>
      </c>
      <c r="F1057">
        <f t="shared" ca="1" si="210"/>
        <v>139209</v>
      </c>
      <c r="G1057">
        <f t="shared" ca="1" si="211"/>
        <v>301716</v>
      </c>
      <c r="H1057">
        <f ca="1">VLOOKUP(RANDBETWEEN(0,100),Calc!$D$2:$E$7,2,1)</f>
        <v>32000</v>
      </c>
      <c r="I1057">
        <f t="shared" ca="1" si="212"/>
        <v>9174</v>
      </c>
      <c r="J1057">
        <f t="shared" ca="1" si="213"/>
        <v>3911</v>
      </c>
      <c r="K1057">
        <f t="shared" ca="1" si="214"/>
        <v>12381</v>
      </c>
      <c r="L1057">
        <f t="shared" ca="1" si="215"/>
        <v>2971</v>
      </c>
      <c r="M1057">
        <f t="shared" ca="1" si="216"/>
        <v>2184923</v>
      </c>
      <c r="N1057">
        <f t="shared" ca="1" si="217"/>
        <v>100971</v>
      </c>
      <c r="O1057">
        <f t="shared" ca="1" si="218"/>
        <v>28949</v>
      </c>
      <c r="P1057">
        <f t="shared" ca="1" si="219"/>
        <v>215239</v>
      </c>
      <c r="Q1057" s="15">
        <f t="shared" ca="1" si="220"/>
        <v>0.21523900000000001</v>
      </c>
    </row>
    <row r="1058" spans="1:17" x14ac:dyDescent="0.3">
      <c r="A1058" t="str">
        <f ca="1">VLOOKUP(RANDBETWEEN(Calc!$A$2,Calc!$A$13),Calc!$A$1:$B$13,2,FALSE)</f>
        <v>Sep</v>
      </c>
      <c r="B1058" t="str" cm="1">
        <f t="array" aca="1" ref="B1058" ca="1">INDEX(Calc!$C$2:$C$9,RANDBETWEEN(1,3))</f>
        <v>Cardiologia</v>
      </c>
      <c r="C1058"/>
      <c r="D1058">
        <f t="shared" ca="1" si="208"/>
        <v>495746</v>
      </c>
      <c r="E1058">
        <f t="shared" ca="1" si="209"/>
        <v>1264424</v>
      </c>
      <c r="F1058">
        <f t="shared" ca="1" si="210"/>
        <v>194957</v>
      </c>
      <c r="G1058">
        <f t="shared" ca="1" si="211"/>
        <v>305091</v>
      </c>
      <c r="H1058">
        <f ca="1">VLOOKUP(RANDBETWEEN(0,100),Calc!$D$2:$E$7,2,1)</f>
        <v>32000</v>
      </c>
      <c r="I1058">
        <f t="shared" ca="1" si="212"/>
        <v>11960</v>
      </c>
      <c r="J1058">
        <f t="shared" ca="1" si="213"/>
        <v>2988</v>
      </c>
      <c r="K1058">
        <f t="shared" ca="1" si="214"/>
        <v>14306</v>
      </c>
      <c r="L1058">
        <f t="shared" ca="1" si="215"/>
        <v>1573</v>
      </c>
      <c r="M1058">
        <f t="shared" ca="1" si="216"/>
        <v>1881592</v>
      </c>
      <c r="N1058">
        <f t="shared" ca="1" si="217"/>
        <v>61119</v>
      </c>
      <c r="O1058">
        <f t="shared" ca="1" si="218"/>
        <v>56995</v>
      </c>
      <c r="P1058">
        <f t="shared" ca="1" si="219"/>
        <v>190214</v>
      </c>
      <c r="Q1058" s="15">
        <f t="shared" ca="1" si="220"/>
        <v>0.19021399999999999</v>
      </c>
    </row>
    <row r="1059" spans="1:17" x14ac:dyDescent="0.3">
      <c r="A1059" t="str">
        <f ca="1">VLOOKUP(RANDBETWEEN(Calc!$A$2,Calc!$A$13),Calc!$A$1:$B$13,2,FALSE)</f>
        <v>Nov</v>
      </c>
      <c r="B1059" t="str" cm="1">
        <f t="array" aca="1" ref="B1059" ca="1">INDEX(Calc!$C$2:$C$9,RANDBETWEEN(1,3))</f>
        <v>Pediatria</v>
      </c>
      <c r="C1059"/>
      <c r="D1059">
        <f t="shared" ca="1" si="208"/>
        <v>425082</v>
      </c>
      <c r="E1059">
        <f t="shared" ca="1" si="209"/>
        <v>1977771</v>
      </c>
      <c r="F1059">
        <f t="shared" ca="1" si="210"/>
        <v>149256</v>
      </c>
      <c r="G1059">
        <f t="shared" ca="1" si="211"/>
        <v>95178</v>
      </c>
      <c r="H1059">
        <f ca="1">VLOOKUP(RANDBETWEEN(0,100),Calc!$D$2:$E$7,2,1)</f>
        <v>32000</v>
      </c>
      <c r="I1059">
        <f t="shared" ca="1" si="212"/>
        <v>8938</v>
      </c>
      <c r="J1059">
        <f t="shared" ca="1" si="213"/>
        <v>4173</v>
      </c>
      <c r="K1059">
        <f t="shared" ca="1" si="214"/>
        <v>11159</v>
      </c>
      <c r="L1059">
        <f t="shared" ca="1" si="215"/>
        <v>2168</v>
      </c>
      <c r="M1059">
        <f t="shared" ca="1" si="216"/>
        <v>1279497</v>
      </c>
      <c r="N1059">
        <f t="shared" ca="1" si="217"/>
        <v>69998</v>
      </c>
      <c r="O1059">
        <f t="shared" ca="1" si="218"/>
        <v>66781</v>
      </c>
      <c r="P1059">
        <f t="shared" ca="1" si="219"/>
        <v>158929</v>
      </c>
      <c r="Q1059" s="15">
        <f t="shared" ca="1" si="220"/>
        <v>0.15892899999999999</v>
      </c>
    </row>
    <row r="1060" spans="1:17" x14ac:dyDescent="0.3">
      <c r="A1060" t="str">
        <f ca="1">VLOOKUP(RANDBETWEEN(Calc!$A$2,Calc!$A$13),Calc!$A$1:$B$13,2,FALSE)</f>
        <v>Mar</v>
      </c>
      <c r="B1060" t="str" cm="1">
        <f t="array" aca="1" ref="B1060" ca="1">INDEX(Calc!$C$2:$C$9,RANDBETWEEN(1,3))</f>
        <v>Pediatria</v>
      </c>
      <c r="C1060"/>
      <c r="D1060">
        <f t="shared" ca="1" si="208"/>
        <v>456237</v>
      </c>
      <c r="E1060">
        <f t="shared" ca="1" si="209"/>
        <v>1419429</v>
      </c>
      <c r="F1060">
        <f t="shared" ca="1" si="210"/>
        <v>205309</v>
      </c>
      <c r="G1060">
        <f t="shared" ca="1" si="211"/>
        <v>228468</v>
      </c>
      <c r="H1060">
        <f ca="1">VLOOKUP(RANDBETWEEN(0,100),Calc!$D$2:$E$7,2,1)</f>
        <v>20000</v>
      </c>
      <c r="I1060">
        <f t="shared" ca="1" si="212"/>
        <v>12426</v>
      </c>
      <c r="J1060">
        <f t="shared" ca="1" si="213"/>
        <v>3444</v>
      </c>
      <c r="K1060">
        <f t="shared" ca="1" si="214"/>
        <v>10498</v>
      </c>
      <c r="L1060">
        <f t="shared" ca="1" si="215"/>
        <v>2903</v>
      </c>
      <c r="M1060">
        <f t="shared" ca="1" si="216"/>
        <v>1964364</v>
      </c>
      <c r="N1060">
        <f t="shared" ca="1" si="217"/>
        <v>44214</v>
      </c>
      <c r="O1060">
        <f t="shared" ca="1" si="218"/>
        <v>41476</v>
      </c>
      <c r="P1060">
        <f t="shared" ca="1" si="219"/>
        <v>181011</v>
      </c>
      <c r="Q1060" s="15">
        <f t="shared" ca="1" si="220"/>
        <v>0.18101100000000001</v>
      </c>
    </row>
    <row r="1061" spans="1:17" x14ac:dyDescent="0.3">
      <c r="A1061" t="str">
        <f ca="1">VLOOKUP(RANDBETWEEN(Calc!$A$2,Calc!$A$13),Calc!$A$1:$B$13,2,FALSE)</f>
        <v>Feb</v>
      </c>
      <c r="B1061" t="str" cm="1">
        <f t="array" aca="1" ref="B1061" ca="1">INDEX(Calc!$C$2:$C$9,RANDBETWEEN(1,3))</f>
        <v>Cardiologia</v>
      </c>
      <c r="C1061"/>
      <c r="D1061">
        <f t="shared" ca="1" si="208"/>
        <v>606697</v>
      </c>
      <c r="E1061">
        <f t="shared" ca="1" si="209"/>
        <v>1325987</v>
      </c>
      <c r="F1061">
        <f t="shared" ca="1" si="210"/>
        <v>212604</v>
      </c>
      <c r="G1061">
        <f t="shared" ca="1" si="211"/>
        <v>192645</v>
      </c>
      <c r="H1061">
        <f ca="1">VLOOKUP(RANDBETWEEN(0,100),Calc!$D$2:$E$7,2,1)</f>
        <v>32000</v>
      </c>
      <c r="I1061">
        <f t="shared" ca="1" si="212"/>
        <v>9161</v>
      </c>
      <c r="J1061">
        <f t="shared" ca="1" si="213"/>
        <v>4100</v>
      </c>
      <c r="K1061">
        <f t="shared" ca="1" si="214"/>
        <v>11484</v>
      </c>
      <c r="L1061">
        <f t="shared" ca="1" si="215"/>
        <v>1770</v>
      </c>
      <c r="M1061">
        <f t="shared" ca="1" si="216"/>
        <v>2256353</v>
      </c>
      <c r="N1061">
        <f t="shared" ca="1" si="217"/>
        <v>119133</v>
      </c>
      <c r="O1061">
        <f t="shared" ca="1" si="218"/>
        <v>60338</v>
      </c>
      <c r="P1061">
        <f t="shared" ca="1" si="219"/>
        <v>139556</v>
      </c>
      <c r="Q1061" s="15">
        <f t="shared" ca="1" si="220"/>
        <v>0.13955600000000001</v>
      </c>
    </row>
    <row r="1062" spans="1:17" x14ac:dyDescent="0.3">
      <c r="A1062" t="str">
        <f ca="1">VLOOKUP(RANDBETWEEN(Calc!$A$2,Calc!$A$13),Calc!$A$1:$B$13,2,FALSE)</f>
        <v>Ene</v>
      </c>
      <c r="B1062" t="str" cm="1">
        <f t="array" aca="1" ref="B1062" ca="1">INDEX(Calc!$C$2:$C$9,RANDBETWEEN(1,3))</f>
        <v>Traumatología</v>
      </c>
      <c r="C1062"/>
      <c r="D1062">
        <f t="shared" ca="1" si="208"/>
        <v>284635</v>
      </c>
      <c r="E1062">
        <f t="shared" ca="1" si="209"/>
        <v>930583</v>
      </c>
      <c r="F1062">
        <f t="shared" ca="1" si="210"/>
        <v>107801</v>
      </c>
      <c r="G1062">
        <f t="shared" ca="1" si="211"/>
        <v>88593</v>
      </c>
      <c r="H1062">
        <f ca="1">VLOOKUP(RANDBETWEEN(0,100),Calc!$D$2:$E$7,2,1)</f>
        <v>32000</v>
      </c>
      <c r="I1062">
        <f t="shared" ca="1" si="212"/>
        <v>11601</v>
      </c>
      <c r="J1062">
        <f t="shared" ca="1" si="213"/>
        <v>2976</v>
      </c>
      <c r="K1062">
        <f t="shared" ca="1" si="214"/>
        <v>10444</v>
      </c>
      <c r="L1062">
        <f t="shared" ca="1" si="215"/>
        <v>3122</v>
      </c>
      <c r="M1062">
        <f t="shared" ca="1" si="216"/>
        <v>2598371</v>
      </c>
      <c r="N1062">
        <f t="shared" ca="1" si="217"/>
        <v>113803</v>
      </c>
      <c r="O1062">
        <f t="shared" ca="1" si="218"/>
        <v>28095</v>
      </c>
      <c r="P1062">
        <f t="shared" ca="1" si="219"/>
        <v>281529</v>
      </c>
      <c r="Q1062" s="15">
        <f t="shared" ca="1" si="220"/>
        <v>0.28152899999999997</v>
      </c>
    </row>
    <row r="1063" spans="1:17" x14ac:dyDescent="0.3">
      <c r="A1063" t="str">
        <f ca="1">VLOOKUP(RANDBETWEEN(Calc!$A$2,Calc!$A$13),Calc!$A$1:$B$13,2,FALSE)</f>
        <v>Jul</v>
      </c>
      <c r="B1063" t="str" cm="1">
        <f t="array" aca="1" ref="B1063" ca="1">INDEX(Calc!$C$2:$C$9,RANDBETWEEN(1,3))</f>
        <v>Pediatria</v>
      </c>
      <c r="C1063"/>
      <c r="D1063">
        <f t="shared" ca="1" si="208"/>
        <v>272235</v>
      </c>
      <c r="E1063">
        <f t="shared" ca="1" si="209"/>
        <v>1056674</v>
      </c>
      <c r="F1063">
        <f t="shared" ca="1" si="210"/>
        <v>173272</v>
      </c>
      <c r="G1063">
        <f t="shared" ca="1" si="211"/>
        <v>235946</v>
      </c>
      <c r="H1063">
        <f ca="1">VLOOKUP(RANDBETWEEN(0,100),Calc!$D$2:$E$7,2,1)</f>
        <v>32000</v>
      </c>
      <c r="I1063">
        <f t="shared" ca="1" si="212"/>
        <v>12200</v>
      </c>
      <c r="J1063">
        <f t="shared" ca="1" si="213"/>
        <v>3730</v>
      </c>
      <c r="K1063">
        <f t="shared" ca="1" si="214"/>
        <v>11057</v>
      </c>
      <c r="L1063">
        <f t="shared" ca="1" si="215"/>
        <v>2046</v>
      </c>
      <c r="M1063">
        <f t="shared" ca="1" si="216"/>
        <v>1787795</v>
      </c>
      <c r="N1063">
        <f t="shared" ca="1" si="217"/>
        <v>58177</v>
      </c>
      <c r="O1063">
        <f t="shared" ca="1" si="218"/>
        <v>74745</v>
      </c>
      <c r="P1063">
        <f t="shared" ca="1" si="219"/>
        <v>282758</v>
      </c>
      <c r="Q1063" s="15">
        <f t="shared" ca="1" si="220"/>
        <v>0.28275800000000001</v>
      </c>
    </row>
    <row r="1064" spans="1:17" x14ac:dyDescent="0.3">
      <c r="A1064" t="str">
        <f ca="1">VLOOKUP(RANDBETWEEN(Calc!$A$2,Calc!$A$13),Calc!$A$1:$B$13,2,FALSE)</f>
        <v>Jul</v>
      </c>
      <c r="B1064" t="str" cm="1">
        <f t="array" aca="1" ref="B1064" ca="1">INDEX(Calc!$C$2:$C$9,RANDBETWEEN(1,3))</f>
        <v>Cardiologia</v>
      </c>
      <c r="C1064"/>
      <c r="D1064">
        <f t="shared" ca="1" si="208"/>
        <v>247581</v>
      </c>
      <c r="E1064">
        <f t="shared" ca="1" si="209"/>
        <v>1444848</v>
      </c>
      <c r="F1064">
        <f t="shared" ca="1" si="210"/>
        <v>146199</v>
      </c>
      <c r="G1064">
        <f t="shared" ca="1" si="211"/>
        <v>117717</v>
      </c>
      <c r="H1064">
        <f ca="1">VLOOKUP(RANDBETWEEN(0,100),Calc!$D$2:$E$7,2,1)</f>
        <v>20000</v>
      </c>
      <c r="I1064">
        <f t="shared" ca="1" si="212"/>
        <v>9658</v>
      </c>
      <c r="J1064">
        <f t="shared" ca="1" si="213"/>
        <v>2851</v>
      </c>
      <c r="K1064">
        <f t="shared" ca="1" si="214"/>
        <v>10774</v>
      </c>
      <c r="L1064">
        <f t="shared" ca="1" si="215"/>
        <v>1296</v>
      </c>
      <c r="M1064">
        <f t="shared" ca="1" si="216"/>
        <v>1584303</v>
      </c>
      <c r="N1064">
        <f t="shared" ca="1" si="217"/>
        <v>109582</v>
      </c>
      <c r="O1064">
        <f t="shared" ca="1" si="218"/>
        <v>32913</v>
      </c>
      <c r="P1064">
        <f t="shared" ca="1" si="219"/>
        <v>63201</v>
      </c>
      <c r="Q1064" s="15">
        <f t="shared" ca="1" si="220"/>
        <v>6.3200999999999993E-2</v>
      </c>
    </row>
    <row r="1065" spans="1:17" x14ac:dyDescent="0.3">
      <c r="A1065" t="str">
        <f ca="1">VLOOKUP(RANDBETWEEN(Calc!$A$2,Calc!$A$13),Calc!$A$1:$B$13,2,FALSE)</f>
        <v>Ene</v>
      </c>
      <c r="B1065" t="str" cm="1">
        <f t="array" aca="1" ref="B1065" ca="1">INDEX(Calc!$C$2:$C$9,RANDBETWEEN(1,3))</f>
        <v>Pediatria</v>
      </c>
      <c r="C1065"/>
      <c r="D1065">
        <f t="shared" ca="1" si="208"/>
        <v>186776</v>
      </c>
      <c r="E1065">
        <f t="shared" ca="1" si="209"/>
        <v>1729491</v>
      </c>
      <c r="F1065">
        <f t="shared" ca="1" si="210"/>
        <v>141655</v>
      </c>
      <c r="G1065">
        <f t="shared" ca="1" si="211"/>
        <v>143688</v>
      </c>
      <c r="H1065">
        <f ca="1">VLOOKUP(RANDBETWEEN(0,100),Calc!$D$2:$E$7,2,1)</f>
        <v>32000</v>
      </c>
      <c r="I1065">
        <f t="shared" ca="1" si="212"/>
        <v>9129</v>
      </c>
      <c r="J1065">
        <f t="shared" ca="1" si="213"/>
        <v>3588</v>
      </c>
      <c r="K1065">
        <f t="shared" ca="1" si="214"/>
        <v>13688</v>
      </c>
      <c r="L1065">
        <f t="shared" ca="1" si="215"/>
        <v>3314</v>
      </c>
      <c r="M1065">
        <f t="shared" ca="1" si="216"/>
        <v>2599391</v>
      </c>
      <c r="N1065">
        <f t="shared" ca="1" si="217"/>
        <v>125462</v>
      </c>
      <c r="O1065">
        <f t="shared" ca="1" si="218"/>
        <v>41968</v>
      </c>
      <c r="P1065">
        <f t="shared" ca="1" si="219"/>
        <v>112260</v>
      </c>
      <c r="Q1065" s="15">
        <f t="shared" ca="1" si="220"/>
        <v>0.11226</v>
      </c>
    </row>
    <row r="1066" spans="1:17" x14ac:dyDescent="0.3">
      <c r="A1066" t="str">
        <f ca="1">VLOOKUP(RANDBETWEEN(Calc!$A$2,Calc!$A$13),Calc!$A$1:$B$13,2,FALSE)</f>
        <v>Ago</v>
      </c>
      <c r="B1066" t="str" cm="1">
        <f t="array" aca="1" ref="B1066" ca="1">INDEX(Calc!$C$2:$C$9,RANDBETWEEN(1,3))</f>
        <v>Cardiologia</v>
      </c>
      <c r="C1066"/>
      <c r="D1066">
        <f t="shared" ca="1" si="208"/>
        <v>388543</v>
      </c>
      <c r="E1066">
        <f t="shared" ca="1" si="209"/>
        <v>1266139</v>
      </c>
      <c r="F1066">
        <f t="shared" ca="1" si="210"/>
        <v>107200</v>
      </c>
      <c r="G1066">
        <f t="shared" ca="1" si="211"/>
        <v>187028</v>
      </c>
      <c r="H1066">
        <f ca="1">VLOOKUP(RANDBETWEEN(0,100),Calc!$D$2:$E$7,2,1)</f>
        <v>32000</v>
      </c>
      <c r="I1066">
        <f t="shared" ca="1" si="212"/>
        <v>10738</v>
      </c>
      <c r="J1066">
        <f t="shared" ca="1" si="213"/>
        <v>3295</v>
      </c>
      <c r="K1066">
        <f t="shared" ca="1" si="214"/>
        <v>11344</v>
      </c>
      <c r="L1066">
        <f t="shared" ca="1" si="215"/>
        <v>3897</v>
      </c>
      <c r="M1066">
        <f t="shared" ca="1" si="216"/>
        <v>1356089</v>
      </c>
      <c r="N1066">
        <f t="shared" ca="1" si="217"/>
        <v>122747</v>
      </c>
      <c r="O1066">
        <f t="shared" ca="1" si="218"/>
        <v>73293</v>
      </c>
      <c r="P1066">
        <f t="shared" ca="1" si="219"/>
        <v>264337</v>
      </c>
      <c r="Q1066" s="15">
        <f t="shared" ca="1" si="220"/>
        <v>0.26433699999999999</v>
      </c>
    </row>
    <row r="1067" spans="1:17" x14ac:dyDescent="0.3">
      <c r="A1067" t="str">
        <f ca="1">VLOOKUP(RANDBETWEEN(Calc!$A$2,Calc!$A$13),Calc!$A$1:$B$13,2,FALSE)</f>
        <v>Sep</v>
      </c>
      <c r="B1067" t="str" cm="1">
        <f t="array" aca="1" ref="B1067" ca="1">INDEX(Calc!$C$2:$C$9,RANDBETWEEN(1,3))</f>
        <v>Traumatología</v>
      </c>
      <c r="C1067"/>
      <c r="D1067">
        <f t="shared" ca="1" si="208"/>
        <v>418278</v>
      </c>
      <c r="E1067">
        <f t="shared" ca="1" si="209"/>
        <v>709740</v>
      </c>
      <c r="F1067">
        <f t="shared" ca="1" si="210"/>
        <v>97552</v>
      </c>
      <c r="G1067">
        <f t="shared" ca="1" si="211"/>
        <v>92876</v>
      </c>
      <c r="H1067">
        <f ca="1">VLOOKUP(RANDBETWEEN(0,100),Calc!$D$2:$E$7,2,1)</f>
        <v>32000</v>
      </c>
      <c r="I1067">
        <f t="shared" ca="1" si="212"/>
        <v>9415</v>
      </c>
      <c r="J1067">
        <f t="shared" ca="1" si="213"/>
        <v>3322</v>
      </c>
      <c r="K1067">
        <f t="shared" ca="1" si="214"/>
        <v>13492</v>
      </c>
      <c r="L1067">
        <f t="shared" ca="1" si="215"/>
        <v>1430</v>
      </c>
      <c r="M1067">
        <f t="shared" ca="1" si="216"/>
        <v>1018401</v>
      </c>
      <c r="N1067">
        <f t="shared" ca="1" si="217"/>
        <v>50887</v>
      </c>
      <c r="O1067">
        <f t="shared" ca="1" si="218"/>
        <v>38292</v>
      </c>
      <c r="P1067">
        <f t="shared" ca="1" si="219"/>
        <v>250596</v>
      </c>
      <c r="Q1067" s="15">
        <f t="shared" ca="1" si="220"/>
        <v>0.25059599999999999</v>
      </c>
    </row>
    <row r="1068" spans="1:17" x14ac:dyDescent="0.3">
      <c r="A1068" t="str">
        <f ca="1">VLOOKUP(RANDBETWEEN(Calc!$A$2,Calc!$A$13),Calc!$A$1:$B$13,2,FALSE)</f>
        <v>May</v>
      </c>
      <c r="B1068" t="str" cm="1">
        <f t="array" aca="1" ref="B1068" ca="1">INDEX(Calc!$C$2:$C$9,RANDBETWEEN(1,3))</f>
        <v>Cardiologia</v>
      </c>
      <c r="C1068"/>
      <c r="D1068">
        <f t="shared" ca="1" si="208"/>
        <v>319103</v>
      </c>
      <c r="E1068">
        <f t="shared" ca="1" si="209"/>
        <v>1593639</v>
      </c>
      <c r="F1068">
        <f t="shared" ca="1" si="210"/>
        <v>189795</v>
      </c>
      <c r="G1068">
        <f t="shared" ca="1" si="211"/>
        <v>152491</v>
      </c>
      <c r="H1068">
        <f ca="1">VLOOKUP(RANDBETWEEN(0,100),Calc!$D$2:$E$7,2,1)</f>
        <v>20000</v>
      </c>
      <c r="I1068">
        <f t="shared" ca="1" si="212"/>
        <v>11392</v>
      </c>
      <c r="J1068">
        <f t="shared" ca="1" si="213"/>
        <v>3140</v>
      </c>
      <c r="K1068">
        <f t="shared" ca="1" si="214"/>
        <v>11784</v>
      </c>
      <c r="L1068">
        <f t="shared" ca="1" si="215"/>
        <v>3105</v>
      </c>
      <c r="M1068">
        <f t="shared" ca="1" si="216"/>
        <v>2986246</v>
      </c>
      <c r="N1068">
        <f t="shared" ca="1" si="217"/>
        <v>123472</v>
      </c>
      <c r="O1068">
        <f t="shared" ca="1" si="218"/>
        <v>38768</v>
      </c>
      <c r="P1068">
        <f t="shared" ca="1" si="219"/>
        <v>313616</v>
      </c>
      <c r="Q1068" s="15">
        <f t="shared" ca="1" si="220"/>
        <v>0.31361600000000001</v>
      </c>
    </row>
    <row r="1069" spans="1:17" x14ac:dyDescent="0.3">
      <c r="A1069" t="str">
        <f ca="1">VLOOKUP(RANDBETWEEN(Calc!$A$2,Calc!$A$13),Calc!$A$1:$B$13,2,FALSE)</f>
        <v>Ene</v>
      </c>
      <c r="B1069" t="str" cm="1">
        <f t="array" aca="1" ref="B1069" ca="1">INDEX(Calc!$C$2:$C$9,RANDBETWEEN(1,3))</f>
        <v>Pediatria</v>
      </c>
      <c r="C1069"/>
      <c r="D1069">
        <f t="shared" ca="1" si="208"/>
        <v>677812</v>
      </c>
      <c r="E1069">
        <f t="shared" ca="1" si="209"/>
        <v>1462628</v>
      </c>
      <c r="F1069">
        <f t="shared" ca="1" si="210"/>
        <v>155258</v>
      </c>
      <c r="G1069">
        <f t="shared" ca="1" si="211"/>
        <v>166586</v>
      </c>
      <c r="H1069">
        <f ca="1">VLOOKUP(RANDBETWEEN(0,100),Calc!$D$2:$E$7,2,1)</f>
        <v>32000</v>
      </c>
      <c r="I1069">
        <f t="shared" ca="1" si="212"/>
        <v>10290</v>
      </c>
      <c r="J1069">
        <f t="shared" ca="1" si="213"/>
        <v>3373</v>
      </c>
      <c r="K1069">
        <f t="shared" ca="1" si="214"/>
        <v>10288</v>
      </c>
      <c r="L1069">
        <f t="shared" ca="1" si="215"/>
        <v>3358</v>
      </c>
      <c r="M1069">
        <f t="shared" ca="1" si="216"/>
        <v>1487787</v>
      </c>
      <c r="N1069">
        <f t="shared" ca="1" si="217"/>
        <v>92201</v>
      </c>
      <c r="O1069">
        <f t="shared" ca="1" si="218"/>
        <v>55827</v>
      </c>
      <c r="P1069">
        <f t="shared" ca="1" si="219"/>
        <v>116027</v>
      </c>
      <c r="Q1069" s="15">
        <f t="shared" ca="1" si="220"/>
        <v>0.11602700000000001</v>
      </c>
    </row>
    <row r="1070" spans="1:17" x14ac:dyDescent="0.3">
      <c r="A1070" t="str">
        <f ca="1">VLOOKUP(RANDBETWEEN(Calc!$A$2,Calc!$A$13),Calc!$A$1:$B$13,2,FALSE)</f>
        <v>Jun</v>
      </c>
      <c r="B1070" t="str" cm="1">
        <f t="array" aca="1" ref="B1070" ca="1">INDEX(Calc!$C$2:$C$9,RANDBETWEEN(1,3))</f>
        <v>Cardiologia</v>
      </c>
      <c r="C1070"/>
      <c r="D1070">
        <f t="shared" ca="1" si="208"/>
        <v>732126</v>
      </c>
      <c r="E1070">
        <f t="shared" ca="1" si="209"/>
        <v>668540</v>
      </c>
      <c r="F1070">
        <f t="shared" ca="1" si="210"/>
        <v>160177</v>
      </c>
      <c r="G1070">
        <f t="shared" ca="1" si="211"/>
        <v>90549</v>
      </c>
      <c r="H1070">
        <f ca="1">VLOOKUP(RANDBETWEEN(0,100),Calc!$D$2:$E$7,2,1)</f>
        <v>32000</v>
      </c>
      <c r="I1070">
        <f t="shared" ca="1" si="212"/>
        <v>11045</v>
      </c>
      <c r="J1070">
        <f t="shared" ca="1" si="213"/>
        <v>3596</v>
      </c>
      <c r="K1070">
        <f t="shared" ca="1" si="214"/>
        <v>10916</v>
      </c>
      <c r="L1070">
        <f t="shared" ca="1" si="215"/>
        <v>2296</v>
      </c>
      <c r="M1070">
        <f t="shared" ca="1" si="216"/>
        <v>1231749</v>
      </c>
      <c r="N1070">
        <f t="shared" ca="1" si="217"/>
        <v>87681</v>
      </c>
      <c r="O1070">
        <f t="shared" ca="1" si="218"/>
        <v>41388</v>
      </c>
      <c r="P1070">
        <f t="shared" ca="1" si="219"/>
        <v>273528</v>
      </c>
      <c r="Q1070" s="15">
        <f t="shared" ca="1" si="220"/>
        <v>0.27352799999999999</v>
      </c>
    </row>
    <row r="1071" spans="1:17" x14ac:dyDescent="0.3">
      <c r="A1071" t="str">
        <f ca="1">VLOOKUP(RANDBETWEEN(Calc!$A$2,Calc!$A$13),Calc!$A$1:$B$13,2,FALSE)</f>
        <v>Mar</v>
      </c>
      <c r="B1071" t="str" cm="1">
        <f t="array" aca="1" ref="B1071" ca="1">INDEX(Calc!$C$2:$C$9,RANDBETWEEN(1,3))</f>
        <v>Pediatria</v>
      </c>
      <c r="C1071"/>
      <c r="D1071">
        <f t="shared" ca="1" si="208"/>
        <v>498288</v>
      </c>
      <c r="E1071">
        <f t="shared" ca="1" si="209"/>
        <v>1039565</v>
      </c>
      <c r="F1071">
        <f t="shared" ca="1" si="210"/>
        <v>191685</v>
      </c>
      <c r="G1071">
        <f t="shared" ca="1" si="211"/>
        <v>76292</v>
      </c>
      <c r="H1071">
        <f ca="1">VLOOKUP(RANDBETWEEN(0,100),Calc!$D$2:$E$7,2,1)</f>
        <v>32000</v>
      </c>
      <c r="I1071">
        <f t="shared" ca="1" si="212"/>
        <v>10615</v>
      </c>
      <c r="J1071">
        <f t="shared" ca="1" si="213"/>
        <v>3592</v>
      </c>
      <c r="K1071">
        <f t="shared" ca="1" si="214"/>
        <v>14797</v>
      </c>
      <c r="L1071">
        <f t="shared" ca="1" si="215"/>
        <v>2928</v>
      </c>
      <c r="M1071">
        <f t="shared" ca="1" si="216"/>
        <v>1799861</v>
      </c>
      <c r="N1071">
        <f t="shared" ca="1" si="217"/>
        <v>56902</v>
      </c>
      <c r="O1071">
        <f t="shared" ca="1" si="218"/>
        <v>87301</v>
      </c>
      <c r="P1071">
        <f t="shared" ca="1" si="219"/>
        <v>289381</v>
      </c>
      <c r="Q1071" s="15">
        <f t="shared" ca="1" si="220"/>
        <v>0.289381</v>
      </c>
    </row>
    <row r="1072" spans="1:17" x14ac:dyDescent="0.3">
      <c r="A1072" t="str">
        <f ca="1">VLOOKUP(RANDBETWEEN(Calc!$A$2,Calc!$A$13),Calc!$A$1:$B$13,2,FALSE)</f>
        <v>Ene</v>
      </c>
      <c r="B1072" t="str" cm="1">
        <f t="array" aca="1" ref="B1072" ca="1">INDEX(Calc!$C$2:$C$9,RANDBETWEEN(1,3))</f>
        <v>Pediatria</v>
      </c>
      <c r="C1072"/>
      <c r="D1072">
        <f t="shared" ca="1" si="208"/>
        <v>682185</v>
      </c>
      <c r="E1072">
        <f t="shared" ca="1" si="209"/>
        <v>2274372</v>
      </c>
      <c r="F1072">
        <f t="shared" ca="1" si="210"/>
        <v>133791</v>
      </c>
      <c r="G1072">
        <f t="shared" ca="1" si="211"/>
        <v>213516</v>
      </c>
      <c r="H1072">
        <f ca="1">VLOOKUP(RANDBETWEEN(0,100),Calc!$D$2:$E$7,2,1)</f>
        <v>20000</v>
      </c>
      <c r="I1072">
        <f t="shared" ca="1" si="212"/>
        <v>10858</v>
      </c>
      <c r="J1072">
        <f t="shared" ca="1" si="213"/>
        <v>3520</v>
      </c>
      <c r="K1072">
        <f t="shared" ca="1" si="214"/>
        <v>13116</v>
      </c>
      <c r="L1072">
        <f t="shared" ca="1" si="215"/>
        <v>2795</v>
      </c>
      <c r="M1072">
        <f t="shared" ca="1" si="216"/>
        <v>1598116</v>
      </c>
      <c r="N1072">
        <f t="shared" ca="1" si="217"/>
        <v>65534</v>
      </c>
      <c r="O1072">
        <f t="shared" ca="1" si="218"/>
        <v>88361</v>
      </c>
      <c r="P1072">
        <f t="shared" ca="1" si="219"/>
        <v>278794</v>
      </c>
      <c r="Q1072" s="15">
        <f t="shared" ca="1" si="220"/>
        <v>0.27879399999999999</v>
      </c>
    </row>
    <row r="1073" spans="1:17" x14ac:dyDescent="0.3">
      <c r="A1073" t="str">
        <f ca="1">VLOOKUP(RANDBETWEEN(Calc!$A$2,Calc!$A$13),Calc!$A$1:$B$13,2,FALSE)</f>
        <v>Sep</v>
      </c>
      <c r="B1073" t="str" cm="1">
        <f t="array" aca="1" ref="B1073" ca="1">INDEX(Calc!$C$2:$C$9,RANDBETWEEN(1,3))</f>
        <v>Traumatología</v>
      </c>
      <c r="C1073"/>
      <c r="D1073">
        <f t="shared" ca="1" si="208"/>
        <v>367080</v>
      </c>
      <c r="E1073">
        <f t="shared" ca="1" si="209"/>
        <v>2300913</v>
      </c>
      <c r="F1073">
        <f t="shared" ca="1" si="210"/>
        <v>137355</v>
      </c>
      <c r="G1073">
        <f t="shared" ca="1" si="211"/>
        <v>291807</v>
      </c>
      <c r="H1073">
        <f ca="1">VLOOKUP(RANDBETWEEN(0,100),Calc!$D$2:$E$7,2,1)</f>
        <v>28000</v>
      </c>
      <c r="I1073">
        <f t="shared" ca="1" si="212"/>
        <v>10662</v>
      </c>
      <c r="J1073">
        <f t="shared" ca="1" si="213"/>
        <v>2902</v>
      </c>
      <c r="K1073">
        <f t="shared" ca="1" si="214"/>
        <v>12833</v>
      </c>
      <c r="L1073">
        <f t="shared" ca="1" si="215"/>
        <v>4189</v>
      </c>
      <c r="M1073">
        <f t="shared" ca="1" si="216"/>
        <v>1722862</v>
      </c>
      <c r="N1073">
        <f t="shared" ca="1" si="217"/>
        <v>124511</v>
      </c>
      <c r="O1073">
        <f t="shared" ca="1" si="218"/>
        <v>33473</v>
      </c>
      <c r="P1073">
        <f t="shared" ca="1" si="219"/>
        <v>184495</v>
      </c>
      <c r="Q1073" s="15">
        <f t="shared" ca="1" si="220"/>
        <v>0.18449499999999999</v>
      </c>
    </row>
    <row r="1074" spans="1:17" x14ac:dyDescent="0.3">
      <c r="A1074" t="str">
        <f ca="1">VLOOKUP(RANDBETWEEN(Calc!$A$2,Calc!$A$13),Calc!$A$1:$B$13,2,FALSE)</f>
        <v>Jul</v>
      </c>
      <c r="B1074" t="str" cm="1">
        <f t="array" aca="1" ref="B1074" ca="1">INDEX(Calc!$C$2:$C$9,RANDBETWEEN(1,3))</f>
        <v>Traumatología</v>
      </c>
      <c r="C1074"/>
      <c r="D1074">
        <f t="shared" ca="1" si="208"/>
        <v>350037</v>
      </c>
      <c r="E1074">
        <f t="shared" ca="1" si="209"/>
        <v>1498587</v>
      </c>
      <c r="F1074">
        <f t="shared" ca="1" si="210"/>
        <v>102465</v>
      </c>
      <c r="G1074">
        <f t="shared" ca="1" si="211"/>
        <v>249564</v>
      </c>
      <c r="H1074">
        <f ca="1">VLOOKUP(RANDBETWEEN(0,100),Calc!$D$2:$E$7,2,1)</f>
        <v>32000</v>
      </c>
      <c r="I1074">
        <f t="shared" ca="1" si="212"/>
        <v>10408</v>
      </c>
      <c r="J1074">
        <f t="shared" ca="1" si="213"/>
        <v>3806</v>
      </c>
      <c r="K1074">
        <f t="shared" ca="1" si="214"/>
        <v>13513</v>
      </c>
      <c r="L1074">
        <f t="shared" ca="1" si="215"/>
        <v>3051</v>
      </c>
      <c r="M1074">
        <f t="shared" ca="1" si="216"/>
        <v>836509</v>
      </c>
      <c r="N1074">
        <f t="shared" ca="1" si="217"/>
        <v>85538</v>
      </c>
      <c r="O1074">
        <f t="shared" ca="1" si="218"/>
        <v>55744</v>
      </c>
      <c r="P1074">
        <f t="shared" ca="1" si="219"/>
        <v>236626</v>
      </c>
      <c r="Q1074" s="15">
        <f t="shared" ca="1" si="220"/>
        <v>0.236626</v>
      </c>
    </row>
    <row r="1075" spans="1:17" x14ac:dyDescent="0.3">
      <c r="A1075" t="str">
        <f ca="1">VLOOKUP(RANDBETWEEN(Calc!$A$2,Calc!$A$13),Calc!$A$1:$B$13,2,FALSE)</f>
        <v>Jul</v>
      </c>
      <c r="B1075" t="str" cm="1">
        <f t="array" aca="1" ref="B1075" ca="1">INDEX(Calc!$C$2:$C$9,RANDBETWEEN(1,3))</f>
        <v>Traumatología</v>
      </c>
      <c r="C1075"/>
      <c r="D1075">
        <f t="shared" ca="1" si="208"/>
        <v>309431</v>
      </c>
      <c r="E1075">
        <f t="shared" ca="1" si="209"/>
        <v>1993066</v>
      </c>
      <c r="F1075">
        <f t="shared" ca="1" si="210"/>
        <v>99739</v>
      </c>
      <c r="G1075">
        <f t="shared" ca="1" si="211"/>
        <v>240016</v>
      </c>
      <c r="H1075">
        <f ca="1">VLOOKUP(RANDBETWEEN(0,100),Calc!$D$2:$E$7,2,1)</f>
        <v>22000</v>
      </c>
      <c r="I1075">
        <f t="shared" ca="1" si="212"/>
        <v>11200</v>
      </c>
      <c r="J1075">
        <f t="shared" ca="1" si="213"/>
        <v>3413</v>
      </c>
      <c r="K1075">
        <f t="shared" ca="1" si="214"/>
        <v>11485</v>
      </c>
      <c r="L1075">
        <f t="shared" ca="1" si="215"/>
        <v>3330</v>
      </c>
      <c r="M1075">
        <f t="shared" ca="1" si="216"/>
        <v>834776</v>
      </c>
      <c r="N1075">
        <f t="shared" ca="1" si="217"/>
        <v>114783</v>
      </c>
      <c r="O1075">
        <f t="shared" ca="1" si="218"/>
        <v>37153</v>
      </c>
      <c r="P1075">
        <f t="shared" ca="1" si="219"/>
        <v>267816</v>
      </c>
      <c r="Q1075" s="15">
        <f t="shared" ca="1" si="220"/>
        <v>0.267816</v>
      </c>
    </row>
    <row r="1076" spans="1:17" x14ac:dyDescent="0.3">
      <c r="A1076" t="str">
        <f ca="1">VLOOKUP(RANDBETWEEN(Calc!$A$2,Calc!$A$13),Calc!$A$1:$B$13,2,FALSE)</f>
        <v>Jun</v>
      </c>
      <c r="B1076" t="str" cm="1">
        <f t="array" aca="1" ref="B1076" ca="1">INDEX(Calc!$C$2:$C$9,RANDBETWEEN(1,3))</f>
        <v>Pediatria</v>
      </c>
      <c r="C1076"/>
      <c r="D1076">
        <f t="shared" ca="1" si="208"/>
        <v>120950</v>
      </c>
      <c r="E1076">
        <f t="shared" ca="1" si="209"/>
        <v>971039</v>
      </c>
      <c r="F1076">
        <f t="shared" ca="1" si="210"/>
        <v>159317</v>
      </c>
      <c r="G1076">
        <f t="shared" ca="1" si="211"/>
        <v>162926</v>
      </c>
      <c r="H1076">
        <f ca="1">VLOOKUP(RANDBETWEEN(0,100),Calc!$D$2:$E$7,2,1)</f>
        <v>20000</v>
      </c>
      <c r="I1076">
        <f t="shared" ca="1" si="212"/>
        <v>10554</v>
      </c>
      <c r="J1076">
        <f t="shared" ca="1" si="213"/>
        <v>3396</v>
      </c>
      <c r="K1076">
        <f t="shared" ca="1" si="214"/>
        <v>12429</v>
      </c>
      <c r="L1076">
        <f t="shared" ca="1" si="215"/>
        <v>4323</v>
      </c>
      <c r="M1076">
        <f t="shared" ca="1" si="216"/>
        <v>1360146</v>
      </c>
      <c r="N1076">
        <f t="shared" ca="1" si="217"/>
        <v>115200</v>
      </c>
      <c r="O1076">
        <f t="shared" ca="1" si="218"/>
        <v>44257</v>
      </c>
      <c r="P1076">
        <f t="shared" ca="1" si="219"/>
        <v>318786</v>
      </c>
      <c r="Q1076" s="15">
        <f t="shared" ca="1" si="220"/>
        <v>0.31878600000000001</v>
      </c>
    </row>
    <row r="1077" spans="1:17" x14ac:dyDescent="0.3">
      <c r="A1077" t="str">
        <f ca="1">VLOOKUP(RANDBETWEEN(Calc!$A$2,Calc!$A$13),Calc!$A$1:$B$13,2,FALSE)</f>
        <v>Feb</v>
      </c>
      <c r="B1077" t="str" cm="1">
        <f t="array" aca="1" ref="B1077" ca="1">INDEX(Calc!$C$2:$C$9,RANDBETWEEN(1,3))</f>
        <v>Traumatología</v>
      </c>
      <c r="C1077"/>
      <c r="D1077">
        <f t="shared" ca="1" si="208"/>
        <v>464886</v>
      </c>
      <c r="E1077">
        <f t="shared" ca="1" si="209"/>
        <v>1265175</v>
      </c>
      <c r="F1077">
        <f t="shared" ca="1" si="210"/>
        <v>191399</v>
      </c>
      <c r="G1077">
        <f t="shared" ca="1" si="211"/>
        <v>292368</v>
      </c>
      <c r="H1077">
        <f ca="1">VLOOKUP(RANDBETWEEN(0,100),Calc!$D$2:$E$7,2,1)</f>
        <v>25000</v>
      </c>
      <c r="I1077">
        <f t="shared" ca="1" si="212"/>
        <v>10552</v>
      </c>
      <c r="J1077">
        <f t="shared" ca="1" si="213"/>
        <v>4179</v>
      </c>
      <c r="K1077">
        <f t="shared" ca="1" si="214"/>
        <v>14751</v>
      </c>
      <c r="L1077">
        <f t="shared" ca="1" si="215"/>
        <v>2861</v>
      </c>
      <c r="M1077">
        <f t="shared" ca="1" si="216"/>
        <v>2552802</v>
      </c>
      <c r="N1077">
        <f t="shared" ca="1" si="217"/>
        <v>96640</v>
      </c>
      <c r="O1077">
        <f t="shared" ca="1" si="218"/>
        <v>54179</v>
      </c>
      <c r="P1077">
        <f t="shared" ca="1" si="219"/>
        <v>147586</v>
      </c>
      <c r="Q1077" s="15">
        <f t="shared" ca="1" si="220"/>
        <v>0.14758599999999999</v>
      </c>
    </row>
    <row r="1078" spans="1:17" x14ac:dyDescent="0.3">
      <c r="A1078" t="str">
        <f ca="1">VLOOKUP(RANDBETWEEN(Calc!$A$2,Calc!$A$13),Calc!$A$1:$B$13,2,FALSE)</f>
        <v>Nov</v>
      </c>
      <c r="B1078" t="str" cm="1">
        <f t="array" aca="1" ref="B1078" ca="1">INDEX(Calc!$C$2:$C$9,RANDBETWEEN(1,3))</f>
        <v>Pediatria</v>
      </c>
      <c r="C1078"/>
      <c r="D1078">
        <f t="shared" ca="1" si="208"/>
        <v>537372</v>
      </c>
      <c r="E1078">
        <f t="shared" ca="1" si="209"/>
        <v>1490791</v>
      </c>
      <c r="F1078">
        <f t="shared" ca="1" si="210"/>
        <v>206848</v>
      </c>
      <c r="G1078">
        <f t="shared" ca="1" si="211"/>
        <v>115526</v>
      </c>
      <c r="H1078">
        <f ca="1">VLOOKUP(RANDBETWEEN(0,100),Calc!$D$2:$E$7,2,1)</f>
        <v>32000</v>
      </c>
      <c r="I1078">
        <f t="shared" ca="1" si="212"/>
        <v>9209</v>
      </c>
      <c r="J1078">
        <f t="shared" ca="1" si="213"/>
        <v>3965</v>
      </c>
      <c r="K1078">
        <f t="shared" ca="1" si="214"/>
        <v>13304</v>
      </c>
      <c r="L1078">
        <f t="shared" ca="1" si="215"/>
        <v>4115</v>
      </c>
      <c r="M1078">
        <f t="shared" ca="1" si="216"/>
        <v>2618826</v>
      </c>
      <c r="N1078">
        <f t="shared" ca="1" si="217"/>
        <v>75572</v>
      </c>
      <c r="O1078">
        <f t="shared" ca="1" si="218"/>
        <v>73008</v>
      </c>
      <c r="P1078">
        <f t="shared" ca="1" si="219"/>
        <v>97559</v>
      </c>
      <c r="Q1078" s="15">
        <f t="shared" ca="1" si="220"/>
        <v>9.7559000000000007E-2</v>
      </c>
    </row>
    <row r="1079" spans="1:17" x14ac:dyDescent="0.3">
      <c r="A1079" t="str">
        <f ca="1">VLOOKUP(RANDBETWEEN(Calc!$A$2,Calc!$A$13),Calc!$A$1:$B$13,2,FALSE)</f>
        <v>Mar</v>
      </c>
      <c r="B1079" t="str" cm="1">
        <f t="array" aca="1" ref="B1079" ca="1">INDEX(Calc!$C$2:$C$9,RANDBETWEEN(1,3))</f>
        <v>Pediatria</v>
      </c>
      <c r="C1079"/>
      <c r="D1079">
        <f t="shared" ca="1" si="208"/>
        <v>510465</v>
      </c>
      <c r="E1079">
        <f t="shared" ca="1" si="209"/>
        <v>1395031</v>
      </c>
      <c r="F1079">
        <f t="shared" ca="1" si="210"/>
        <v>115692</v>
      </c>
      <c r="G1079">
        <f t="shared" ca="1" si="211"/>
        <v>313550</v>
      </c>
      <c r="H1079">
        <f ca="1">VLOOKUP(RANDBETWEEN(0,100),Calc!$D$2:$E$7,2,1)</f>
        <v>32000</v>
      </c>
      <c r="I1079">
        <f t="shared" ca="1" si="212"/>
        <v>12166</v>
      </c>
      <c r="J1079">
        <f t="shared" ca="1" si="213"/>
        <v>3055</v>
      </c>
      <c r="K1079">
        <f t="shared" ca="1" si="214"/>
        <v>13955</v>
      </c>
      <c r="L1079">
        <f t="shared" ca="1" si="215"/>
        <v>2791</v>
      </c>
      <c r="M1079">
        <f t="shared" ca="1" si="216"/>
        <v>2904802</v>
      </c>
      <c r="N1079">
        <f t="shared" ca="1" si="217"/>
        <v>70964</v>
      </c>
      <c r="O1079">
        <f t="shared" ca="1" si="218"/>
        <v>59956</v>
      </c>
      <c r="P1079">
        <f t="shared" ca="1" si="219"/>
        <v>120422</v>
      </c>
      <c r="Q1079" s="15">
        <f t="shared" ca="1" si="220"/>
        <v>0.120422</v>
      </c>
    </row>
    <row r="1080" spans="1:17" x14ac:dyDescent="0.3">
      <c r="A1080" t="str">
        <f ca="1">VLOOKUP(RANDBETWEEN(Calc!$A$2,Calc!$A$13),Calc!$A$1:$B$13,2,FALSE)</f>
        <v>Ago</v>
      </c>
      <c r="B1080" t="str" cm="1">
        <f t="array" aca="1" ref="B1080" ca="1">INDEX(Calc!$C$2:$C$9,RANDBETWEEN(1,3))</f>
        <v>Traumatología</v>
      </c>
      <c r="C1080"/>
      <c r="D1080">
        <f t="shared" ca="1" si="208"/>
        <v>714749</v>
      </c>
      <c r="E1080">
        <f t="shared" ca="1" si="209"/>
        <v>691691</v>
      </c>
      <c r="F1080">
        <f t="shared" ca="1" si="210"/>
        <v>189819</v>
      </c>
      <c r="G1080">
        <f t="shared" ca="1" si="211"/>
        <v>141414</v>
      </c>
      <c r="H1080">
        <f ca="1">VLOOKUP(RANDBETWEEN(0,100),Calc!$D$2:$E$7,2,1)</f>
        <v>28000</v>
      </c>
      <c r="I1080">
        <f t="shared" ca="1" si="212"/>
        <v>9405</v>
      </c>
      <c r="J1080">
        <f t="shared" ca="1" si="213"/>
        <v>3981</v>
      </c>
      <c r="K1080">
        <f t="shared" ca="1" si="214"/>
        <v>12426</v>
      </c>
      <c r="L1080">
        <f t="shared" ca="1" si="215"/>
        <v>2803</v>
      </c>
      <c r="M1080">
        <f t="shared" ca="1" si="216"/>
        <v>1983001</v>
      </c>
      <c r="N1080">
        <f t="shared" ca="1" si="217"/>
        <v>70655</v>
      </c>
      <c r="O1080">
        <f t="shared" ca="1" si="218"/>
        <v>46702</v>
      </c>
      <c r="P1080">
        <f t="shared" ca="1" si="219"/>
        <v>87109</v>
      </c>
      <c r="Q1080" s="15">
        <f t="shared" ca="1" si="220"/>
        <v>8.7109000000000006E-2</v>
      </c>
    </row>
    <row r="1081" spans="1:17" x14ac:dyDescent="0.3">
      <c r="A1081" t="str">
        <f ca="1">VLOOKUP(RANDBETWEEN(Calc!$A$2,Calc!$A$13),Calc!$A$1:$B$13,2,FALSE)</f>
        <v>May</v>
      </c>
      <c r="B1081" t="str" cm="1">
        <f t="array" aca="1" ref="B1081" ca="1">INDEX(Calc!$C$2:$C$9,RANDBETWEEN(1,3))</f>
        <v>Traumatología</v>
      </c>
      <c r="C1081"/>
      <c r="D1081">
        <f t="shared" ca="1" si="208"/>
        <v>152105</v>
      </c>
      <c r="E1081">
        <f t="shared" ca="1" si="209"/>
        <v>1194075</v>
      </c>
      <c r="F1081">
        <f t="shared" ca="1" si="210"/>
        <v>203801</v>
      </c>
      <c r="G1081">
        <f t="shared" ca="1" si="211"/>
        <v>103837</v>
      </c>
      <c r="H1081">
        <f ca="1">VLOOKUP(RANDBETWEEN(0,100),Calc!$D$2:$E$7,2,1)</f>
        <v>30000</v>
      </c>
      <c r="I1081">
        <f t="shared" ca="1" si="212"/>
        <v>11279</v>
      </c>
      <c r="J1081">
        <f t="shared" ca="1" si="213"/>
        <v>3588</v>
      </c>
      <c r="K1081">
        <f t="shared" ca="1" si="214"/>
        <v>12410</v>
      </c>
      <c r="L1081">
        <f t="shared" ca="1" si="215"/>
        <v>3940</v>
      </c>
      <c r="M1081">
        <f t="shared" ca="1" si="216"/>
        <v>1905092</v>
      </c>
      <c r="N1081">
        <f t="shared" ca="1" si="217"/>
        <v>74119</v>
      </c>
      <c r="O1081">
        <f t="shared" ca="1" si="218"/>
        <v>49029</v>
      </c>
      <c r="P1081">
        <f t="shared" ca="1" si="219"/>
        <v>40101</v>
      </c>
      <c r="Q1081" s="15">
        <f t="shared" ca="1" si="220"/>
        <v>4.0100999999999998E-2</v>
      </c>
    </row>
    <row r="1082" spans="1:17" x14ac:dyDescent="0.3">
      <c r="A1082" t="str">
        <f ca="1">VLOOKUP(RANDBETWEEN(Calc!$A$2,Calc!$A$13),Calc!$A$1:$B$13,2,FALSE)</f>
        <v>Ago</v>
      </c>
      <c r="B1082" t="str" cm="1">
        <f t="array" aca="1" ref="B1082" ca="1">INDEX(Calc!$C$2:$C$9,RANDBETWEEN(1,3))</f>
        <v>Cardiologia</v>
      </c>
      <c r="C1082"/>
      <c r="D1082">
        <f t="shared" ca="1" si="208"/>
        <v>674593</v>
      </c>
      <c r="E1082">
        <f t="shared" ca="1" si="209"/>
        <v>1883249</v>
      </c>
      <c r="F1082">
        <f t="shared" ca="1" si="210"/>
        <v>142413</v>
      </c>
      <c r="G1082">
        <f t="shared" ca="1" si="211"/>
        <v>96724</v>
      </c>
      <c r="H1082">
        <f ca="1">VLOOKUP(RANDBETWEEN(0,100),Calc!$D$2:$E$7,2,1)</f>
        <v>32000</v>
      </c>
      <c r="I1082">
        <f t="shared" ca="1" si="212"/>
        <v>12147</v>
      </c>
      <c r="J1082">
        <f t="shared" ca="1" si="213"/>
        <v>3269</v>
      </c>
      <c r="K1082">
        <f t="shared" ca="1" si="214"/>
        <v>13347</v>
      </c>
      <c r="L1082">
        <f t="shared" ca="1" si="215"/>
        <v>1347</v>
      </c>
      <c r="M1082">
        <f t="shared" ca="1" si="216"/>
        <v>1335578</v>
      </c>
      <c r="N1082">
        <f t="shared" ca="1" si="217"/>
        <v>68075</v>
      </c>
      <c r="O1082">
        <f t="shared" ca="1" si="218"/>
        <v>43200</v>
      </c>
      <c r="P1082">
        <f t="shared" ca="1" si="219"/>
        <v>205676</v>
      </c>
      <c r="Q1082" s="15">
        <f t="shared" ca="1" si="220"/>
        <v>0.205676</v>
      </c>
    </row>
    <row r="1083" spans="1:17" x14ac:dyDescent="0.3">
      <c r="A1083" t="str">
        <f ca="1">VLOOKUP(RANDBETWEEN(Calc!$A$2,Calc!$A$13),Calc!$A$1:$B$13,2,FALSE)</f>
        <v>May</v>
      </c>
      <c r="B1083" t="str" cm="1">
        <f t="array" aca="1" ref="B1083" ca="1">INDEX(Calc!$C$2:$C$9,RANDBETWEEN(1,3))</f>
        <v>Cardiologia</v>
      </c>
      <c r="C1083"/>
      <c r="D1083">
        <f t="shared" ca="1" si="208"/>
        <v>378550</v>
      </c>
      <c r="E1083">
        <f t="shared" ca="1" si="209"/>
        <v>1096298</v>
      </c>
      <c r="F1083">
        <f t="shared" ca="1" si="210"/>
        <v>125011</v>
      </c>
      <c r="G1083">
        <f t="shared" ca="1" si="211"/>
        <v>299967</v>
      </c>
      <c r="H1083">
        <f ca="1">VLOOKUP(RANDBETWEEN(0,100),Calc!$D$2:$E$7,2,1)</f>
        <v>32000</v>
      </c>
      <c r="I1083">
        <f t="shared" ca="1" si="212"/>
        <v>9815</v>
      </c>
      <c r="J1083">
        <f t="shared" ca="1" si="213"/>
        <v>3182</v>
      </c>
      <c r="K1083">
        <f t="shared" ca="1" si="214"/>
        <v>14969</v>
      </c>
      <c r="L1083">
        <f t="shared" ca="1" si="215"/>
        <v>1366</v>
      </c>
      <c r="M1083">
        <f t="shared" ca="1" si="216"/>
        <v>979459</v>
      </c>
      <c r="N1083">
        <f t="shared" ca="1" si="217"/>
        <v>52552</v>
      </c>
      <c r="O1083">
        <f t="shared" ca="1" si="218"/>
        <v>54832</v>
      </c>
      <c r="P1083">
        <f t="shared" ca="1" si="219"/>
        <v>132161</v>
      </c>
      <c r="Q1083" s="15">
        <f t="shared" ca="1" si="220"/>
        <v>0.132161</v>
      </c>
    </row>
    <row r="1084" spans="1:17" x14ac:dyDescent="0.3">
      <c r="A1084" t="str">
        <f ca="1">VLOOKUP(RANDBETWEEN(Calc!$A$2,Calc!$A$13),Calc!$A$1:$B$13,2,FALSE)</f>
        <v>Abr</v>
      </c>
      <c r="B1084" t="str" cm="1">
        <f t="array" aca="1" ref="B1084" ca="1">INDEX(Calc!$C$2:$C$9,RANDBETWEEN(1,3))</f>
        <v>Traumatología</v>
      </c>
      <c r="C1084"/>
      <c r="D1084">
        <f t="shared" ca="1" si="208"/>
        <v>718205</v>
      </c>
      <c r="E1084">
        <f t="shared" ca="1" si="209"/>
        <v>2322750</v>
      </c>
      <c r="F1084">
        <f t="shared" ca="1" si="210"/>
        <v>187067</v>
      </c>
      <c r="G1084">
        <f t="shared" ca="1" si="211"/>
        <v>172645</v>
      </c>
      <c r="H1084">
        <f ca="1">VLOOKUP(RANDBETWEEN(0,100),Calc!$D$2:$E$7,2,1)</f>
        <v>32000</v>
      </c>
      <c r="I1084">
        <f t="shared" ca="1" si="212"/>
        <v>10015</v>
      </c>
      <c r="J1084">
        <f t="shared" ca="1" si="213"/>
        <v>4155</v>
      </c>
      <c r="K1084">
        <f t="shared" ca="1" si="214"/>
        <v>14373</v>
      </c>
      <c r="L1084">
        <f t="shared" ca="1" si="215"/>
        <v>2320</v>
      </c>
      <c r="M1084">
        <f t="shared" ca="1" si="216"/>
        <v>1526312</v>
      </c>
      <c r="N1084">
        <f t="shared" ca="1" si="217"/>
        <v>121880</v>
      </c>
      <c r="O1084">
        <f t="shared" ca="1" si="218"/>
        <v>24138</v>
      </c>
      <c r="P1084">
        <f t="shared" ca="1" si="219"/>
        <v>55152</v>
      </c>
      <c r="Q1084" s="15">
        <f t="shared" ca="1" si="220"/>
        <v>5.5152E-2</v>
      </c>
    </row>
    <row r="1085" spans="1:17" x14ac:dyDescent="0.3">
      <c r="A1085" t="str">
        <f ca="1">VLOOKUP(RANDBETWEEN(Calc!$A$2,Calc!$A$13),Calc!$A$1:$B$13,2,FALSE)</f>
        <v>Nov</v>
      </c>
      <c r="B1085" t="str" cm="1">
        <f t="array" aca="1" ref="B1085" ca="1">INDEX(Calc!$C$2:$C$9,RANDBETWEEN(1,3))</f>
        <v>Traumatología</v>
      </c>
      <c r="C1085"/>
      <c r="D1085">
        <f t="shared" ca="1" si="208"/>
        <v>152785</v>
      </c>
      <c r="E1085">
        <f t="shared" ca="1" si="209"/>
        <v>1075027</v>
      </c>
      <c r="F1085">
        <f t="shared" ca="1" si="210"/>
        <v>136595</v>
      </c>
      <c r="G1085">
        <f t="shared" ca="1" si="211"/>
        <v>118127</v>
      </c>
      <c r="H1085">
        <f ca="1">VLOOKUP(RANDBETWEEN(0,100),Calc!$D$2:$E$7,2,1)</f>
        <v>32000</v>
      </c>
      <c r="I1085">
        <f t="shared" ca="1" si="212"/>
        <v>9142</v>
      </c>
      <c r="J1085">
        <f t="shared" ca="1" si="213"/>
        <v>2986</v>
      </c>
      <c r="K1085">
        <f t="shared" ca="1" si="214"/>
        <v>14083</v>
      </c>
      <c r="L1085">
        <f t="shared" ca="1" si="215"/>
        <v>2068</v>
      </c>
      <c r="M1085">
        <f t="shared" ca="1" si="216"/>
        <v>2946024</v>
      </c>
      <c r="N1085">
        <f t="shared" ca="1" si="217"/>
        <v>104418</v>
      </c>
      <c r="O1085">
        <f t="shared" ca="1" si="218"/>
        <v>71793</v>
      </c>
      <c r="P1085">
        <f t="shared" ca="1" si="219"/>
        <v>180192</v>
      </c>
      <c r="Q1085" s="15">
        <f t="shared" ca="1" si="220"/>
        <v>0.18019199999999999</v>
      </c>
    </row>
    <row r="1086" spans="1:17" x14ac:dyDescent="0.3">
      <c r="A1086" t="str">
        <f ca="1">VLOOKUP(RANDBETWEEN(Calc!$A$2,Calc!$A$13),Calc!$A$1:$B$13,2,FALSE)</f>
        <v>Ago</v>
      </c>
      <c r="B1086" t="str" cm="1">
        <f t="array" aca="1" ref="B1086" ca="1">INDEX(Calc!$C$2:$C$9,RANDBETWEEN(1,3))</f>
        <v>Cardiologia</v>
      </c>
      <c r="C1086"/>
      <c r="D1086">
        <f t="shared" ca="1" si="208"/>
        <v>405882</v>
      </c>
      <c r="E1086">
        <f t="shared" ca="1" si="209"/>
        <v>850499</v>
      </c>
      <c r="F1086">
        <f t="shared" ca="1" si="210"/>
        <v>106663</v>
      </c>
      <c r="G1086">
        <f t="shared" ca="1" si="211"/>
        <v>134693</v>
      </c>
      <c r="H1086">
        <f ca="1">VLOOKUP(RANDBETWEEN(0,100),Calc!$D$2:$E$7,2,1)</f>
        <v>32000</v>
      </c>
      <c r="I1086">
        <f t="shared" ca="1" si="212"/>
        <v>10383</v>
      </c>
      <c r="J1086">
        <f t="shared" ca="1" si="213"/>
        <v>3542</v>
      </c>
      <c r="K1086">
        <f t="shared" ca="1" si="214"/>
        <v>10305</v>
      </c>
      <c r="L1086">
        <f t="shared" ca="1" si="215"/>
        <v>2256</v>
      </c>
      <c r="M1086">
        <f t="shared" ca="1" si="216"/>
        <v>1212709</v>
      </c>
      <c r="N1086">
        <f t="shared" ca="1" si="217"/>
        <v>69925</v>
      </c>
      <c r="O1086">
        <f t="shared" ca="1" si="218"/>
        <v>41477</v>
      </c>
      <c r="P1086">
        <f t="shared" ca="1" si="219"/>
        <v>104760</v>
      </c>
      <c r="Q1086" s="15">
        <f t="shared" ca="1" si="220"/>
        <v>0.10476000000000001</v>
      </c>
    </row>
    <row r="1087" spans="1:17" x14ac:dyDescent="0.3">
      <c r="A1087" t="str">
        <f ca="1">VLOOKUP(RANDBETWEEN(Calc!$A$2,Calc!$A$13),Calc!$A$1:$B$13,2,FALSE)</f>
        <v>Oct</v>
      </c>
      <c r="B1087" t="str" cm="1">
        <f t="array" aca="1" ref="B1087" ca="1">INDEX(Calc!$C$2:$C$9,RANDBETWEEN(1,3))</f>
        <v>Cardiologia</v>
      </c>
      <c r="C1087"/>
      <c r="D1087">
        <f t="shared" ca="1" si="208"/>
        <v>143760</v>
      </c>
      <c r="E1087">
        <f t="shared" ca="1" si="209"/>
        <v>1820128</v>
      </c>
      <c r="F1087">
        <f t="shared" ca="1" si="210"/>
        <v>216336</v>
      </c>
      <c r="G1087">
        <f t="shared" ca="1" si="211"/>
        <v>310731</v>
      </c>
      <c r="H1087">
        <f ca="1">VLOOKUP(RANDBETWEEN(0,100),Calc!$D$2:$E$7,2,1)</f>
        <v>32000</v>
      </c>
      <c r="I1087">
        <f t="shared" ca="1" si="212"/>
        <v>10837</v>
      </c>
      <c r="J1087">
        <f t="shared" ca="1" si="213"/>
        <v>3954</v>
      </c>
      <c r="K1087">
        <f t="shared" ca="1" si="214"/>
        <v>13895</v>
      </c>
      <c r="L1087">
        <f t="shared" ca="1" si="215"/>
        <v>3752</v>
      </c>
      <c r="M1087">
        <f t="shared" ca="1" si="216"/>
        <v>1825933</v>
      </c>
      <c r="N1087">
        <f t="shared" ca="1" si="217"/>
        <v>117415</v>
      </c>
      <c r="O1087">
        <f t="shared" ca="1" si="218"/>
        <v>67823</v>
      </c>
      <c r="P1087">
        <f t="shared" ca="1" si="219"/>
        <v>92526</v>
      </c>
      <c r="Q1087" s="15">
        <f t="shared" ca="1" si="220"/>
        <v>9.2525999999999997E-2</v>
      </c>
    </row>
    <row r="1088" spans="1:17" x14ac:dyDescent="0.3">
      <c r="A1088" t="str">
        <f ca="1">VLOOKUP(RANDBETWEEN(Calc!$A$2,Calc!$A$13),Calc!$A$1:$B$13,2,FALSE)</f>
        <v>Abr</v>
      </c>
      <c r="B1088" t="str" cm="1">
        <f t="array" aca="1" ref="B1088" ca="1">INDEX(Calc!$C$2:$C$9,RANDBETWEEN(1,3))</f>
        <v>Traumatología</v>
      </c>
      <c r="C1088"/>
      <c r="D1088">
        <f t="shared" ca="1" si="208"/>
        <v>430801</v>
      </c>
      <c r="E1088">
        <f t="shared" ca="1" si="209"/>
        <v>1818637</v>
      </c>
      <c r="F1088">
        <f t="shared" ca="1" si="210"/>
        <v>215364</v>
      </c>
      <c r="G1088">
        <f t="shared" ca="1" si="211"/>
        <v>225088</v>
      </c>
      <c r="H1088">
        <f ca="1">VLOOKUP(RANDBETWEEN(0,100),Calc!$D$2:$E$7,2,1)</f>
        <v>20000</v>
      </c>
      <c r="I1088">
        <f t="shared" ca="1" si="212"/>
        <v>9030</v>
      </c>
      <c r="J1088">
        <f t="shared" ca="1" si="213"/>
        <v>3039</v>
      </c>
      <c r="K1088">
        <f t="shared" ca="1" si="214"/>
        <v>12993</v>
      </c>
      <c r="L1088">
        <f t="shared" ca="1" si="215"/>
        <v>2954</v>
      </c>
      <c r="M1088">
        <f t="shared" ca="1" si="216"/>
        <v>1109569</v>
      </c>
      <c r="N1088">
        <f t="shared" ca="1" si="217"/>
        <v>58799</v>
      </c>
      <c r="O1088">
        <f t="shared" ca="1" si="218"/>
        <v>44034</v>
      </c>
      <c r="P1088">
        <f t="shared" ca="1" si="219"/>
        <v>336799</v>
      </c>
      <c r="Q1088" s="15">
        <f t="shared" ca="1" si="220"/>
        <v>0.33679900000000002</v>
      </c>
    </row>
    <row r="1089" spans="1:17" x14ac:dyDescent="0.3">
      <c r="A1089" t="str">
        <f ca="1">VLOOKUP(RANDBETWEEN(Calc!$A$2,Calc!$A$13),Calc!$A$1:$B$13,2,FALSE)</f>
        <v>Ago</v>
      </c>
      <c r="B1089" t="str" cm="1">
        <f t="array" aca="1" ref="B1089" ca="1">INDEX(Calc!$C$2:$C$9,RANDBETWEEN(1,3))</f>
        <v>Traumatología</v>
      </c>
      <c r="C1089"/>
      <c r="D1089">
        <f t="shared" ca="1" si="208"/>
        <v>636530</v>
      </c>
      <c r="E1089">
        <f t="shared" ca="1" si="209"/>
        <v>1196959</v>
      </c>
      <c r="F1089">
        <f t="shared" ca="1" si="210"/>
        <v>127737</v>
      </c>
      <c r="G1089">
        <f t="shared" ca="1" si="211"/>
        <v>264367</v>
      </c>
      <c r="H1089">
        <f ca="1">VLOOKUP(RANDBETWEEN(0,100),Calc!$D$2:$E$7,2,1)</f>
        <v>32000</v>
      </c>
      <c r="I1089">
        <f t="shared" ca="1" si="212"/>
        <v>10942</v>
      </c>
      <c r="J1089">
        <f t="shared" ca="1" si="213"/>
        <v>3402</v>
      </c>
      <c r="K1089">
        <f t="shared" ca="1" si="214"/>
        <v>14787</v>
      </c>
      <c r="L1089">
        <f t="shared" ca="1" si="215"/>
        <v>3080</v>
      </c>
      <c r="M1089">
        <f t="shared" ca="1" si="216"/>
        <v>1074205</v>
      </c>
      <c r="N1089">
        <f t="shared" ca="1" si="217"/>
        <v>71862</v>
      </c>
      <c r="O1089">
        <f t="shared" ca="1" si="218"/>
        <v>56640</v>
      </c>
      <c r="P1089">
        <f t="shared" ca="1" si="219"/>
        <v>235085</v>
      </c>
      <c r="Q1089" s="15">
        <f t="shared" ca="1" si="220"/>
        <v>0.23508499999999999</v>
      </c>
    </row>
    <row r="1090" spans="1:17" x14ac:dyDescent="0.3">
      <c r="A1090" t="str">
        <f ca="1">VLOOKUP(RANDBETWEEN(Calc!$A$2,Calc!$A$13),Calc!$A$1:$B$13,2,FALSE)</f>
        <v>Sep</v>
      </c>
      <c r="B1090" t="str" cm="1">
        <f t="array" aca="1" ref="B1090" ca="1">INDEX(Calc!$C$2:$C$9,RANDBETWEEN(1,3))</f>
        <v>Pediatria</v>
      </c>
      <c r="C1090"/>
      <c r="D1090">
        <f t="shared" ca="1" si="208"/>
        <v>182706</v>
      </c>
      <c r="E1090">
        <f t="shared" ca="1" si="209"/>
        <v>2214843</v>
      </c>
      <c r="F1090">
        <f t="shared" ca="1" si="210"/>
        <v>173924</v>
      </c>
      <c r="G1090">
        <f t="shared" ca="1" si="211"/>
        <v>167891</v>
      </c>
      <c r="H1090">
        <f ca="1">VLOOKUP(RANDBETWEEN(0,100),Calc!$D$2:$E$7,2,1)</f>
        <v>25000</v>
      </c>
      <c r="I1090">
        <f t="shared" ca="1" si="212"/>
        <v>9101</v>
      </c>
      <c r="J1090">
        <f t="shared" ca="1" si="213"/>
        <v>3126</v>
      </c>
      <c r="K1090">
        <f t="shared" ca="1" si="214"/>
        <v>13624</v>
      </c>
      <c r="L1090">
        <f t="shared" ca="1" si="215"/>
        <v>3011</v>
      </c>
      <c r="M1090">
        <f t="shared" ca="1" si="216"/>
        <v>2286160</v>
      </c>
      <c r="N1090">
        <f t="shared" ca="1" si="217"/>
        <v>107939</v>
      </c>
      <c r="O1090">
        <f t="shared" ca="1" si="218"/>
        <v>83659</v>
      </c>
      <c r="P1090">
        <f t="shared" ca="1" si="219"/>
        <v>334953</v>
      </c>
      <c r="Q1090" s="15">
        <f t="shared" ca="1" si="220"/>
        <v>0.334953</v>
      </c>
    </row>
    <row r="1091" spans="1:17" x14ac:dyDescent="0.3">
      <c r="A1091" t="str">
        <f ca="1">VLOOKUP(RANDBETWEEN(Calc!$A$2,Calc!$A$13),Calc!$A$1:$B$13,2,FALSE)</f>
        <v>Oct</v>
      </c>
      <c r="B1091" t="str" cm="1">
        <f t="array" aca="1" ref="B1091" ca="1">INDEX(Calc!$C$2:$C$9,RANDBETWEEN(1,3))</f>
        <v>Cardiologia</v>
      </c>
      <c r="C1091"/>
      <c r="D1091">
        <f t="shared" ref="D1091:D1154" ca="1" si="221">RANDBETWEEN(118000,746439)</f>
        <v>295786</v>
      </c>
      <c r="E1091">
        <f t="shared" ref="E1091:E1154" ca="1" si="222">RANDBETWEEN(654318,2372921)</f>
        <v>981862</v>
      </c>
      <c r="F1091">
        <f t="shared" ref="F1091:F1154" ca="1" si="223">RANDBETWEEN(92146,218476)</f>
        <v>110234</v>
      </c>
      <c r="G1091">
        <f t="shared" ref="G1091:G1154" ca="1" si="224">RANDBETWEEN(72432,327955)</f>
        <v>234791</v>
      </c>
      <c r="H1091">
        <f ca="1">VLOOKUP(RANDBETWEEN(0,100),Calc!$D$2:$E$7,2,1)</f>
        <v>32000</v>
      </c>
      <c r="I1091">
        <f t="shared" ref="I1091:I1154" ca="1" si="225">RANDBETWEEN(8900,12700)</f>
        <v>10338</v>
      </c>
      <c r="J1091">
        <f t="shared" ref="J1091:J1154" ca="1" si="226">RANDBETWEEN(2800,4200)</f>
        <v>4107</v>
      </c>
      <c r="K1091">
        <f t="shared" ref="K1091:K1154" ca="1" si="227">RANDBETWEEN(10000,15000)</f>
        <v>13813</v>
      </c>
      <c r="L1091">
        <f t="shared" ref="L1091:L1154" ca="1" si="228">RANDBETWEEN(1200,4500)</f>
        <v>3404</v>
      </c>
      <c r="M1091">
        <f t="shared" ref="M1091:M1154" ca="1" si="229">RANDBETWEEN(820000,3117045)</f>
        <v>2495210</v>
      </c>
      <c r="N1091">
        <f t="shared" ref="N1091:N1154" ca="1" si="230">RANDBETWEEN(43000,129000)</f>
        <v>103267</v>
      </c>
      <c r="O1091">
        <f t="shared" ref="O1091:O1154" ca="1" si="231">RANDBETWEEN(21000,90000)</f>
        <v>66042</v>
      </c>
      <c r="P1091">
        <f t="shared" ref="P1091:P1154" ca="1" si="232">RANDBETWEEN(38000,345000)</f>
        <v>165144</v>
      </c>
      <c r="Q1091" s="15">
        <f t="shared" ref="Q1091:Q1154" ca="1" si="233">P1091/1000000</f>
        <v>0.16514400000000001</v>
      </c>
    </row>
    <row r="1092" spans="1:17" x14ac:dyDescent="0.3">
      <c r="A1092" t="str">
        <f ca="1">VLOOKUP(RANDBETWEEN(Calc!$A$2,Calc!$A$13),Calc!$A$1:$B$13,2,FALSE)</f>
        <v>Sep</v>
      </c>
      <c r="B1092" t="str" cm="1">
        <f t="array" aca="1" ref="B1092" ca="1">INDEX(Calc!$C$2:$C$9,RANDBETWEEN(1,3))</f>
        <v>Pediatria</v>
      </c>
      <c r="C1092"/>
      <c r="D1092">
        <f t="shared" ca="1" si="221"/>
        <v>641269</v>
      </c>
      <c r="E1092">
        <f t="shared" ca="1" si="222"/>
        <v>2111566</v>
      </c>
      <c r="F1092">
        <f t="shared" ca="1" si="223"/>
        <v>117237</v>
      </c>
      <c r="G1092">
        <f t="shared" ca="1" si="224"/>
        <v>123651</v>
      </c>
      <c r="H1092">
        <f ca="1">VLOOKUP(RANDBETWEEN(0,100),Calc!$D$2:$E$7,2,1)</f>
        <v>20000</v>
      </c>
      <c r="I1092">
        <f t="shared" ca="1" si="225"/>
        <v>9688</v>
      </c>
      <c r="J1092">
        <f t="shared" ca="1" si="226"/>
        <v>3932</v>
      </c>
      <c r="K1092">
        <f t="shared" ca="1" si="227"/>
        <v>13626</v>
      </c>
      <c r="L1092">
        <f t="shared" ca="1" si="228"/>
        <v>2759</v>
      </c>
      <c r="M1092">
        <f t="shared" ca="1" si="229"/>
        <v>2341642</v>
      </c>
      <c r="N1092">
        <f t="shared" ca="1" si="230"/>
        <v>58346</v>
      </c>
      <c r="O1092">
        <f t="shared" ca="1" si="231"/>
        <v>54595</v>
      </c>
      <c r="P1092">
        <f t="shared" ca="1" si="232"/>
        <v>314720</v>
      </c>
      <c r="Q1092" s="15">
        <f t="shared" ca="1" si="233"/>
        <v>0.31472</v>
      </c>
    </row>
    <row r="1093" spans="1:17" x14ac:dyDescent="0.3">
      <c r="A1093" t="str">
        <f ca="1">VLOOKUP(RANDBETWEEN(Calc!$A$2,Calc!$A$13),Calc!$A$1:$B$13,2,FALSE)</f>
        <v>Jun</v>
      </c>
      <c r="B1093" t="str" cm="1">
        <f t="array" aca="1" ref="B1093" ca="1">INDEX(Calc!$C$2:$C$9,RANDBETWEEN(1,3))</f>
        <v>Traumatología</v>
      </c>
      <c r="C1093"/>
      <c r="D1093">
        <f t="shared" ca="1" si="221"/>
        <v>683156</v>
      </c>
      <c r="E1093">
        <f t="shared" ca="1" si="222"/>
        <v>874803</v>
      </c>
      <c r="F1093">
        <f t="shared" ca="1" si="223"/>
        <v>143573</v>
      </c>
      <c r="G1093">
        <f t="shared" ca="1" si="224"/>
        <v>275715</v>
      </c>
      <c r="H1093">
        <f ca="1">VLOOKUP(RANDBETWEEN(0,100),Calc!$D$2:$E$7,2,1)</f>
        <v>32000</v>
      </c>
      <c r="I1093">
        <f t="shared" ca="1" si="225"/>
        <v>11205</v>
      </c>
      <c r="J1093">
        <f t="shared" ca="1" si="226"/>
        <v>3301</v>
      </c>
      <c r="K1093">
        <f t="shared" ca="1" si="227"/>
        <v>12456</v>
      </c>
      <c r="L1093">
        <f t="shared" ca="1" si="228"/>
        <v>4126</v>
      </c>
      <c r="M1093">
        <f t="shared" ca="1" si="229"/>
        <v>2251792</v>
      </c>
      <c r="N1093">
        <f t="shared" ca="1" si="230"/>
        <v>102162</v>
      </c>
      <c r="O1093">
        <f t="shared" ca="1" si="231"/>
        <v>56162</v>
      </c>
      <c r="P1093">
        <f t="shared" ca="1" si="232"/>
        <v>273373</v>
      </c>
      <c r="Q1093" s="15">
        <f t="shared" ca="1" si="233"/>
        <v>0.27337299999999998</v>
      </c>
    </row>
    <row r="1094" spans="1:17" x14ac:dyDescent="0.3">
      <c r="A1094" t="str">
        <f ca="1">VLOOKUP(RANDBETWEEN(Calc!$A$2,Calc!$A$13),Calc!$A$1:$B$13,2,FALSE)</f>
        <v>Nov</v>
      </c>
      <c r="B1094" t="str" cm="1">
        <f t="array" aca="1" ref="B1094" ca="1">INDEX(Calc!$C$2:$C$9,RANDBETWEEN(1,3))</f>
        <v>Cardiologia</v>
      </c>
      <c r="C1094"/>
      <c r="D1094">
        <f t="shared" ca="1" si="221"/>
        <v>553299</v>
      </c>
      <c r="E1094">
        <f t="shared" ca="1" si="222"/>
        <v>1321134</v>
      </c>
      <c r="F1094">
        <f t="shared" ca="1" si="223"/>
        <v>99996</v>
      </c>
      <c r="G1094">
        <f t="shared" ca="1" si="224"/>
        <v>200282</v>
      </c>
      <c r="H1094">
        <f ca="1">VLOOKUP(RANDBETWEEN(0,100),Calc!$D$2:$E$7,2,1)</f>
        <v>28000</v>
      </c>
      <c r="I1094">
        <f t="shared" ca="1" si="225"/>
        <v>11772</v>
      </c>
      <c r="J1094">
        <f t="shared" ca="1" si="226"/>
        <v>3440</v>
      </c>
      <c r="K1094">
        <f t="shared" ca="1" si="227"/>
        <v>13109</v>
      </c>
      <c r="L1094">
        <f t="shared" ca="1" si="228"/>
        <v>3737</v>
      </c>
      <c r="M1094">
        <f t="shared" ca="1" si="229"/>
        <v>2423147</v>
      </c>
      <c r="N1094">
        <f t="shared" ca="1" si="230"/>
        <v>69597</v>
      </c>
      <c r="O1094">
        <f t="shared" ca="1" si="231"/>
        <v>64644</v>
      </c>
      <c r="P1094">
        <f t="shared" ca="1" si="232"/>
        <v>123558</v>
      </c>
      <c r="Q1094" s="15">
        <f t="shared" ca="1" si="233"/>
        <v>0.123558</v>
      </c>
    </row>
    <row r="1095" spans="1:17" x14ac:dyDescent="0.3">
      <c r="A1095" t="str">
        <f ca="1">VLOOKUP(RANDBETWEEN(Calc!$A$2,Calc!$A$13),Calc!$A$1:$B$13,2,FALSE)</f>
        <v>Oct</v>
      </c>
      <c r="B1095" t="str" cm="1">
        <f t="array" aca="1" ref="B1095" ca="1">INDEX(Calc!$C$2:$C$9,RANDBETWEEN(1,3))</f>
        <v>Traumatología</v>
      </c>
      <c r="C1095"/>
      <c r="D1095">
        <f t="shared" ca="1" si="221"/>
        <v>310407</v>
      </c>
      <c r="E1095">
        <f t="shared" ca="1" si="222"/>
        <v>1137376</v>
      </c>
      <c r="F1095">
        <f t="shared" ca="1" si="223"/>
        <v>166089</v>
      </c>
      <c r="G1095">
        <f t="shared" ca="1" si="224"/>
        <v>209408</v>
      </c>
      <c r="H1095">
        <f ca="1">VLOOKUP(RANDBETWEEN(0,100),Calc!$D$2:$E$7,2,1)</f>
        <v>32000</v>
      </c>
      <c r="I1095">
        <f t="shared" ca="1" si="225"/>
        <v>10218</v>
      </c>
      <c r="J1095">
        <f t="shared" ca="1" si="226"/>
        <v>4021</v>
      </c>
      <c r="K1095">
        <f t="shared" ca="1" si="227"/>
        <v>10705</v>
      </c>
      <c r="L1095">
        <f t="shared" ca="1" si="228"/>
        <v>4489</v>
      </c>
      <c r="M1095">
        <f t="shared" ca="1" si="229"/>
        <v>2867786</v>
      </c>
      <c r="N1095">
        <f t="shared" ca="1" si="230"/>
        <v>54408</v>
      </c>
      <c r="O1095">
        <f t="shared" ca="1" si="231"/>
        <v>76272</v>
      </c>
      <c r="P1095">
        <f t="shared" ca="1" si="232"/>
        <v>338278</v>
      </c>
      <c r="Q1095" s="15">
        <f t="shared" ca="1" si="233"/>
        <v>0.33827800000000002</v>
      </c>
    </row>
    <row r="1096" spans="1:17" x14ac:dyDescent="0.3">
      <c r="A1096" t="str">
        <f ca="1">VLOOKUP(RANDBETWEEN(Calc!$A$2,Calc!$A$13),Calc!$A$1:$B$13,2,FALSE)</f>
        <v>Nov</v>
      </c>
      <c r="B1096" t="str" cm="1">
        <f t="array" aca="1" ref="B1096" ca="1">INDEX(Calc!$C$2:$C$9,RANDBETWEEN(1,3))</f>
        <v>Cardiologia</v>
      </c>
      <c r="C1096"/>
      <c r="D1096">
        <f t="shared" ca="1" si="221"/>
        <v>220826</v>
      </c>
      <c r="E1096">
        <f t="shared" ca="1" si="222"/>
        <v>2147883</v>
      </c>
      <c r="F1096">
        <f t="shared" ca="1" si="223"/>
        <v>211077</v>
      </c>
      <c r="G1096">
        <f t="shared" ca="1" si="224"/>
        <v>256795</v>
      </c>
      <c r="H1096">
        <f ca="1">VLOOKUP(RANDBETWEEN(0,100),Calc!$D$2:$E$7,2,1)</f>
        <v>20000</v>
      </c>
      <c r="I1096">
        <f t="shared" ca="1" si="225"/>
        <v>9337</v>
      </c>
      <c r="J1096">
        <f t="shared" ca="1" si="226"/>
        <v>3625</v>
      </c>
      <c r="K1096">
        <f t="shared" ca="1" si="227"/>
        <v>13616</v>
      </c>
      <c r="L1096">
        <f t="shared" ca="1" si="228"/>
        <v>1533</v>
      </c>
      <c r="M1096">
        <f t="shared" ca="1" si="229"/>
        <v>1134283</v>
      </c>
      <c r="N1096">
        <f t="shared" ca="1" si="230"/>
        <v>66107</v>
      </c>
      <c r="O1096">
        <f t="shared" ca="1" si="231"/>
        <v>59159</v>
      </c>
      <c r="P1096">
        <f t="shared" ca="1" si="232"/>
        <v>137881</v>
      </c>
      <c r="Q1096" s="15">
        <f t="shared" ca="1" si="233"/>
        <v>0.137881</v>
      </c>
    </row>
    <row r="1097" spans="1:17" x14ac:dyDescent="0.3">
      <c r="A1097" t="str">
        <f ca="1">VLOOKUP(RANDBETWEEN(Calc!$A$2,Calc!$A$13),Calc!$A$1:$B$13,2,FALSE)</f>
        <v>May</v>
      </c>
      <c r="B1097" t="str" cm="1">
        <f t="array" aca="1" ref="B1097" ca="1">INDEX(Calc!$C$2:$C$9,RANDBETWEEN(1,3))</f>
        <v>Pediatria</v>
      </c>
      <c r="C1097"/>
      <c r="D1097">
        <f t="shared" ca="1" si="221"/>
        <v>552835</v>
      </c>
      <c r="E1097">
        <f t="shared" ca="1" si="222"/>
        <v>1654480</v>
      </c>
      <c r="F1097">
        <f t="shared" ca="1" si="223"/>
        <v>124140</v>
      </c>
      <c r="G1097">
        <f t="shared" ca="1" si="224"/>
        <v>108246</v>
      </c>
      <c r="H1097">
        <f ca="1">VLOOKUP(RANDBETWEEN(0,100),Calc!$D$2:$E$7,2,1)</f>
        <v>32000</v>
      </c>
      <c r="I1097">
        <f t="shared" ca="1" si="225"/>
        <v>10114</v>
      </c>
      <c r="J1097">
        <f t="shared" ca="1" si="226"/>
        <v>3363</v>
      </c>
      <c r="K1097">
        <f t="shared" ca="1" si="227"/>
        <v>10579</v>
      </c>
      <c r="L1097">
        <f t="shared" ca="1" si="228"/>
        <v>3215</v>
      </c>
      <c r="M1097">
        <f t="shared" ca="1" si="229"/>
        <v>2182187</v>
      </c>
      <c r="N1097">
        <f t="shared" ca="1" si="230"/>
        <v>124122</v>
      </c>
      <c r="O1097">
        <f t="shared" ca="1" si="231"/>
        <v>29373</v>
      </c>
      <c r="P1097">
        <f t="shared" ca="1" si="232"/>
        <v>311968</v>
      </c>
      <c r="Q1097" s="15">
        <f t="shared" ca="1" si="233"/>
        <v>0.31196800000000002</v>
      </c>
    </row>
    <row r="1098" spans="1:17" x14ac:dyDescent="0.3">
      <c r="A1098" t="str">
        <f ca="1">VLOOKUP(RANDBETWEEN(Calc!$A$2,Calc!$A$13),Calc!$A$1:$B$13,2,FALSE)</f>
        <v>Feb</v>
      </c>
      <c r="B1098" t="str" cm="1">
        <f t="array" aca="1" ref="B1098" ca="1">INDEX(Calc!$C$2:$C$9,RANDBETWEEN(1,3))</f>
        <v>Pediatria</v>
      </c>
      <c r="C1098"/>
      <c r="D1098">
        <f t="shared" ca="1" si="221"/>
        <v>739542</v>
      </c>
      <c r="E1098">
        <f t="shared" ca="1" si="222"/>
        <v>1297435</v>
      </c>
      <c r="F1098">
        <f t="shared" ca="1" si="223"/>
        <v>216065</v>
      </c>
      <c r="G1098">
        <f t="shared" ca="1" si="224"/>
        <v>134975</v>
      </c>
      <c r="H1098">
        <f ca="1">VLOOKUP(RANDBETWEEN(0,100),Calc!$D$2:$E$7,2,1)</f>
        <v>25000</v>
      </c>
      <c r="I1098">
        <f t="shared" ca="1" si="225"/>
        <v>12438</v>
      </c>
      <c r="J1098">
        <f t="shared" ca="1" si="226"/>
        <v>3525</v>
      </c>
      <c r="K1098">
        <f t="shared" ca="1" si="227"/>
        <v>11942</v>
      </c>
      <c r="L1098">
        <f t="shared" ca="1" si="228"/>
        <v>3980</v>
      </c>
      <c r="M1098">
        <f t="shared" ca="1" si="229"/>
        <v>940017</v>
      </c>
      <c r="N1098">
        <f t="shared" ca="1" si="230"/>
        <v>128667</v>
      </c>
      <c r="O1098">
        <f t="shared" ca="1" si="231"/>
        <v>68216</v>
      </c>
      <c r="P1098">
        <f t="shared" ca="1" si="232"/>
        <v>257387</v>
      </c>
      <c r="Q1098" s="15">
        <f t="shared" ca="1" si="233"/>
        <v>0.25738699999999998</v>
      </c>
    </row>
    <row r="1099" spans="1:17" x14ac:dyDescent="0.3">
      <c r="A1099" t="str">
        <f ca="1">VLOOKUP(RANDBETWEEN(Calc!$A$2,Calc!$A$13),Calc!$A$1:$B$13,2,FALSE)</f>
        <v>Ene</v>
      </c>
      <c r="B1099" t="str" cm="1">
        <f t="array" aca="1" ref="B1099" ca="1">INDEX(Calc!$C$2:$C$9,RANDBETWEEN(1,3))</f>
        <v>Traumatología</v>
      </c>
      <c r="C1099"/>
      <c r="D1099">
        <f t="shared" ca="1" si="221"/>
        <v>638141</v>
      </c>
      <c r="E1099">
        <f t="shared" ca="1" si="222"/>
        <v>1263616</v>
      </c>
      <c r="F1099">
        <f t="shared" ca="1" si="223"/>
        <v>116838</v>
      </c>
      <c r="G1099">
        <f t="shared" ca="1" si="224"/>
        <v>168764</v>
      </c>
      <c r="H1099">
        <f ca="1">VLOOKUP(RANDBETWEEN(0,100),Calc!$D$2:$E$7,2,1)</f>
        <v>32000</v>
      </c>
      <c r="I1099">
        <f t="shared" ca="1" si="225"/>
        <v>12112</v>
      </c>
      <c r="J1099">
        <f t="shared" ca="1" si="226"/>
        <v>3514</v>
      </c>
      <c r="K1099">
        <f t="shared" ca="1" si="227"/>
        <v>12642</v>
      </c>
      <c r="L1099">
        <f t="shared" ca="1" si="228"/>
        <v>4252</v>
      </c>
      <c r="M1099">
        <f t="shared" ca="1" si="229"/>
        <v>1276377</v>
      </c>
      <c r="N1099">
        <f t="shared" ca="1" si="230"/>
        <v>99517</v>
      </c>
      <c r="O1099">
        <f t="shared" ca="1" si="231"/>
        <v>23977</v>
      </c>
      <c r="P1099">
        <f t="shared" ca="1" si="232"/>
        <v>186883</v>
      </c>
      <c r="Q1099" s="15">
        <f t="shared" ca="1" si="233"/>
        <v>0.18688299999999999</v>
      </c>
    </row>
    <row r="1100" spans="1:17" x14ac:dyDescent="0.3">
      <c r="A1100" t="str">
        <f ca="1">VLOOKUP(RANDBETWEEN(Calc!$A$2,Calc!$A$13),Calc!$A$1:$B$13,2,FALSE)</f>
        <v>Dic</v>
      </c>
      <c r="B1100" t="str" cm="1">
        <f t="array" aca="1" ref="B1100" ca="1">INDEX(Calc!$C$2:$C$9,RANDBETWEEN(1,3))</f>
        <v>Pediatria</v>
      </c>
      <c r="C1100"/>
      <c r="D1100">
        <f t="shared" ca="1" si="221"/>
        <v>676808</v>
      </c>
      <c r="E1100">
        <f t="shared" ca="1" si="222"/>
        <v>1164682</v>
      </c>
      <c r="F1100">
        <f t="shared" ca="1" si="223"/>
        <v>170385</v>
      </c>
      <c r="G1100">
        <f t="shared" ca="1" si="224"/>
        <v>243293</v>
      </c>
      <c r="H1100">
        <f ca="1">VLOOKUP(RANDBETWEEN(0,100),Calc!$D$2:$E$7,2,1)</f>
        <v>32000</v>
      </c>
      <c r="I1100">
        <f t="shared" ca="1" si="225"/>
        <v>11746</v>
      </c>
      <c r="J1100">
        <f t="shared" ca="1" si="226"/>
        <v>3183</v>
      </c>
      <c r="K1100">
        <f t="shared" ca="1" si="227"/>
        <v>14181</v>
      </c>
      <c r="L1100">
        <f t="shared" ca="1" si="228"/>
        <v>1536</v>
      </c>
      <c r="M1100">
        <f t="shared" ca="1" si="229"/>
        <v>2561605</v>
      </c>
      <c r="N1100">
        <f t="shared" ca="1" si="230"/>
        <v>92472</v>
      </c>
      <c r="O1100">
        <f t="shared" ca="1" si="231"/>
        <v>44997</v>
      </c>
      <c r="P1100">
        <f t="shared" ca="1" si="232"/>
        <v>166640</v>
      </c>
      <c r="Q1100" s="15">
        <f t="shared" ca="1" si="233"/>
        <v>0.16664000000000001</v>
      </c>
    </row>
    <row r="1101" spans="1:17" x14ac:dyDescent="0.3">
      <c r="A1101" t="str">
        <f ca="1">VLOOKUP(RANDBETWEEN(Calc!$A$2,Calc!$A$13),Calc!$A$1:$B$13,2,FALSE)</f>
        <v>Jun</v>
      </c>
      <c r="B1101" t="str" cm="1">
        <f t="array" aca="1" ref="B1101" ca="1">INDEX(Calc!$C$2:$C$9,RANDBETWEEN(1,3))</f>
        <v>Pediatria</v>
      </c>
      <c r="C1101"/>
      <c r="D1101">
        <f t="shared" ca="1" si="221"/>
        <v>421198</v>
      </c>
      <c r="E1101">
        <f t="shared" ca="1" si="222"/>
        <v>1562739</v>
      </c>
      <c r="F1101">
        <f t="shared" ca="1" si="223"/>
        <v>145339</v>
      </c>
      <c r="G1101">
        <f t="shared" ca="1" si="224"/>
        <v>299998</v>
      </c>
      <c r="H1101">
        <f ca="1">VLOOKUP(RANDBETWEEN(0,100),Calc!$D$2:$E$7,2,1)</f>
        <v>32000</v>
      </c>
      <c r="I1101">
        <f t="shared" ca="1" si="225"/>
        <v>9376</v>
      </c>
      <c r="J1101">
        <f t="shared" ca="1" si="226"/>
        <v>3069</v>
      </c>
      <c r="K1101">
        <f t="shared" ca="1" si="227"/>
        <v>11811</v>
      </c>
      <c r="L1101">
        <f t="shared" ca="1" si="228"/>
        <v>1859</v>
      </c>
      <c r="M1101">
        <f t="shared" ca="1" si="229"/>
        <v>1469391</v>
      </c>
      <c r="N1101">
        <f t="shared" ca="1" si="230"/>
        <v>127923</v>
      </c>
      <c r="O1101">
        <f t="shared" ca="1" si="231"/>
        <v>57676</v>
      </c>
      <c r="P1101">
        <f t="shared" ca="1" si="232"/>
        <v>217237</v>
      </c>
      <c r="Q1101" s="15">
        <f t="shared" ca="1" si="233"/>
        <v>0.21723700000000001</v>
      </c>
    </row>
    <row r="1102" spans="1:17" x14ac:dyDescent="0.3">
      <c r="A1102" t="str">
        <f ca="1">VLOOKUP(RANDBETWEEN(Calc!$A$2,Calc!$A$13),Calc!$A$1:$B$13,2,FALSE)</f>
        <v>Jul</v>
      </c>
      <c r="B1102" t="str" cm="1">
        <f t="array" aca="1" ref="B1102" ca="1">INDEX(Calc!$C$2:$C$9,RANDBETWEEN(1,3))</f>
        <v>Pediatria</v>
      </c>
      <c r="C1102"/>
      <c r="D1102">
        <f t="shared" ca="1" si="221"/>
        <v>254400</v>
      </c>
      <c r="E1102">
        <f t="shared" ca="1" si="222"/>
        <v>916648</v>
      </c>
      <c r="F1102">
        <f t="shared" ca="1" si="223"/>
        <v>97097</v>
      </c>
      <c r="G1102">
        <f t="shared" ca="1" si="224"/>
        <v>153363</v>
      </c>
      <c r="H1102">
        <f ca="1">VLOOKUP(RANDBETWEEN(0,100),Calc!$D$2:$E$7,2,1)</f>
        <v>32000</v>
      </c>
      <c r="I1102">
        <f t="shared" ca="1" si="225"/>
        <v>8993</v>
      </c>
      <c r="J1102">
        <f t="shared" ca="1" si="226"/>
        <v>4108</v>
      </c>
      <c r="K1102">
        <f t="shared" ca="1" si="227"/>
        <v>14689</v>
      </c>
      <c r="L1102">
        <f t="shared" ca="1" si="228"/>
        <v>4345</v>
      </c>
      <c r="M1102">
        <f t="shared" ca="1" si="229"/>
        <v>1787731</v>
      </c>
      <c r="N1102">
        <f t="shared" ca="1" si="230"/>
        <v>108058</v>
      </c>
      <c r="O1102">
        <f t="shared" ca="1" si="231"/>
        <v>24498</v>
      </c>
      <c r="P1102">
        <f t="shared" ca="1" si="232"/>
        <v>280915</v>
      </c>
      <c r="Q1102" s="15">
        <f t="shared" ca="1" si="233"/>
        <v>0.28091500000000003</v>
      </c>
    </row>
    <row r="1103" spans="1:17" x14ac:dyDescent="0.3">
      <c r="A1103" t="str">
        <f ca="1">VLOOKUP(RANDBETWEEN(Calc!$A$2,Calc!$A$13),Calc!$A$1:$B$13,2,FALSE)</f>
        <v>Dic</v>
      </c>
      <c r="B1103" t="str" cm="1">
        <f t="array" aca="1" ref="B1103" ca="1">INDEX(Calc!$C$2:$C$9,RANDBETWEEN(1,3))</f>
        <v>Pediatria</v>
      </c>
      <c r="C1103"/>
      <c r="D1103">
        <f t="shared" ca="1" si="221"/>
        <v>678694</v>
      </c>
      <c r="E1103">
        <f t="shared" ca="1" si="222"/>
        <v>1551204</v>
      </c>
      <c r="F1103">
        <f t="shared" ca="1" si="223"/>
        <v>142058</v>
      </c>
      <c r="G1103">
        <f t="shared" ca="1" si="224"/>
        <v>239149</v>
      </c>
      <c r="H1103">
        <f ca="1">VLOOKUP(RANDBETWEEN(0,100),Calc!$D$2:$E$7,2,1)</f>
        <v>32000</v>
      </c>
      <c r="I1103">
        <f t="shared" ca="1" si="225"/>
        <v>10817</v>
      </c>
      <c r="J1103">
        <f t="shared" ca="1" si="226"/>
        <v>3923</v>
      </c>
      <c r="K1103">
        <f t="shared" ca="1" si="227"/>
        <v>13832</v>
      </c>
      <c r="L1103">
        <f t="shared" ca="1" si="228"/>
        <v>4051</v>
      </c>
      <c r="M1103">
        <f t="shared" ca="1" si="229"/>
        <v>2438390</v>
      </c>
      <c r="N1103">
        <f t="shared" ca="1" si="230"/>
        <v>111248</v>
      </c>
      <c r="O1103">
        <f t="shared" ca="1" si="231"/>
        <v>65867</v>
      </c>
      <c r="P1103">
        <f t="shared" ca="1" si="232"/>
        <v>170553</v>
      </c>
      <c r="Q1103" s="15">
        <f t="shared" ca="1" si="233"/>
        <v>0.17055300000000001</v>
      </c>
    </row>
    <row r="1104" spans="1:17" x14ac:dyDescent="0.3">
      <c r="A1104" t="str">
        <f ca="1">VLOOKUP(RANDBETWEEN(Calc!$A$2,Calc!$A$13),Calc!$A$1:$B$13,2,FALSE)</f>
        <v>Ene</v>
      </c>
      <c r="B1104" t="str" cm="1">
        <f t="array" aca="1" ref="B1104" ca="1">INDEX(Calc!$C$2:$C$9,RANDBETWEEN(1,3))</f>
        <v>Cardiologia</v>
      </c>
      <c r="C1104"/>
      <c r="D1104">
        <f t="shared" ca="1" si="221"/>
        <v>539678</v>
      </c>
      <c r="E1104">
        <f t="shared" ca="1" si="222"/>
        <v>2116319</v>
      </c>
      <c r="F1104">
        <f t="shared" ca="1" si="223"/>
        <v>183452</v>
      </c>
      <c r="G1104">
        <f t="shared" ca="1" si="224"/>
        <v>100242</v>
      </c>
      <c r="H1104">
        <f ca="1">VLOOKUP(RANDBETWEEN(0,100),Calc!$D$2:$E$7,2,1)</f>
        <v>32000</v>
      </c>
      <c r="I1104">
        <f t="shared" ca="1" si="225"/>
        <v>11122</v>
      </c>
      <c r="J1104">
        <f t="shared" ca="1" si="226"/>
        <v>3856</v>
      </c>
      <c r="K1104">
        <f t="shared" ca="1" si="227"/>
        <v>11024</v>
      </c>
      <c r="L1104">
        <f t="shared" ca="1" si="228"/>
        <v>2417</v>
      </c>
      <c r="M1104">
        <f t="shared" ca="1" si="229"/>
        <v>1538124</v>
      </c>
      <c r="N1104">
        <f t="shared" ca="1" si="230"/>
        <v>89859</v>
      </c>
      <c r="O1104">
        <f t="shared" ca="1" si="231"/>
        <v>64545</v>
      </c>
      <c r="P1104">
        <f t="shared" ca="1" si="232"/>
        <v>119238</v>
      </c>
      <c r="Q1104" s="15">
        <f t="shared" ca="1" si="233"/>
        <v>0.119238</v>
      </c>
    </row>
    <row r="1105" spans="1:17" x14ac:dyDescent="0.3">
      <c r="A1105" t="str">
        <f ca="1">VLOOKUP(RANDBETWEEN(Calc!$A$2,Calc!$A$13),Calc!$A$1:$B$13,2,FALSE)</f>
        <v>Oct</v>
      </c>
      <c r="B1105" t="str" cm="1">
        <f t="array" aca="1" ref="B1105" ca="1">INDEX(Calc!$C$2:$C$9,RANDBETWEEN(1,3))</f>
        <v>Cardiologia</v>
      </c>
      <c r="C1105"/>
      <c r="D1105">
        <f t="shared" ca="1" si="221"/>
        <v>124409</v>
      </c>
      <c r="E1105">
        <f t="shared" ca="1" si="222"/>
        <v>2301742</v>
      </c>
      <c r="F1105">
        <f t="shared" ca="1" si="223"/>
        <v>137261</v>
      </c>
      <c r="G1105">
        <f t="shared" ca="1" si="224"/>
        <v>319347</v>
      </c>
      <c r="H1105">
        <f ca="1">VLOOKUP(RANDBETWEEN(0,100),Calc!$D$2:$E$7,2,1)</f>
        <v>20000</v>
      </c>
      <c r="I1105">
        <f t="shared" ca="1" si="225"/>
        <v>9758</v>
      </c>
      <c r="J1105">
        <f t="shared" ca="1" si="226"/>
        <v>4032</v>
      </c>
      <c r="K1105">
        <f t="shared" ca="1" si="227"/>
        <v>14697</v>
      </c>
      <c r="L1105">
        <f t="shared" ca="1" si="228"/>
        <v>1526</v>
      </c>
      <c r="M1105">
        <f t="shared" ca="1" si="229"/>
        <v>993362</v>
      </c>
      <c r="N1105">
        <f t="shared" ca="1" si="230"/>
        <v>118788</v>
      </c>
      <c r="O1105">
        <f t="shared" ca="1" si="231"/>
        <v>35462</v>
      </c>
      <c r="P1105">
        <f t="shared" ca="1" si="232"/>
        <v>120328</v>
      </c>
      <c r="Q1105" s="15">
        <f t="shared" ca="1" si="233"/>
        <v>0.120328</v>
      </c>
    </row>
    <row r="1106" spans="1:17" x14ac:dyDescent="0.3">
      <c r="A1106" t="str">
        <f ca="1">VLOOKUP(RANDBETWEEN(Calc!$A$2,Calc!$A$13),Calc!$A$1:$B$13,2,FALSE)</f>
        <v>Ene</v>
      </c>
      <c r="B1106" t="str" cm="1">
        <f t="array" aca="1" ref="B1106" ca="1">INDEX(Calc!$C$2:$C$9,RANDBETWEEN(1,3))</f>
        <v>Traumatología</v>
      </c>
      <c r="C1106"/>
      <c r="D1106">
        <f t="shared" ca="1" si="221"/>
        <v>593734</v>
      </c>
      <c r="E1106">
        <f t="shared" ca="1" si="222"/>
        <v>1938059</v>
      </c>
      <c r="F1106">
        <f t="shared" ca="1" si="223"/>
        <v>164259</v>
      </c>
      <c r="G1106">
        <f t="shared" ca="1" si="224"/>
        <v>243117</v>
      </c>
      <c r="H1106">
        <f ca="1">VLOOKUP(RANDBETWEEN(0,100),Calc!$D$2:$E$7,2,1)</f>
        <v>32000</v>
      </c>
      <c r="I1106">
        <f t="shared" ca="1" si="225"/>
        <v>9750</v>
      </c>
      <c r="J1106">
        <f t="shared" ca="1" si="226"/>
        <v>4199</v>
      </c>
      <c r="K1106">
        <f t="shared" ca="1" si="227"/>
        <v>10680</v>
      </c>
      <c r="L1106">
        <f t="shared" ca="1" si="228"/>
        <v>3117</v>
      </c>
      <c r="M1106">
        <f t="shared" ca="1" si="229"/>
        <v>1948978</v>
      </c>
      <c r="N1106">
        <f t="shared" ca="1" si="230"/>
        <v>65763</v>
      </c>
      <c r="O1106">
        <f t="shared" ca="1" si="231"/>
        <v>79367</v>
      </c>
      <c r="P1106">
        <f t="shared" ca="1" si="232"/>
        <v>42395</v>
      </c>
      <c r="Q1106" s="15">
        <f t="shared" ca="1" si="233"/>
        <v>4.2395000000000002E-2</v>
      </c>
    </row>
    <row r="1107" spans="1:17" x14ac:dyDescent="0.3">
      <c r="A1107" t="str">
        <f ca="1">VLOOKUP(RANDBETWEEN(Calc!$A$2,Calc!$A$13),Calc!$A$1:$B$13,2,FALSE)</f>
        <v>Jul</v>
      </c>
      <c r="B1107" t="str" cm="1">
        <f t="array" aca="1" ref="B1107" ca="1">INDEX(Calc!$C$2:$C$9,RANDBETWEEN(1,3))</f>
        <v>Traumatología</v>
      </c>
      <c r="C1107"/>
      <c r="D1107">
        <f t="shared" ca="1" si="221"/>
        <v>692497</v>
      </c>
      <c r="E1107">
        <f t="shared" ca="1" si="222"/>
        <v>783057</v>
      </c>
      <c r="F1107">
        <f t="shared" ca="1" si="223"/>
        <v>103585</v>
      </c>
      <c r="G1107">
        <f t="shared" ca="1" si="224"/>
        <v>141374</v>
      </c>
      <c r="H1107">
        <f ca="1">VLOOKUP(RANDBETWEEN(0,100),Calc!$D$2:$E$7,2,1)</f>
        <v>32000</v>
      </c>
      <c r="I1107">
        <f t="shared" ca="1" si="225"/>
        <v>9485</v>
      </c>
      <c r="J1107">
        <f t="shared" ca="1" si="226"/>
        <v>2989</v>
      </c>
      <c r="K1107">
        <f t="shared" ca="1" si="227"/>
        <v>11155</v>
      </c>
      <c r="L1107">
        <f t="shared" ca="1" si="228"/>
        <v>3246</v>
      </c>
      <c r="M1107">
        <f t="shared" ca="1" si="229"/>
        <v>1940530</v>
      </c>
      <c r="N1107">
        <f t="shared" ca="1" si="230"/>
        <v>48427</v>
      </c>
      <c r="O1107">
        <f t="shared" ca="1" si="231"/>
        <v>73603</v>
      </c>
      <c r="P1107">
        <f t="shared" ca="1" si="232"/>
        <v>176790</v>
      </c>
      <c r="Q1107" s="15">
        <f t="shared" ca="1" si="233"/>
        <v>0.17679</v>
      </c>
    </row>
    <row r="1108" spans="1:17" x14ac:dyDescent="0.3">
      <c r="A1108" t="str">
        <f ca="1">VLOOKUP(RANDBETWEEN(Calc!$A$2,Calc!$A$13),Calc!$A$1:$B$13,2,FALSE)</f>
        <v>Nov</v>
      </c>
      <c r="B1108" t="str" cm="1">
        <f t="array" aca="1" ref="B1108" ca="1">INDEX(Calc!$C$2:$C$9,RANDBETWEEN(1,3))</f>
        <v>Traumatología</v>
      </c>
      <c r="C1108"/>
      <c r="D1108">
        <f t="shared" ca="1" si="221"/>
        <v>556975</v>
      </c>
      <c r="E1108">
        <f t="shared" ca="1" si="222"/>
        <v>2126655</v>
      </c>
      <c r="F1108">
        <f t="shared" ca="1" si="223"/>
        <v>121163</v>
      </c>
      <c r="G1108">
        <f t="shared" ca="1" si="224"/>
        <v>267258</v>
      </c>
      <c r="H1108">
        <f ca="1">VLOOKUP(RANDBETWEEN(0,100),Calc!$D$2:$E$7,2,1)</f>
        <v>32000</v>
      </c>
      <c r="I1108">
        <f t="shared" ca="1" si="225"/>
        <v>9612</v>
      </c>
      <c r="J1108">
        <f t="shared" ca="1" si="226"/>
        <v>3032</v>
      </c>
      <c r="K1108">
        <f t="shared" ca="1" si="227"/>
        <v>11216</v>
      </c>
      <c r="L1108">
        <f t="shared" ca="1" si="228"/>
        <v>2835</v>
      </c>
      <c r="M1108">
        <f t="shared" ca="1" si="229"/>
        <v>885090</v>
      </c>
      <c r="N1108">
        <f t="shared" ca="1" si="230"/>
        <v>69172</v>
      </c>
      <c r="O1108">
        <f t="shared" ca="1" si="231"/>
        <v>48708</v>
      </c>
      <c r="P1108">
        <f t="shared" ca="1" si="232"/>
        <v>297701</v>
      </c>
      <c r="Q1108" s="15">
        <f t="shared" ca="1" si="233"/>
        <v>0.29770099999999999</v>
      </c>
    </row>
    <row r="1109" spans="1:17" x14ac:dyDescent="0.3">
      <c r="A1109" t="str">
        <f ca="1">VLOOKUP(RANDBETWEEN(Calc!$A$2,Calc!$A$13),Calc!$A$1:$B$13,2,FALSE)</f>
        <v>Sep</v>
      </c>
      <c r="B1109" t="str" cm="1">
        <f t="array" aca="1" ref="B1109" ca="1">INDEX(Calc!$C$2:$C$9,RANDBETWEEN(1,3))</f>
        <v>Pediatria</v>
      </c>
      <c r="C1109"/>
      <c r="D1109">
        <f t="shared" ca="1" si="221"/>
        <v>376972</v>
      </c>
      <c r="E1109">
        <f t="shared" ca="1" si="222"/>
        <v>898037</v>
      </c>
      <c r="F1109">
        <f t="shared" ca="1" si="223"/>
        <v>133608</v>
      </c>
      <c r="G1109">
        <f t="shared" ca="1" si="224"/>
        <v>100886</v>
      </c>
      <c r="H1109">
        <f ca="1">VLOOKUP(RANDBETWEEN(0,100),Calc!$D$2:$E$7,2,1)</f>
        <v>25000</v>
      </c>
      <c r="I1109">
        <f t="shared" ca="1" si="225"/>
        <v>9736</v>
      </c>
      <c r="J1109">
        <f t="shared" ca="1" si="226"/>
        <v>3213</v>
      </c>
      <c r="K1109">
        <f t="shared" ca="1" si="227"/>
        <v>13858</v>
      </c>
      <c r="L1109">
        <f t="shared" ca="1" si="228"/>
        <v>3545</v>
      </c>
      <c r="M1109">
        <f t="shared" ca="1" si="229"/>
        <v>910203</v>
      </c>
      <c r="N1109">
        <f t="shared" ca="1" si="230"/>
        <v>52127</v>
      </c>
      <c r="O1109">
        <f t="shared" ca="1" si="231"/>
        <v>37092</v>
      </c>
      <c r="P1109">
        <f t="shared" ca="1" si="232"/>
        <v>312568</v>
      </c>
      <c r="Q1109" s="15">
        <f t="shared" ca="1" si="233"/>
        <v>0.31256800000000001</v>
      </c>
    </row>
    <row r="1110" spans="1:17" x14ac:dyDescent="0.3">
      <c r="A1110" t="str">
        <f ca="1">VLOOKUP(RANDBETWEEN(Calc!$A$2,Calc!$A$13),Calc!$A$1:$B$13,2,FALSE)</f>
        <v>Jun</v>
      </c>
      <c r="B1110" t="str" cm="1">
        <f t="array" aca="1" ref="B1110" ca="1">INDEX(Calc!$C$2:$C$9,RANDBETWEEN(1,3))</f>
        <v>Traumatología</v>
      </c>
      <c r="C1110"/>
      <c r="D1110">
        <f t="shared" ca="1" si="221"/>
        <v>130161</v>
      </c>
      <c r="E1110">
        <f t="shared" ca="1" si="222"/>
        <v>1847658</v>
      </c>
      <c r="F1110">
        <f t="shared" ca="1" si="223"/>
        <v>114178</v>
      </c>
      <c r="G1110">
        <f t="shared" ca="1" si="224"/>
        <v>155930</v>
      </c>
      <c r="H1110">
        <f ca="1">VLOOKUP(RANDBETWEEN(0,100),Calc!$D$2:$E$7,2,1)</f>
        <v>32000</v>
      </c>
      <c r="I1110">
        <f t="shared" ca="1" si="225"/>
        <v>10527</v>
      </c>
      <c r="J1110">
        <f t="shared" ca="1" si="226"/>
        <v>3320</v>
      </c>
      <c r="K1110">
        <f t="shared" ca="1" si="227"/>
        <v>14840</v>
      </c>
      <c r="L1110">
        <f t="shared" ca="1" si="228"/>
        <v>4373</v>
      </c>
      <c r="M1110">
        <f t="shared" ca="1" si="229"/>
        <v>2707584</v>
      </c>
      <c r="N1110">
        <f t="shared" ca="1" si="230"/>
        <v>120600</v>
      </c>
      <c r="O1110">
        <f t="shared" ca="1" si="231"/>
        <v>38015</v>
      </c>
      <c r="P1110">
        <f t="shared" ca="1" si="232"/>
        <v>90132</v>
      </c>
      <c r="Q1110" s="15">
        <f t="shared" ca="1" si="233"/>
        <v>9.0132000000000004E-2</v>
      </c>
    </row>
    <row r="1111" spans="1:17" x14ac:dyDescent="0.3">
      <c r="A1111" t="str">
        <f ca="1">VLOOKUP(RANDBETWEEN(Calc!$A$2,Calc!$A$13),Calc!$A$1:$B$13,2,FALSE)</f>
        <v>May</v>
      </c>
      <c r="B1111" t="str" cm="1">
        <f t="array" aca="1" ref="B1111" ca="1">INDEX(Calc!$C$2:$C$9,RANDBETWEEN(1,3))</f>
        <v>Traumatología</v>
      </c>
      <c r="C1111"/>
      <c r="D1111">
        <f t="shared" ca="1" si="221"/>
        <v>409658</v>
      </c>
      <c r="E1111">
        <f t="shared" ca="1" si="222"/>
        <v>2119941</v>
      </c>
      <c r="F1111">
        <f t="shared" ca="1" si="223"/>
        <v>107394</v>
      </c>
      <c r="G1111">
        <f t="shared" ca="1" si="224"/>
        <v>122526</v>
      </c>
      <c r="H1111">
        <f ca="1">VLOOKUP(RANDBETWEEN(0,100),Calc!$D$2:$E$7,2,1)</f>
        <v>32000</v>
      </c>
      <c r="I1111">
        <f t="shared" ca="1" si="225"/>
        <v>8916</v>
      </c>
      <c r="J1111">
        <f t="shared" ca="1" si="226"/>
        <v>4046</v>
      </c>
      <c r="K1111">
        <f t="shared" ca="1" si="227"/>
        <v>13662</v>
      </c>
      <c r="L1111">
        <f t="shared" ca="1" si="228"/>
        <v>2469</v>
      </c>
      <c r="M1111">
        <f t="shared" ca="1" si="229"/>
        <v>2091908</v>
      </c>
      <c r="N1111">
        <f t="shared" ca="1" si="230"/>
        <v>84323</v>
      </c>
      <c r="O1111">
        <f t="shared" ca="1" si="231"/>
        <v>69652</v>
      </c>
      <c r="P1111">
        <f t="shared" ca="1" si="232"/>
        <v>280563</v>
      </c>
      <c r="Q1111" s="15">
        <f t="shared" ca="1" si="233"/>
        <v>0.28056300000000001</v>
      </c>
    </row>
    <row r="1112" spans="1:17" x14ac:dyDescent="0.3">
      <c r="A1112" t="str">
        <f ca="1">VLOOKUP(RANDBETWEEN(Calc!$A$2,Calc!$A$13),Calc!$A$1:$B$13,2,FALSE)</f>
        <v>Ene</v>
      </c>
      <c r="B1112" t="str" cm="1">
        <f t="array" aca="1" ref="B1112" ca="1">INDEX(Calc!$C$2:$C$9,RANDBETWEEN(1,3))</f>
        <v>Traumatología</v>
      </c>
      <c r="C1112"/>
      <c r="D1112">
        <f t="shared" ca="1" si="221"/>
        <v>275969</v>
      </c>
      <c r="E1112">
        <f t="shared" ca="1" si="222"/>
        <v>1281395</v>
      </c>
      <c r="F1112">
        <f t="shared" ca="1" si="223"/>
        <v>93628</v>
      </c>
      <c r="G1112">
        <f t="shared" ca="1" si="224"/>
        <v>94161</v>
      </c>
      <c r="H1112">
        <f ca="1">VLOOKUP(RANDBETWEEN(0,100),Calc!$D$2:$E$7,2,1)</f>
        <v>32000</v>
      </c>
      <c r="I1112">
        <f t="shared" ca="1" si="225"/>
        <v>10473</v>
      </c>
      <c r="J1112">
        <f t="shared" ca="1" si="226"/>
        <v>3755</v>
      </c>
      <c r="K1112">
        <f t="shared" ca="1" si="227"/>
        <v>12996</v>
      </c>
      <c r="L1112">
        <f t="shared" ca="1" si="228"/>
        <v>3313</v>
      </c>
      <c r="M1112">
        <f t="shared" ca="1" si="229"/>
        <v>2030351</v>
      </c>
      <c r="N1112">
        <f t="shared" ca="1" si="230"/>
        <v>126514</v>
      </c>
      <c r="O1112">
        <f t="shared" ca="1" si="231"/>
        <v>30345</v>
      </c>
      <c r="P1112">
        <f t="shared" ca="1" si="232"/>
        <v>212095</v>
      </c>
      <c r="Q1112" s="15">
        <f t="shared" ca="1" si="233"/>
        <v>0.21209500000000001</v>
      </c>
    </row>
    <row r="1113" spans="1:17" x14ac:dyDescent="0.3">
      <c r="A1113" t="str">
        <f ca="1">VLOOKUP(RANDBETWEEN(Calc!$A$2,Calc!$A$13),Calc!$A$1:$B$13,2,FALSE)</f>
        <v>Nov</v>
      </c>
      <c r="B1113" t="str" cm="1">
        <f t="array" aca="1" ref="B1113" ca="1">INDEX(Calc!$C$2:$C$9,RANDBETWEEN(1,3))</f>
        <v>Cardiologia</v>
      </c>
      <c r="C1113"/>
      <c r="D1113">
        <f t="shared" ca="1" si="221"/>
        <v>341456</v>
      </c>
      <c r="E1113">
        <f t="shared" ca="1" si="222"/>
        <v>1086348</v>
      </c>
      <c r="F1113">
        <f t="shared" ca="1" si="223"/>
        <v>135968</v>
      </c>
      <c r="G1113">
        <f t="shared" ca="1" si="224"/>
        <v>210177</v>
      </c>
      <c r="H1113">
        <f ca="1">VLOOKUP(RANDBETWEEN(0,100),Calc!$D$2:$E$7,2,1)</f>
        <v>32000</v>
      </c>
      <c r="I1113">
        <f t="shared" ca="1" si="225"/>
        <v>9834</v>
      </c>
      <c r="J1113">
        <f t="shared" ca="1" si="226"/>
        <v>2957</v>
      </c>
      <c r="K1113">
        <f t="shared" ca="1" si="227"/>
        <v>12075</v>
      </c>
      <c r="L1113">
        <f t="shared" ca="1" si="228"/>
        <v>2715</v>
      </c>
      <c r="M1113">
        <f t="shared" ca="1" si="229"/>
        <v>979610</v>
      </c>
      <c r="N1113">
        <f t="shared" ca="1" si="230"/>
        <v>103782</v>
      </c>
      <c r="O1113">
        <f t="shared" ca="1" si="231"/>
        <v>66086</v>
      </c>
      <c r="P1113">
        <f t="shared" ca="1" si="232"/>
        <v>276024</v>
      </c>
      <c r="Q1113" s="15">
        <f t="shared" ca="1" si="233"/>
        <v>0.27602399999999999</v>
      </c>
    </row>
    <row r="1114" spans="1:17" x14ac:dyDescent="0.3">
      <c r="A1114" t="str">
        <f ca="1">VLOOKUP(RANDBETWEEN(Calc!$A$2,Calc!$A$13),Calc!$A$1:$B$13,2,FALSE)</f>
        <v>Dic</v>
      </c>
      <c r="B1114" t="str" cm="1">
        <f t="array" aca="1" ref="B1114" ca="1">INDEX(Calc!$C$2:$C$9,RANDBETWEEN(1,3))</f>
        <v>Pediatria</v>
      </c>
      <c r="C1114"/>
      <c r="D1114">
        <f t="shared" ca="1" si="221"/>
        <v>563407</v>
      </c>
      <c r="E1114">
        <f t="shared" ca="1" si="222"/>
        <v>1051136</v>
      </c>
      <c r="F1114">
        <f t="shared" ca="1" si="223"/>
        <v>143585</v>
      </c>
      <c r="G1114">
        <f t="shared" ca="1" si="224"/>
        <v>101738</v>
      </c>
      <c r="H1114">
        <f ca="1">VLOOKUP(RANDBETWEEN(0,100),Calc!$D$2:$E$7,2,1)</f>
        <v>32000</v>
      </c>
      <c r="I1114">
        <f t="shared" ca="1" si="225"/>
        <v>9646</v>
      </c>
      <c r="J1114">
        <f t="shared" ca="1" si="226"/>
        <v>3692</v>
      </c>
      <c r="K1114">
        <f t="shared" ca="1" si="227"/>
        <v>11549</v>
      </c>
      <c r="L1114">
        <f t="shared" ca="1" si="228"/>
        <v>3584</v>
      </c>
      <c r="M1114">
        <f t="shared" ca="1" si="229"/>
        <v>3043090</v>
      </c>
      <c r="N1114">
        <f t="shared" ca="1" si="230"/>
        <v>79049</v>
      </c>
      <c r="O1114">
        <f t="shared" ca="1" si="231"/>
        <v>75988</v>
      </c>
      <c r="P1114">
        <f t="shared" ca="1" si="232"/>
        <v>224031</v>
      </c>
      <c r="Q1114" s="15">
        <f t="shared" ca="1" si="233"/>
        <v>0.22403100000000001</v>
      </c>
    </row>
    <row r="1115" spans="1:17" x14ac:dyDescent="0.3">
      <c r="A1115" t="str">
        <f ca="1">VLOOKUP(RANDBETWEEN(Calc!$A$2,Calc!$A$13),Calc!$A$1:$B$13,2,FALSE)</f>
        <v>Mar</v>
      </c>
      <c r="B1115" t="str" cm="1">
        <f t="array" aca="1" ref="B1115" ca="1">INDEX(Calc!$C$2:$C$9,RANDBETWEEN(1,3))</f>
        <v>Cardiologia</v>
      </c>
      <c r="C1115"/>
      <c r="D1115">
        <f t="shared" ca="1" si="221"/>
        <v>546136</v>
      </c>
      <c r="E1115">
        <f t="shared" ca="1" si="222"/>
        <v>2317374</v>
      </c>
      <c r="F1115">
        <f t="shared" ca="1" si="223"/>
        <v>189356</v>
      </c>
      <c r="G1115">
        <f t="shared" ca="1" si="224"/>
        <v>322131</v>
      </c>
      <c r="H1115">
        <f ca="1">VLOOKUP(RANDBETWEEN(0,100),Calc!$D$2:$E$7,2,1)</f>
        <v>20000</v>
      </c>
      <c r="I1115">
        <f t="shared" ca="1" si="225"/>
        <v>10574</v>
      </c>
      <c r="J1115">
        <f t="shared" ca="1" si="226"/>
        <v>2833</v>
      </c>
      <c r="K1115">
        <f t="shared" ca="1" si="227"/>
        <v>12815</v>
      </c>
      <c r="L1115">
        <f t="shared" ca="1" si="228"/>
        <v>1962</v>
      </c>
      <c r="M1115">
        <f t="shared" ca="1" si="229"/>
        <v>1455607</v>
      </c>
      <c r="N1115">
        <f t="shared" ca="1" si="230"/>
        <v>110003</v>
      </c>
      <c r="O1115">
        <f t="shared" ca="1" si="231"/>
        <v>42132</v>
      </c>
      <c r="P1115">
        <f t="shared" ca="1" si="232"/>
        <v>171831</v>
      </c>
      <c r="Q1115" s="15">
        <f t="shared" ca="1" si="233"/>
        <v>0.17183100000000001</v>
      </c>
    </row>
    <row r="1116" spans="1:17" x14ac:dyDescent="0.3">
      <c r="A1116" t="str">
        <f ca="1">VLOOKUP(RANDBETWEEN(Calc!$A$2,Calc!$A$13),Calc!$A$1:$B$13,2,FALSE)</f>
        <v>Feb</v>
      </c>
      <c r="B1116" t="str" cm="1">
        <f t="array" aca="1" ref="B1116" ca="1">INDEX(Calc!$C$2:$C$9,RANDBETWEEN(1,3))</f>
        <v>Traumatología</v>
      </c>
      <c r="C1116"/>
      <c r="D1116">
        <f t="shared" ca="1" si="221"/>
        <v>216982</v>
      </c>
      <c r="E1116">
        <f t="shared" ca="1" si="222"/>
        <v>775819</v>
      </c>
      <c r="F1116">
        <f t="shared" ca="1" si="223"/>
        <v>113573</v>
      </c>
      <c r="G1116">
        <f t="shared" ca="1" si="224"/>
        <v>138056</v>
      </c>
      <c r="H1116">
        <f ca="1">VLOOKUP(RANDBETWEEN(0,100),Calc!$D$2:$E$7,2,1)</f>
        <v>32000</v>
      </c>
      <c r="I1116">
        <f t="shared" ca="1" si="225"/>
        <v>9744</v>
      </c>
      <c r="J1116">
        <f t="shared" ca="1" si="226"/>
        <v>4081</v>
      </c>
      <c r="K1116">
        <f t="shared" ca="1" si="227"/>
        <v>10189</v>
      </c>
      <c r="L1116">
        <f t="shared" ca="1" si="228"/>
        <v>2087</v>
      </c>
      <c r="M1116">
        <f t="shared" ca="1" si="229"/>
        <v>2634497</v>
      </c>
      <c r="N1116">
        <f t="shared" ca="1" si="230"/>
        <v>107245</v>
      </c>
      <c r="O1116">
        <f t="shared" ca="1" si="231"/>
        <v>68744</v>
      </c>
      <c r="P1116">
        <f t="shared" ca="1" si="232"/>
        <v>110785</v>
      </c>
      <c r="Q1116" s="15">
        <f t="shared" ca="1" si="233"/>
        <v>0.11078499999999999</v>
      </c>
    </row>
    <row r="1117" spans="1:17" x14ac:dyDescent="0.3">
      <c r="A1117" t="str">
        <f ca="1">VLOOKUP(RANDBETWEEN(Calc!$A$2,Calc!$A$13),Calc!$A$1:$B$13,2,FALSE)</f>
        <v>Jun</v>
      </c>
      <c r="B1117" t="str" cm="1">
        <f t="array" aca="1" ref="B1117" ca="1">INDEX(Calc!$C$2:$C$9,RANDBETWEEN(1,3))</f>
        <v>Cardiologia</v>
      </c>
      <c r="C1117"/>
      <c r="D1117">
        <f t="shared" ca="1" si="221"/>
        <v>598254</v>
      </c>
      <c r="E1117">
        <f t="shared" ca="1" si="222"/>
        <v>1976781</v>
      </c>
      <c r="F1117">
        <f t="shared" ca="1" si="223"/>
        <v>134136</v>
      </c>
      <c r="G1117">
        <f t="shared" ca="1" si="224"/>
        <v>117627</v>
      </c>
      <c r="H1117">
        <f ca="1">VLOOKUP(RANDBETWEEN(0,100),Calc!$D$2:$E$7,2,1)</f>
        <v>32000</v>
      </c>
      <c r="I1117">
        <f t="shared" ca="1" si="225"/>
        <v>8969</v>
      </c>
      <c r="J1117">
        <f t="shared" ca="1" si="226"/>
        <v>4089</v>
      </c>
      <c r="K1117">
        <f t="shared" ca="1" si="227"/>
        <v>10950</v>
      </c>
      <c r="L1117">
        <f t="shared" ca="1" si="228"/>
        <v>3829</v>
      </c>
      <c r="M1117">
        <f t="shared" ca="1" si="229"/>
        <v>1752233</v>
      </c>
      <c r="N1117">
        <f t="shared" ca="1" si="230"/>
        <v>126837</v>
      </c>
      <c r="O1117">
        <f t="shared" ca="1" si="231"/>
        <v>82293</v>
      </c>
      <c r="P1117">
        <f t="shared" ca="1" si="232"/>
        <v>104352</v>
      </c>
      <c r="Q1117" s="15">
        <f t="shared" ca="1" si="233"/>
        <v>0.104352</v>
      </c>
    </row>
    <row r="1118" spans="1:17" x14ac:dyDescent="0.3">
      <c r="A1118" t="str">
        <f ca="1">VLOOKUP(RANDBETWEEN(Calc!$A$2,Calc!$A$13),Calc!$A$1:$B$13,2,FALSE)</f>
        <v>May</v>
      </c>
      <c r="B1118" t="str" cm="1">
        <f t="array" aca="1" ref="B1118" ca="1">INDEX(Calc!$C$2:$C$9,RANDBETWEEN(1,3))</f>
        <v>Pediatria</v>
      </c>
      <c r="C1118"/>
      <c r="D1118">
        <f t="shared" ca="1" si="221"/>
        <v>191171</v>
      </c>
      <c r="E1118">
        <f t="shared" ca="1" si="222"/>
        <v>2310029</v>
      </c>
      <c r="F1118">
        <f t="shared" ca="1" si="223"/>
        <v>218255</v>
      </c>
      <c r="G1118">
        <f t="shared" ca="1" si="224"/>
        <v>215555</v>
      </c>
      <c r="H1118">
        <f ca="1">VLOOKUP(RANDBETWEEN(0,100),Calc!$D$2:$E$7,2,1)</f>
        <v>32000</v>
      </c>
      <c r="I1118">
        <f t="shared" ca="1" si="225"/>
        <v>12422</v>
      </c>
      <c r="J1118">
        <f t="shared" ca="1" si="226"/>
        <v>3907</v>
      </c>
      <c r="K1118">
        <f t="shared" ca="1" si="227"/>
        <v>10725</v>
      </c>
      <c r="L1118">
        <f t="shared" ca="1" si="228"/>
        <v>3006</v>
      </c>
      <c r="M1118">
        <f t="shared" ca="1" si="229"/>
        <v>1157274</v>
      </c>
      <c r="N1118">
        <f t="shared" ca="1" si="230"/>
        <v>95098</v>
      </c>
      <c r="O1118">
        <f t="shared" ca="1" si="231"/>
        <v>30667</v>
      </c>
      <c r="P1118">
        <f t="shared" ca="1" si="232"/>
        <v>312744</v>
      </c>
      <c r="Q1118" s="15">
        <f t="shared" ca="1" si="233"/>
        <v>0.31274400000000002</v>
      </c>
    </row>
    <row r="1119" spans="1:17" x14ac:dyDescent="0.3">
      <c r="A1119" t="str">
        <f ca="1">VLOOKUP(RANDBETWEEN(Calc!$A$2,Calc!$A$13),Calc!$A$1:$B$13,2,FALSE)</f>
        <v>Dic</v>
      </c>
      <c r="B1119" t="str" cm="1">
        <f t="array" aca="1" ref="B1119" ca="1">INDEX(Calc!$C$2:$C$9,RANDBETWEEN(1,3))</f>
        <v>Traumatología</v>
      </c>
      <c r="C1119"/>
      <c r="D1119">
        <f t="shared" ca="1" si="221"/>
        <v>133649</v>
      </c>
      <c r="E1119">
        <f t="shared" ca="1" si="222"/>
        <v>1600802</v>
      </c>
      <c r="F1119">
        <f t="shared" ca="1" si="223"/>
        <v>104007</v>
      </c>
      <c r="G1119">
        <f t="shared" ca="1" si="224"/>
        <v>86608</v>
      </c>
      <c r="H1119">
        <f ca="1">VLOOKUP(RANDBETWEEN(0,100),Calc!$D$2:$E$7,2,1)</f>
        <v>32000</v>
      </c>
      <c r="I1119">
        <f t="shared" ca="1" si="225"/>
        <v>12540</v>
      </c>
      <c r="J1119">
        <f t="shared" ca="1" si="226"/>
        <v>4012</v>
      </c>
      <c r="K1119">
        <f t="shared" ca="1" si="227"/>
        <v>12028</v>
      </c>
      <c r="L1119">
        <f t="shared" ca="1" si="228"/>
        <v>4027</v>
      </c>
      <c r="M1119">
        <f t="shared" ca="1" si="229"/>
        <v>1916242</v>
      </c>
      <c r="N1119">
        <f t="shared" ca="1" si="230"/>
        <v>100558</v>
      </c>
      <c r="O1119">
        <f t="shared" ca="1" si="231"/>
        <v>37264</v>
      </c>
      <c r="P1119">
        <f t="shared" ca="1" si="232"/>
        <v>260556</v>
      </c>
      <c r="Q1119" s="15">
        <f t="shared" ca="1" si="233"/>
        <v>0.26055600000000001</v>
      </c>
    </row>
    <row r="1120" spans="1:17" x14ac:dyDescent="0.3">
      <c r="A1120" t="str">
        <f ca="1">VLOOKUP(RANDBETWEEN(Calc!$A$2,Calc!$A$13),Calc!$A$1:$B$13,2,FALSE)</f>
        <v>Feb</v>
      </c>
      <c r="B1120" t="str" cm="1">
        <f t="array" aca="1" ref="B1120" ca="1">INDEX(Calc!$C$2:$C$9,RANDBETWEEN(1,3))</f>
        <v>Traumatología</v>
      </c>
      <c r="C1120"/>
      <c r="D1120">
        <f t="shared" ca="1" si="221"/>
        <v>231307</v>
      </c>
      <c r="E1120">
        <f t="shared" ca="1" si="222"/>
        <v>1902204</v>
      </c>
      <c r="F1120">
        <f t="shared" ca="1" si="223"/>
        <v>156899</v>
      </c>
      <c r="G1120">
        <f t="shared" ca="1" si="224"/>
        <v>98814</v>
      </c>
      <c r="H1120">
        <f ca="1">VLOOKUP(RANDBETWEEN(0,100),Calc!$D$2:$E$7,2,1)</f>
        <v>32000</v>
      </c>
      <c r="I1120">
        <f t="shared" ca="1" si="225"/>
        <v>9538</v>
      </c>
      <c r="J1120">
        <f t="shared" ca="1" si="226"/>
        <v>3239</v>
      </c>
      <c r="K1120">
        <f t="shared" ca="1" si="227"/>
        <v>12460</v>
      </c>
      <c r="L1120">
        <f t="shared" ca="1" si="228"/>
        <v>4019</v>
      </c>
      <c r="M1120">
        <f t="shared" ca="1" si="229"/>
        <v>1156514</v>
      </c>
      <c r="N1120">
        <f t="shared" ca="1" si="230"/>
        <v>106505</v>
      </c>
      <c r="O1120">
        <f t="shared" ca="1" si="231"/>
        <v>34733</v>
      </c>
      <c r="P1120">
        <f t="shared" ca="1" si="232"/>
        <v>185192</v>
      </c>
      <c r="Q1120" s="15">
        <f t="shared" ca="1" si="233"/>
        <v>0.185192</v>
      </c>
    </row>
    <row r="1121" spans="1:17" x14ac:dyDescent="0.3">
      <c r="A1121" t="str">
        <f ca="1">VLOOKUP(RANDBETWEEN(Calc!$A$2,Calc!$A$13),Calc!$A$1:$B$13,2,FALSE)</f>
        <v>May</v>
      </c>
      <c r="B1121" t="str" cm="1">
        <f t="array" aca="1" ref="B1121" ca="1">INDEX(Calc!$C$2:$C$9,RANDBETWEEN(1,3))</f>
        <v>Traumatología</v>
      </c>
      <c r="C1121"/>
      <c r="D1121">
        <f t="shared" ca="1" si="221"/>
        <v>423540</v>
      </c>
      <c r="E1121">
        <f t="shared" ca="1" si="222"/>
        <v>1768886</v>
      </c>
      <c r="F1121">
        <f t="shared" ca="1" si="223"/>
        <v>151885</v>
      </c>
      <c r="G1121">
        <f t="shared" ca="1" si="224"/>
        <v>141924</v>
      </c>
      <c r="H1121">
        <f ca="1">VLOOKUP(RANDBETWEEN(0,100),Calc!$D$2:$E$7,2,1)</f>
        <v>32000</v>
      </c>
      <c r="I1121">
        <f t="shared" ca="1" si="225"/>
        <v>10759</v>
      </c>
      <c r="J1121">
        <f t="shared" ca="1" si="226"/>
        <v>3459</v>
      </c>
      <c r="K1121">
        <f t="shared" ca="1" si="227"/>
        <v>14520</v>
      </c>
      <c r="L1121">
        <f t="shared" ca="1" si="228"/>
        <v>3120</v>
      </c>
      <c r="M1121">
        <f t="shared" ca="1" si="229"/>
        <v>2420044</v>
      </c>
      <c r="N1121">
        <f t="shared" ca="1" si="230"/>
        <v>77951</v>
      </c>
      <c r="O1121">
        <f t="shared" ca="1" si="231"/>
        <v>56614</v>
      </c>
      <c r="P1121">
        <f t="shared" ca="1" si="232"/>
        <v>110237</v>
      </c>
      <c r="Q1121" s="15">
        <f t="shared" ca="1" si="233"/>
        <v>0.110237</v>
      </c>
    </row>
    <row r="1122" spans="1:17" x14ac:dyDescent="0.3">
      <c r="A1122" t="str">
        <f ca="1">VLOOKUP(RANDBETWEEN(Calc!$A$2,Calc!$A$13),Calc!$A$1:$B$13,2,FALSE)</f>
        <v>Ene</v>
      </c>
      <c r="B1122" t="str" cm="1">
        <f t="array" aca="1" ref="B1122" ca="1">INDEX(Calc!$C$2:$C$9,RANDBETWEEN(1,3))</f>
        <v>Cardiologia</v>
      </c>
      <c r="C1122"/>
      <c r="D1122">
        <f t="shared" ca="1" si="221"/>
        <v>676003</v>
      </c>
      <c r="E1122">
        <f t="shared" ca="1" si="222"/>
        <v>790282</v>
      </c>
      <c r="F1122">
        <f t="shared" ca="1" si="223"/>
        <v>95133</v>
      </c>
      <c r="G1122">
        <f t="shared" ca="1" si="224"/>
        <v>202981</v>
      </c>
      <c r="H1122">
        <f ca="1">VLOOKUP(RANDBETWEEN(0,100),Calc!$D$2:$E$7,2,1)</f>
        <v>20000</v>
      </c>
      <c r="I1122">
        <f t="shared" ca="1" si="225"/>
        <v>12303</v>
      </c>
      <c r="J1122">
        <f t="shared" ca="1" si="226"/>
        <v>3234</v>
      </c>
      <c r="K1122">
        <f t="shared" ca="1" si="227"/>
        <v>12541</v>
      </c>
      <c r="L1122">
        <f t="shared" ca="1" si="228"/>
        <v>4223</v>
      </c>
      <c r="M1122">
        <f t="shared" ca="1" si="229"/>
        <v>2817604</v>
      </c>
      <c r="N1122">
        <f t="shared" ca="1" si="230"/>
        <v>63532</v>
      </c>
      <c r="O1122">
        <f t="shared" ca="1" si="231"/>
        <v>74015</v>
      </c>
      <c r="P1122">
        <f t="shared" ca="1" si="232"/>
        <v>72381</v>
      </c>
      <c r="Q1122" s="15">
        <f t="shared" ca="1" si="233"/>
        <v>7.2381000000000001E-2</v>
      </c>
    </row>
    <row r="1123" spans="1:17" x14ac:dyDescent="0.3">
      <c r="A1123" t="str">
        <f ca="1">VLOOKUP(RANDBETWEEN(Calc!$A$2,Calc!$A$13),Calc!$A$1:$B$13,2,FALSE)</f>
        <v>May</v>
      </c>
      <c r="B1123" t="str" cm="1">
        <f t="array" aca="1" ref="B1123" ca="1">INDEX(Calc!$C$2:$C$9,RANDBETWEEN(1,3))</f>
        <v>Traumatología</v>
      </c>
      <c r="C1123"/>
      <c r="D1123">
        <f t="shared" ca="1" si="221"/>
        <v>385080</v>
      </c>
      <c r="E1123">
        <f t="shared" ca="1" si="222"/>
        <v>1752298</v>
      </c>
      <c r="F1123">
        <f t="shared" ca="1" si="223"/>
        <v>169663</v>
      </c>
      <c r="G1123">
        <f t="shared" ca="1" si="224"/>
        <v>95213</v>
      </c>
      <c r="H1123">
        <f ca="1">VLOOKUP(RANDBETWEEN(0,100),Calc!$D$2:$E$7,2,1)</f>
        <v>32000</v>
      </c>
      <c r="I1123">
        <f t="shared" ca="1" si="225"/>
        <v>12165</v>
      </c>
      <c r="J1123">
        <f t="shared" ca="1" si="226"/>
        <v>3034</v>
      </c>
      <c r="K1123">
        <f t="shared" ca="1" si="227"/>
        <v>11137</v>
      </c>
      <c r="L1123">
        <f t="shared" ca="1" si="228"/>
        <v>2279</v>
      </c>
      <c r="M1123">
        <f t="shared" ca="1" si="229"/>
        <v>919847</v>
      </c>
      <c r="N1123">
        <f t="shared" ca="1" si="230"/>
        <v>79062</v>
      </c>
      <c r="O1123">
        <f t="shared" ca="1" si="231"/>
        <v>29931</v>
      </c>
      <c r="P1123">
        <f t="shared" ca="1" si="232"/>
        <v>238362</v>
      </c>
      <c r="Q1123" s="15">
        <f t="shared" ca="1" si="233"/>
        <v>0.23836199999999999</v>
      </c>
    </row>
    <row r="1124" spans="1:17" x14ac:dyDescent="0.3">
      <c r="A1124" t="str">
        <f ca="1">VLOOKUP(RANDBETWEEN(Calc!$A$2,Calc!$A$13),Calc!$A$1:$B$13,2,FALSE)</f>
        <v>May</v>
      </c>
      <c r="B1124" t="str" cm="1">
        <f t="array" aca="1" ref="B1124" ca="1">INDEX(Calc!$C$2:$C$9,RANDBETWEEN(1,3))</f>
        <v>Cardiologia</v>
      </c>
      <c r="C1124"/>
      <c r="D1124">
        <f t="shared" ca="1" si="221"/>
        <v>512202</v>
      </c>
      <c r="E1124">
        <f t="shared" ca="1" si="222"/>
        <v>1332419</v>
      </c>
      <c r="F1124">
        <f t="shared" ca="1" si="223"/>
        <v>128070</v>
      </c>
      <c r="G1124">
        <f t="shared" ca="1" si="224"/>
        <v>278479</v>
      </c>
      <c r="H1124">
        <f ca="1">VLOOKUP(RANDBETWEEN(0,100),Calc!$D$2:$E$7,2,1)</f>
        <v>32000</v>
      </c>
      <c r="I1124">
        <f t="shared" ca="1" si="225"/>
        <v>9042</v>
      </c>
      <c r="J1124">
        <f t="shared" ca="1" si="226"/>
        <v>4185</v>
      </c>
      <c r="K1124">
        <f t="shared" ca="1" si="227"/>
        <v>11156</v>
      </c>
      <c r="L1124">
        <f t="shared" ca="1" si="228"/>
        <v>3344</v>
      </c>
      <c r="M1124">
        <f t="shared" ca="1" si="229"/>
        <v>1239230</v>
      </c>
      <c r="N1124">
        <f t="shared" ca="1" si="230"/>
        <v>111841</v>
      </c>
      <c r="O1124">
        <f t="shared" ca="1" si="231"/>
        <v>29327</v>
      </c>
      <c r="P1124">
        <f t="shared" ca="1" si="232"/>
        <v>76812</v>
      </c>
      <c r="Q1124" s="15">
        <f t="shared" ca="1" si="233"/>
        <v>7.6812000000000005E-2</v>
      </c>
    </row>
    <row r="1125" spans="1:17" x14ac:dyDescent="0.3">
      <c r="A1125" t="str">
        <f ca="1">VLOOKUP(RANDBETWEEN(Calc!$A$2,Calc!$A$13),Calc!$A$1:$B$13,2,FALSE)</f>
        <v>Mar</v>
      </c>
      <c r="B1125" t="str" cm="1">
        <f t="array" aca="1" ref="B1125" ca="1">INDEX(Calc!$C$2:$C$9,RANDBETWEEN(1,3))</f>
        <v>Traumatología</v>
      </c>
      <c r="C1125"/>
      <c r="D1125">
        <f t="shared" ca="1" si="221"/>
        <v>173383</v>
      </c>
      <c r="E1125">
        <f t="shared" ca="1" si="222"/>
        <v>2074711</v>
      </c>
      <c r="F1125">
        <f t="shared" ca="1" si="223"/>
        <v>183968</v>
      </c>
      <c r="G1125">
        <f t="shared" ca="1" si="224"/>
        <v>238966</v>
      </c>
      <c r="H1125">
        <f ca="1">VLOOKUP(RANDBETWEEN(0,100),Calc!$D$2:$E$7,2,1)</f>
        <v>32000</v>
      </c>
      <c r="I1125">
        <f t="shared" ca="1" si="225"/>
        <v>9091</v>
      </c>
      <c r="J1125">
        <f t="shared" ca="1" si="226"/>
        <v>3050</v>
      </c>
      <c r="K1125">
        <f t="shared" ca="1" si="227"/>
        <v>12402</v>
      </c>
      <c r="L1125">
        <f t="shared" ca="1" si="228"/>
        <v>1291</v>
      </c>
      <c r="M1125">
        <f t="shared" ca="1" si="229"/>
        <v>1952189</v>
      </c>
      <c r="N1125">
        <f t="shared" ca="1" si="230"/>
        <v>83407</v>
      </c>
      <c r="O1125">
        <f t="shared" ca="1" si="231"/>
        <v>52343</v>
      </c>
      <c r="P1125">
        <f t="shared" ca="1" si="232"/>
        <v>171778</v>
      </c>
      <c r="Q1125" s="15">
        <f t="shared" ca="1" si="233"/>
        <v>0.17177799999999999</v>
      </c>
    </row>
    <row r="1126" spans="1:17" x14ac:dyDescent="0.3">
      <c r="A1126" t="str">
        <f ca="1">VLOOKUP(RANDBETWEEN(Calc!$A$2,Calc!$A$13),Calc!$A$1:$B$13,2,FALSE)</f>
        <v>Jul</v>
      </c>
      <c r="B1126" t="str" cm="1">
        <f t="array" aca="1" ref="B1126" ca="1">INDEX(Calc!$C$2:$C$9,RANDBETWEEN(1,3))</f>
        <v>Pediatria</v>
      </c>
      <c r="C1126"/>
      <c r="D1126">
        <f t="shared" ca="1" si="221"/>
        <v>519495</v>
      </c>
      <c r="E1126">
        <f t="shared" ca="1" si="222"/>
        <v>1931289</v>
      </c>
      <c r="F1126">
        <f t="shared" ca="1" si="223"/>
        <v>114320</v>
      </c>
      <c r="G1126">
        <f t="shared" ca="1" si="224"/>
        <v>296701</v>
      </c>
      <c r="H1126">
        <f ca="1">VLOOKUP(RANDBETWEEN(0,100),Calc!$D$2:$E$7,2,1)</f>
        <v>20000</v>
      </c>
      <c r="I1126">
        <f t="shared" ca="1" si="225"/>
        <v>8982</v>
      </c>
      <c r="J1126">
        <f t="shared" ca="1" si="226"/>
        <v>3761</v>
      </c>
      <c r="K1126">
        <f t="shared" ca="1" si="227"/>
        <v>10377</v>
      </c>
      <c r="L1126">
        <f t="shared" ca="1" si="228"/>
        <v>3331</v>
      </c>
      <c r="M1126">
        <f t="shared" ca="1" si="229"/>
        <v>1274839</v>
      </c>
      <c r="N1126">
        <f t="shared" ca="1" si="230"/>
        <v>45606</v>
      </c>
      <c r="O1126">
        <f t="shared" ca="1" si="231"/>
        <v>70224</v>
      </c>
      <c r="P1126">
        <f t="shared" ca="1" si="232"/>
        <v>112459</v>
      </c>
      <c r="Q1126" s="15">
        <f t="shared" ca="1" si="233"/>
        <v>0.112459</v>
      </c>
    </row>
    <row r="1127" spans="1:17" x14ac:dyDescent="0.3">
      <c r="A1127" t="str">
        <f ca="1">VLOOKUP(RANDBETWEEN(Calc!$A$2,Calc!$A$13),Calc!$A$1:$B$13,2,FALSE)</f>
        <v>Feb</v>
      </c>
      <c r="B1127" t="str" cm="1">
        <f t="array" aca="1" ref="B1127" ca="1">INDEX(Calc!$C$2:$C$9,RANDBETWEEN(1,3))</f>
        <v>Pediatria</v>
      </c>
      <c r="C1127"/>
      <c r="D1127">
        <f t="shared" ca="1" si="221"/>
        <v>395560</v>
      </c>
      <c r="E1127">
        <f t="shared" ca="1" si="222"/>
        <v>2273025</v>
      </c>
      <c r="F1127">
        <f t="shared" ca="1" si="223"/>
        <v>204690</v>
      </c>
      <c r="G1127">
        <f t="shared" ca="1" si="224"/>
        <v>196995</v>
      </c>
      <c r="H1127">
        <f ca="1">VLOOKUP(RANDBETWEEN(0,100),Calc!$D$2:$E$7,2,1)</f>
        <v>32000</v>
      </c>
      <c r="I1127">
        <f t="shared" ca="1" si="225"/>
        <v>9976</v>
      </c>
      <c r="J1127">
        <f t="shared" ca="1" si="226"/>
        <v>4084</v>
      </c>
      <c r="K1127">
        <f t="shared" ca="1" si="227"/>
        <v>12120</v>
      </c>
      <c r="L1127">
        <f t="shared" ca="1" si="228"/>
        <v>3819</v>
      </c>
      <c r="M1127">
        <f t="shared" ca="1" si="229"/>
        <v>1642532</v>
      </c>
      <c r="N1127">
        <f t="shared" ca="1" si="230"/>
        <v>83561</v>
      </c>
      <c r="O1127">
        <f t="shared" ca="1" si="231"/>
        <v>56089</v>
      </c>
      <c r="P1127">
        <f t="shared" ca="1" si="232"/>
        <v>172249</v>
      </c>
      <c r="Q1127" s="15">
        <f t="shared" ca="1" si="233"/>
        <v>0.17224900000000001</v>
      </c>
    </row>
    <row r="1128" spans="1:17" x14ac:dyDescent="0.3">
      <c r="A1128" t="str">
        <f ca="1">VLOOKUP(RANDBETWEEN(Calc!$A$2,Calc!$A$13),Calc!$A$1:$B$13,2,FALSE)</f>
        <v>Sep</v>
      </c>
      <c r="B1128" t="str" cm="1">
        <f t="array" aca="1" ref="B1128" ca="1">INDEX(Calc!$C$2:$C$9,RANDBETWEEN(1,3))</f>
        <v>Traumatología</v>
      </c>
      <c r="C1128"/>
      <c r="D1128">
        <f t="shared" ca="1" si="221"/>
        <v>429552</v>
      </c>
      <c r="E1128">
        <f t="shared" ca="1" si="222"/>
        <v>1002271</v>
      </c>
      <c r="F1128">
        <f t="shared" ca="1" si="223"/>
        <v>207364</v>
      </c>
      <c r="G1128">
        <f t="shared" ca="1" si="224"/>
        <v>162259</v>
      </c>
      <c r="H1128">
        <f ca="1">VLOOKUP(RANDBETWEEN(0,100),Calc!$D$2:$E$7,2,1)</f>
        <v>32000</v>
      </c>
      <c r="I1128">
        <f t="shared" ca="1" si="225"/>
        <v>10821</v>
      </c>
      <c r="J1128">
        <f t="shared" ca="1" si="226"/>
        <v>4165</v>
      </c>
      <c r="K1128">
        <f t="shared" ca="1" si="227"/>
        <v>14463</v>
      </c>
      <c r="L1128">
        <f t="shared" ca="1" si="228"/>
        <v>2913</v>
      </c>
      <c r="M1128">
        <f t="shared" ca="1" si="229"/>
        <v>1566417</v>
      </c>
      <c r="N1128">
        <f t="shared" ca="1" si="230"/>
        <v>128327</v>
      </c>
      <c r="O1128">
        <f t="shared" ca="1" si="231"/>
        <v>77899</v>
      </c>
      <c r="P1128">
        <f t="shared" ca="1" si="232"/>
        <v>238898</v>
      </c>
      <c r="Q1128" s="15">
        <f t="shared" ca="1" si="233"/>
        <v>0.238898</v>
      </c>
    </row>
    <row r="1129" spans="1:17" x14ac:dyDescent="0.3">
      <c r="A1129" t="str">
        <f ca="1">VLOOKUP(RANDBETWEEN(Calc!$A$2,Calc!$A$13),Calc!$A$1:$B$13,2,FALSE)</f>
        <v>Jul</v>
      </c>
      <c r="B1129" t="str" cm="1">
        <f t="array" aca="1" ref="B1129" ca="1">INDEX(Calc!$C$2:$C$9,RANDBETWEEN(1,3))</f>
        <v>Traumatología</v>
      </c>
      <c r="C1129"/>
      <c r="D1129">
        <f t="shared" ca="1" si="221"/>
        <v>675018</v>
      </c>
      <c r="E1129">
        <f t="shared" ca="1" si="222"/>
        <v>2176333</v>
      </c>
      <c r="F1129">
        <f t="shared" ca="1" si="223"/>
        <v>113277</v>
      </c>
      <c r="G1129">
        <f t="shared" ca="1" si="224"/>
        <v>236532</v>
      </c>
      <c r="H1129">
        <f ca="1">VLOOKUP(RANDBETWEEN(0,100),Calc!$D$2:$E$7,2,1)</f>
        <v>20000</v>
      </c>
      <c r="I1129">
        <f t="shared" ca="1" si="225"/>
        <v>11961</v>
      </c>
      <c r="J1129">
        <f t="shared" ca="1" si="226"/>
        <v>3531</v>
      </c>
      <c r="K1129">
        <f t="shared" ca="1" si="227"/>
        <v>10997</v>
      </c>
      <c r="L1129">
        <f t="shared" ca="1" si="228"/>
        <v>4246</v>
      </c>
      <c r="M1129">
        <f t="shared" ca="1" si="229"/>
        <v>2769783</v>
      </c>
      <c r="N1129">
        <f t="shared" ca="1" si="230"/>
        <v>65260</v>
      </c>
      <c r="O1129">
        <f t="shared" ca="1" si="231"/>
        <v>57706</v>
      </c>
      <c r="P1129">
        <f t="shared" ca="1" si="232"/>
        <v>287041</v>
      </c>
      <c r="Q1129" s="15">
        <f t="shared" ca="1" si="233"/>
        <v>0.28704099999999999</v>
      </c>
    </row>
    <row r="1130" spans="1:17" x14ac:dyDescent="0.3">
      <c r="A1130" t="str">
        <f ca="1">VLOOKUP(RANDBETWEEN(Calc!$A$2,Calc!$A$13),Calc!$A$1:$B$13,2,FALSE)</f>
        <v>Abr</v>
      </c>
      <c r="B1130" t="str" cm="1">
        <f t="array" aca="1" ref="B1130" ca="1">INDEX(Calc!$C$2:$C$9,RANDBETWEEN(1,3))</f>
        <v>Traumatología</v>
      </c>
      <c r="C1130"/>
      <c r="D1130">
        <f t="shared" ca="1" si="221"/>
        <v>194912</v>
      </c>
      <c r="E1130">
        <f t="shared" ca="1" si="222"/>
        <v>878903</v>
      </c>
      <c r="F1130">
        <f t="shared" ca="1" si="223"/>
        <v>182146</v>
      </c>
      <c r="G1130">
        <f t="shared" ca="1" si="224"/>
        <v>180554</v>
      </c>
      <c r="H1130">
        <f ca="1">VLOOKUP(RANDBETWEEN(0,100),Calc!$D$2:$E$7,2,1)</f>
        <v>32000</v>
      </c>
      <c r="I1130">
        <f t="shared" ca="1" si="225"/>
        <v>12551</v>
      </c>
      <c r="J1130">
        <f t="shared" ca="1" si="226"/>
        <v>4151</v>
      </c>
      <c r="K1130">
        <f t="shared" ca="1" si="227"/>
        <v>10309</v>
      </c>
      <c r="L1130">
        <f t="shared" ca="1" si="228"/>
        <v>4164</v>
      </c>
      <c r="M1130">
        <f t="shared" ca="1" si="229"/>
        <v>949163</v>
      </c>
      <c r="N1130">
        <f t="shared" ca="1" si="230"/>
        <v>113157</v>
      </c>
      <c r="O1130">
        <f t="shared" ca="1" si="231"/>
        <v>68178</v>
      </c>
      <c r="P1130">
        <f t="shared" ca="1" si="232"/>
        <v>312273</v>
      </c>
      <c r="Q1130" s="15">
        <f t="shared" ca="1" si="233"/>
        <v>0.31227300000000002</v>
      </c>
    </row>
    <row r="1131" spans="1:17" x14ac:dyDescent="0.3">
      <c r="A1131" t="str">
        <f ca="1">VLOOKUP(RANDBETWEEN(Calc!$A$2,Calc!$A$13),Calc!$A$1:$B$13,2,FALSE)</f>
        <v>Abr</v>
      </c>
      <c r="B1131" t="str" cm="1">
        <f t="array" aca="1" ref="B1131" ca="1">INDEX(Calc!$C$2:$C$9,RANDBETWEEN(1,3))</f>
        <v>Traumatología</v>
      </c>
      <c r="C1131"/>
      <c r="D1131">
        <f t="shared" ca="1" si="221"/>
        <v>438096</v>
      </c>
      <c r="E1131">
        <f t="shared" ca="1" si="222"/>
        <v>1321797</v>
      </c>
      <c r="F1131">
        <f t="shared" ca="1" si="223"/>
        <v>209173</v>
      </c>
      <c r="G1131">
        <f t="shared" ca="1" si="224"/>
        <v>322314</v>
      </c>
      <c r="H1131">
        <f ca="1">VLOOKUP(RANDBETWEEN(0,100),Calc!$D$2:$E$7,2,1)</f>
        <v>32000</v>
      </c>
      <c r="I1131">
        <f t="shared" ca="1" si="225"/>
        <v>11984</v>
      </c>
      <c r="J1131">
        <f t="shared" ca="1" si="226"/>
        <v>4016</v>
      </c>
      <c r="K1131">
        <f t="shared" ca="1" si="227"/>
        <v>14726</v>
      </c>
      <c r="L1131">
        <f t="shared" ca="1" si="228"/>
        <v>3976</v>
      </c>
      <c r="M1131">
        <f t="shared" ca="1" si="229"/>
        <v>2630631</v>
      </c>
      <c r="N1131">
        <f t="shared" ca="1" si="230"/>
        <v>121032</v>
      </c>
      <c r="O1131">
        <f t="shared" ca="1" si="231"/>
        <v>42681</v>
      </c>
      <c r="P1131">
        <f t="shared" ca="1" si="232"/>
        <v>44023</v>
      </c>
      <c r="Q1131" s="15">
        <f t="shared" ca="1" si="233"/>
        <v>4.4023E-2</v>
      </c>
    </row>
    <row r="1132" spans="1:17" x14ac:dyDescent="0.3">
      <c r="A1132" t="str">
        <f ca="1">VLOOKUP(RANDBETWEEN(Calc!$A$2,Calc!$A$13),Calc!$A$1:$B$13,2,FALSE)</f>
        <v>Mar</v>
      </c>
      <c r="B1132" t="str" cm="1">
        <f t="array" aca="1" ref="B1132" ca="1">INDEX(Calc!$C$2:$C$9,RANDBETWEEN(1,3))</f>
        <v>Traumatología</v>
      </c>
      <c r="C1132"/>
      <c r="D1132">
        <f t="shared" ca="1" si="221"/>
        <v>615769</v>
      </c>
      <c r="E1132">
        <f t="shared" ca="1" si="222"/>
        <v>901247</v>
      </c>
      <c r="F1132">
        <f t="shared" ca="1" si="223"/>
        <v>143120</v>
      </c>
      <c r="G1132">
        <f t="shared" ca="1" si="224"/>
        <v>205224</v>
      </c>
      <c r="H1132">
        <f ca="1">VLOOKUP(RANDBETWEEN(0,100),Calc!$D$2:$E$7,2,1)</f>
        <v>20000</v>
      </c>
      <c r="I1132">
        <f t="shared" ca="1" si="225"/>
        <v>10402</v>
      </c>
      <c r="J1132">
        <f t="shared" ca="1" si="226"/>
        <v>3869</v>
      </c>
      <c r="K1132">
        <f t="shared" ca="1" si="227"/>
        <v>13803</v>
      </c>
      <c r="L1132">
        <f t="shared" ca="1" si="228"/>
        <v>2318</v>
      </c>
      <c r="M1132">
        <f t="shared" ca="1" si="229"/>
        <v>1861173</v>
      </c>
      <c r="N1132">
        <f t="shared" ca="1" si="230"/>
        <v>49148</v>
      </c>
      <c r="O1132">
        <f t="shared" ca="1" si="231"/>
        <v>64430</v>
      </c>
      <c r="P1132">
        <f t="shared" ca="1" si="232"/>
        <v>123463</v>
      </c>
      <c r="Q1132" s="15">
        <f t="shared" ca="1" si="233"/>
        <v>0.123463</v>
      </c>
    </row>
    <row r="1133" spans="1:17" x14ac:dyDescent="0.3">
      <c r="A1133" t="str">
        <f ca="1">VLOOKUP(RANDBETWEEN(Calc!$A$2,Calc!$A$13),Calc!$A$1:$B$13,2,FALSE)</f>
        <v>Sep</v>
      </c>
      <c r="B1133" t="str" cm="1">
        <f t="array" aca="1" ref="B1133" ca="1">INDEX(Calc!$C$2:$C$9,RANDBETWEEN(1,3))</f>
        <v>Cardiologia</v>
      </c>
      <c r="C1133"/>
      <c r="D1133">
        <f t="shared" ca="1" si="221"/>
        <v>454242</v>
      </c>
      <c r="E1133">
        <f t="shared" ca="1" si="222"/>
        <v>960657</v>
      </c>
      <c r="F1133">
        <f t="shared" ca="1" si="223"/>
        <v>206460</v>
      </c>
      <c r="G1133">
        <f t="shared" ca="1" si="224"/>
        <v>230517</v>
      </c>
      <c r="H1133">
        <f ca="1">VLOOKUP(RANDBETWEEN(0,100),Calc!$D$2:$E$7,2,1)</f>
        <v>32000</v>
      </c>
      <c r="I1133">
        <f t="shared" ca="1" si="225"/>
        <v>11970</v>
      </c>
      <c r="J1133">
        <f t="shared" ca="1" si="226"/>
        <v>3077</v>
      </c>
      <c r="K1133">
        <f t="shared" ca="1" si="227"/>
        <v>12081</v>
      </c>
      <c r="L1133">
        <f t="shared" ca="1" si="228"/>
        <v>4044</v>
      </c>
      <c r="M1133">
        <f t="shared" ca="1" si="229"/>
        <v>2381533</v>
      </c>
      <c r="N1133">
        <f t="shared" ca="1" si="230"/>
        <v>56849</v>
      </c>
      <c r="O1133">
        <f t="shared" ca="1" si="231"/>
        <v>27954</v>
      </c>
      <c r="P1133">
        <f t="shared" ca="1" si="232"/>
        <v>219808</v>
      </c>
      <c r="Q1133" s="15">
        <f t="shared" ca="1" si="233"/>
        <v>0.219808</v>
      </c>
    </row>
    <row r="1134" spans="1:17" x14ac:dyDescent="0.3">
      <c r="A1134" t="str">
        <f ca="1">VLOOKUP(RANDBETWEEN(Calc!$A$2,Calc!$A$13),Calc!$A$1:$B$13,2,FALSE)</f>
        <v>Jul</v>
      </c>
      <c r="B1134" t="str" cm="1">
        <f t="array" aca="1" ref="B1134" ca="1">INDEX(Calc!$C$2:$C$9,RANDBETWEEN(1,3))</f>
        <v>Pediatria</v>
      </c>
      <c r="C1134"/>
      <c r="D1134">
        <f t="shared" ca="1" si="221"/>
        <v>215893</v>
      </c>
      <c r="E1134">
        <f t="shared" ca="1" si="222"/>
        <v>1233301</v>
      </c>
      <c r="F1134">
        <f t="shared" ca="1" si="223"/>
        <v>121312</v>
      </c>
      <c r="G1134">
        <f t="shared" ca="1" si="224"/>
        <v>177866</v>
      </c>
      <c r="H1134">
        <f ca="1">VLOOKUP(RANDBETWEEN(0,100),Calc!$D$2:$E$7,2,1)</f>
        <v>32000</v>
      </c>
      <c r="I1134">
        <f t="shared" ca="1" si="225"/>
        <v>12248</v>
      </c>
      <c r="J1134">
        <f t="shared" ca="1" si="226"/>
        <v>3646</v>
      </c>
      <c r="K1134">
        <f t="shared" ca="1" si="227"/>
        <v>12258</v>
      </c>
      <c r="L1134">
        <f t="shared" ca="1" si="228"/>
        <v>1696</v>
      </c>
      <c r="M1134">
        <f t="shared" ca="1" si="229"/>
        <v>2696294</v>
      </c>
      <c r="N1134">
        <f t="shared" ca="1" si="230"/>
        <v>45804</v>
      </c>
      <c r="O1134">
        <f t="shared" ca="1" si="231"/>
        <v>60846</v>
      </c>
      <c r="P1134">
        <f t="shared" ca="1" si="232"/>
        <v>282710</v>
      </c>
      <c r="Q1134" s="15">
        <f t="shared" ca="1" si="233"/>
        <v>0.28271000000000002</v>
      </c>
    </row>
    <row r="1135" spans="1:17" x14ac:dyDescent="0.3">
      <c r="A1135" t="str">
        <f ca="1">VLOOKUP(RANDBETWEEN(Calc!$A$2,Calc!$A$13),Calc!$A$1:$B$13,2,FALSE)</f>
        <v>Jun</v>
      </c>
      <c r="B1135" t="str" cm="1">
        <f t="array" aca="1" ref="B1135" ca="1">INDEX(Calc!$C$2:$C$9,RANDBETWEEN(1,3))</f>
        <v>Pediatria</v>
      </c>
      <c r="C1135"/>
      <c r="D1135">
        <f t="shared" ca="1" si="221"/>
        <v>568152</v>
      </c>
      <c r="E1135">
        <f t="shared" ca="1" si="222"/>
        <v>835753</v>
      </c>
      <c r="F1135">
        <f t="shared" ca="1" si="223"/>
        <v>190864</v>
      </c>
      <c r="G1135">
        <f t="shared" ca="1" si="224"/>
        <v>94846</v>
      </c>
      <c r="H1135">
        <f ca="1">VLOOKUP(RANDBETWEEN(0,100),Calc!$D$2:$E$7,2,1)</f>
        <v>32000</v>
      </c>
      <c r="I1135">
        <f t="shared" ca="1" si="225"/>
        <v>9388</v>
      </c>
      <c r="J1135">
        <f t="shared" ca="1" si="226"/>
        <v>3970</v>
      </c>
      <c r="K1135">
        <f t="shared" ca="1" si="227"/>
        <v>10744</v>
      </c>
      <c r="L1135">
        <f t="shared" ca="1" si="228"/>
        <v>1674</v>
      </c>
      <c r="M1135">
        <f t="shared" ca="1" si="229"/>
        <v>2455194</v>
      </c>
      <c r="N1135">
        <f t="shared" ca="1" si="230"/>
        <v>83244</v>
      </c>
      <c r="O1135">
        <f t="shared" ca="1" si="231"/>
        <v>71487</v>
      </c>
      <c r="P1135">
        <f t="shared" ca="1" si="232"/>
        <v>112398</v>
      </c>
      <c r="Q1135" s="15">
        <f t="shared" ca="1" si="233"/>
        <v>0.112398</v>
      </c>
    </row>
    <row r="1136" spans="1:17" x14ac:dyDescent="0.3">
      <c r="A1136" t="str">
        <f ca="1">VLOOKUP(RANDBETWEEN(Calc!$A$2,Calc!$A$13),Calc!$A$1:$B$13,2,FALSE)</f>
        <v>Jul</v>
      </c>
      <c r="B1136" t="str" cm="1">
        <f t="array" aca="1" ref="B1136" ca="1">INDEX(Calc!$C$2:$C$9,RANDBETWEEN(1,3))</f>
        <v>Pediatria</v>
      </c>
      <c r="C1136"/>
      <c r="D1136">
        <f t="shared" ca="1" si="221"/>
        <v>568265</v>
      </c>
      <c r="E1136">
        <f t="shared" ca="1" si="222"/>
        <v>1706816</v>
      </c>
      <c r="F1136">
        <f t="shared" ca="1" si="223"/>
        <v>135846</v>
      </c>
      <c r="G1136">
        <f t="shared" ca="1" si="224"/>
        <v>247000</v>
      </c>
      <c r="H1136">
        <f ca="1">VLOOKUP(RANDBETWEEN(0,100),Calc!$D$2:$E$7,2,1)</f>
        <v>32000</v>
      </c>
      <c r="I1136">
        <f t="shared" ca="1" si="225"/>
        <v>9654</v>
      </c>
      <c r="J1136">
        <f t="shared" ca="1" si="226"/>
        <v>3655</v>
      </c>
      <c r="K1136">
        <f t="shared" ca="1" si="227"/>
        <v>10713</v>
      </c>
      <c r="L1136">
        <f t="shared" ca="1" si="228"/>
        <v>1923</v>
      </c>
      <c r="M1136">
        <f t="shared" ca="1" si="229"/>
        <v>1993266</v>
      </c>
      <c r="N1136">
        <f t="shared" ca="1" si="230"/>
        <v>70593</v>
      </c>
      <c r="O1136">
        <f t="shared" ca="1" si="231"/>
        <v>37553</v>
      </c>
      <c r="P1136">
        <f t="shared" ca="1" si="232"/>
        <v>176008</v>
      </c>
      <c r="Q1136" s="15">
        <f t="shared" ca="1" si="233"/>
        <v>0.176008</v>
      </c>
    </row>
    <row r="1137" spans="1:17" x14ac:dyDescent="0.3">
      <c r="A1137" t="str">
        <f ca="1">VLOOKUP(RANDBETWEEN(Calc!$A$2,Calc!$A$13),Calc!$A$1:$B$13,2,FALSE)</f>
        <v>Abr</v>
      </c>
      <c r="B1137" t="str" cm="1">
        <f t="array" aca="1" ref="B1137" ca="1">INDEX(Calc!$C$2:$C$9,RANDBETWEEN(1,3))</f>
        <v>Traumatología</v>
      </c>
      <c r="C1137"/>
      <c r="D1137">
        <f t="shared" ca="1" si="221"/>
        <v>306086</v>
      </c>
      <c r="E1137">
        <f t="shared" ca="1" si="222"/>
        <v>1224242</v>
      </c>
      <c r="F1137">
        <f t="shared" ca="1" si="223"/>
        <v>101608</v>
      </c>
      <c r="G1137">
        <f t="shared" ca="1" si="224"/>
        <v>129357</v>
      </c>
      <c r="H1137">
        <f ca="1">VLOOKUP(RANDBETWEEN(0,100),Calc!$D$2:$E$7,2,1)</f>
        <v>32000</v>
      </c>
      <c r="I1137">
        <f t="shared" ca="1" si="225"/>
        <v>9874</v>
      </c>
      <c r="J1137">
        <f t="shared" ca="1" si="226"/>
        <v>3454</v>
      </c>
      <c r="K1137">
        <f t="shared" ca="1" si="227"/>
        <v>14991</v>
      </c>
      <c r="L1137">
        <f t="shared" ca="1" si="228"/>
        <v>4279</v>
      </c>
      <c r="M1137">
        <f t="shared" ca="1" si="229"/>
        <v>1489030</v>
      </c>
      <c r="N1137">
        <f t="shared" ca="1" si="230"/>
        <v>66774</v>
      </c>
      <c r="O1137">
        <f t="shared" ca="1" si="231"/>
        <v>72864</v>
      </c>
      <c r="P1137">
        <f t="shared" ca="1" si="232"/>
        <v>307124</v>
      </c>
      <c r="Q1137" s="15">
        <f t="shared" ca="1" si="233"/>
        <v>0.30712400000000001</v>
      </c>
    </row>
    <row r="1138" spans="1:17" x14ac:dyDescent="0.3">
      <c r="A1138" t="str">
        <f ca="1">VLOOKUP(RANDBETWEEN(Calc!$A$2,Calc!$A$13),Calc!$A$1:$B$13,2,FALSE)</f>
        <v>Jun</v>
      </c>
      <c r="B1138" t="str" cm="1">
        <f t="array" aca="1" ref="B1138" ca="1">INDEX(Calc!$C$2:$C$9,RANDBETWEEN(1,3))</f>
        <v>Pediatria</v>
      </c>
      <c r="C1138"/>
      <c r="D1138">
        <f t="shared" ca="1" si="221"/>
        <v>608470</v>
      </c>
      <c r="E1138">
        <f t="shared" ca="1" si="222"/>
        <v>2294785</v>
      </c>
      <c r="F1138">
        <f t="shared" ca="1" si="223"/>
        <v>213886</v>
      </c>
      <c r="G1138">
        <f t="shared" ca="1" si="224"/>
        <v>193607</v>
      </c>
      <c r="H1138">
        <f ca="1">VLOOKUP(RANDBETWEEN(0,100),Calc!$D$2:$E$7,2,1)</f>
        <v>32000</v>
      </c>
      <c r="I1138">
        <f t="shared" ca="1" si="225"/>
        <v>9333</v>
      </c>
      <c r="J1138">
        <f t="shared" ca="1" si="226"/>
        <v>2891</v>
      </c>
      <c r="K1138">
        <f t="shared" ca="1" si="227"/>
        <v>10239</v>
      </c>
      <c r="L1138">
        <f t="shared" ca="1" si="228"/>
        <v>1378</v>
      </c>
      <c r="M1138">
        <f t="shared" ca="1" si="229"/>
        <v>856878</v>
      </c>
      <c r="N1138">
        <f t="shared" ca="1" si="230"/>
        <v>94931</v>
      </c>
      <c r="O1138">
        <f t="shared" ca="1" si="231"/>
        <v>75742</v>
      </c>
      <c r="P1138">
        <f t="shared" ca="1" si="232"/>
        <v>109791</v>
      </c>
      <c r="Q1138" s="15">
        <f t="shared" ca="1" si="233"/>
        <v>0.109791</v>
      </c>
    </row>
    <row r="1139" spans="1:17" x14ac:dyDescent="0.3">
      <c r="A1139" t="str">
        <f ca="1">VLOOKUP(RANDBETWEEN(Calc!$A$2,Calc!$A$13),Calc!$A$1:$B$13,2,FALSE)</f>
        <v>Sep</v>
      </c>
      <c r="B1139" t="str" cm="1">
        <f t="array" aca="1" ref="B1139" ca="1">INDEX(Calc!$C$2:$C$9,RANDBETWEEN(1,3))</f>
        <v>Cardiologia</v>
      </c>
      <c r="C1139"/>
      <c r="D1139">
        <f t="shared" ca="1" si="221"/>
        <v>410381</v>
      </c>
      <c r="E1139">
        <f t="shared" ca="1" si="222"/>
        <v>896990</v>
      </c>
      <c r="F1139">
        <f t="shared" ca="1" si="223"/>
        <v>207171</v>
      </c>
      <c r="G1139">
        <f t="shared" ca="1" si="224"/>
        <v>72539</v>
      </c>
      <c r="H1139">
        <f ca="1">VLOOKUP(RANDBETWEEN(0,100),Calc!$D$2:$E$7,2,1)</f>
        <v>22000</v>
      </c>
      <c r="I1139">
        <f t="shared" ca="1" si="225"/>
        <v>12031</v>
      </c>
      <c r="J1139">
        <f t="shared" ca="1" si="226"/>
        <v>3743</v>
      </c>
      <c r="K1139">
        <f t="shared" ca="1" si="227"/>
        <v>10808</v>
      </c>
      <c r="L1139">
        <f t="shared" ca="1" si="228"/>
        <v>1354</v>
      </c>
      <c r="M1139">
        <f t="shared" ca="1" si="229"/>
        <v>2388090</v>
      </c>
      <c r="N1139">
        <f t="shared" ca="1" si="230"/>
        <v>65039</v>
      </c>
      <c r="O1139">
        <f t="shared" ca="1" si="231"/>
        <v>35531</v>
      </c>
      <c r="P1139">
        <f t="shared" ca="1" si="232"/>
        <v>270237</v>
      </c>
      <c r="Q1139" s="15">
        <f t="shared" ca="1" si="233"/>
        <v>0.270237</v>
      </c>
    </row>
    <row r="1140" spans="1:17" x14ac:dyDescent="0.3">
      <c r="A1140" t="str">
        <f ca="1">VLOOKUP(RANDBETWEEN(Calc!$A$2,Calc!$A$13),Calc!$A$1:$B$13,2,FALSE)</f>
        <v>Jun</v>
      </c>
      <c r="B1140" t="str" cm="1">
        <f t="array" aca="1" ref="B1140" ca="1">INDEX(Calc!$C$2:$C$9,RANDBETWEEN(1,3))</f>
        <v>Cardiologia</v>
      </c>
      <c r="C1140"/>
      <c r="D1140">
        <f t="shared" ca="1" si="221"/>
        <v>318901</v>
      </c>
      <c r="E1140">
        <f t="shared" ca="1" si="222"/>
        <v>1129046</v>
      </c>
      <c r="F1140">
        <f t="shared" ca="1" si="223"/>
        <v>186038</v>
      </c>
      <c r="G1140">
        <f t="shared" ca="1" si="224"/>
        <v>211685</v>
      </c>
      <c r="H1140">
        <f ca="1">VLOOKUP(RANDBETWEEN(0,100),Calc!$D$2:$E$7,2,1)</f>
        <v>20000</v>
      </c>
      <c r="I1140">
        <f t="shared" ca="1" si="225"/>
        <v>9437</v>
      </c>
      <c r="J1140">
        <f t="shared" ca="1" si="226"/>
        <v>3580</v>
      </c>
      <c r="K1140">
        <f t="shared" ca="1" si="227"/>
        <v>13947</v>
      </c>
      <c r="L1140">
        <f t="shared" ca="1" si="228"/>
        <v>3070</v>
      </c>
      <c r="M1140">
        <f t="shared" ca="1" si="229"/>
        <v>2350650</v>
      </c>
      <c r="N1140">
        <f t="shared" ca="1" si="230"/>
        <v>90873</v>
      </c>
      <c r="O1140">
        <f t="shared" ca="1" si="231"/>
        <v>68332</v>
      </c>
      <c r="P1140">
        <f t="shared" ca="1" si="232"/>
        <v>227880</v>
      </c>
      <c r="Q1140" s="15">
        <f t="shared" ca="1" si="233"/>
        <v>0.22788</v>
      </c>
    </row>
    <row r="1141" spans="1:17" x14ac:dyDescent="0.3">
      <c r="A1141" t="str">
        <f ca="1">VLOOKUP(RANDBETWEEN(Calc!$A$2,Calc!$A$13),Calc!$A$1:$B$13,2,FALSE)</f>
        <v>May</v>
      </c>
      <c r="B1141" t="str" cm="1">
        <f t="array" aca="1" ref="B1141" ca="1">INDEX(Calc!$C$2:$C$9,RANDBETWEEN(1,3))</f>
        <v>Cardiologia</v>
      </c>
      <c r="C1141"/>
      <c r="D1141">
        <f t="shared" ca="1" si="221"/>
        <v>531875</v>
      </c>
      <c r="E1141">
        <f t="shared" ca="1" si="222"/>
        <v>1255984</v>
      </c>
      <c r="F1141">
        <f t="shared" ca="1" si="223"/>
        <v>121328</v>
      </c>
      <c r="G1141">
        <f t="shared" ca="1" si="224"/>
        <v>314587</v>
      </c>
      <c r="H1141">
        <f ca="1">VLOOKUP(RANDBETWEEN(0,100),Calc!$D$2:$E$7,2,1)</f>
        <v>32000</v>
      </c>
      <c r="I1141">
        <f t="shared" ca="1" si="225"/>
        <v>11885</v>
      </c>
      <c r="J1141">
        <f t="shared" ca="1" si="226"/>
        <v>2807</v>
      </c>
      <c r="K1141">
        <f t="shared" ca="1" si="227"/>
        <v>11676</v>
      </c>
      <c r="L1141">
        <f t="shared" ca="1" si="228"/>
        <v>2390</v>
      </c>
      <c r="M1141">
        <f t="shared" ca="1" si="229"/>
        <v>1543110</v>
      </c>
      <c r="N1141">
        <f t="shared" ca="1" si="230"/>
        <v>50556</v>
      </c>
      <c r="O1141">
        <f t="shared" ca="1" si="231"/>
        <v>22613</v>
      </c>
      <c r="P1141">
        <f t="shared" ca="1" si="232"/>
        <v>221744</v>
      </c>
      <c r="Q1141" s="15">
        <f t="shared" ca="1" si="233"/>
        <v>0.221744</v>
      </c>
    </row>
    <row r="1142" spans="1:17" x14ac:dyDescent="0.3">
      <c r="A1142" t="str">
        <f ca="1">VLOOKUP(RANDBETWEEN(Calc!$A$2,Calc!$A$13),Calc!$A$1:$B$13,2,FALSE)</f>
        <v>Ago</v>
      </c>
      <c r="B1142" t="str" cm="1">
        <f t="array" aca="1" ref="B1142" ca="1">INDEX(Calc!$C$2:$C$9,RANDBETWEEN(1,3))</f>
        <v>Pediatria</v>
      </c>
      <c r="C1142"/>
      <c r="D1142">
        <f t="shared" ca="1" si="221"/>
        <v>355201</v>
      </c>
      <c r="E1142">
        <f t="shared" ca="1" si="222"/>
        <v>1627451</v>
      </c>
      <c r="F1142">
        <f t="shared" ca="1" si="223"/>
        <v>135689</v>
      </c>
      <c r="G1142">
        <f t="shared" ca="1" si="224"/>
        <v>242627</v>
      </c>
      <c r="H1142">
        <f ca="1">VLOOKUP(RANDBETWEEN(0,100),Calc!$D$2:$E$7,2,1)</f>
        <v>32000</v>
      </c>
      <c r="I1142">
        <f t="shared" ca="1" si="225"/>
        <v>11251</v>
      </c>
      <c r="J1142">
        <f t="shared" ca="1" si="226"/>
        <v>3384</v>
      </c>
      <c r="K1142">
        <f t="shared" ca="1" si="227"/>
        <v>14081</v>
      </c>
      <c r="L1142">
        <f t="shared" ca="1" si="228"/>
        <v>2156</v>
      </c>
      <c r="M1142">
        <f t="shared" ca="1" si="229"/>
        <v>2106837</v>
      </c>
      <c r="N1142">
        <f t="shared" ca="1" si="230"/>
        <v>77024</v>
      </c>
      <c r="O1142">
        <f t="shared" ca="1" si="231"/>
        <v>78306</v>
      </c>
      <c r="P1142">
        <f t="shared" ca="1" si="232"/>
        <v>134204</v>
      </c>
      <c r="Q1142" s="15">
        <f t="shared" ca="1" si="233"/>
        <v>0.13420399999999999</v>
      </c>
    </row>
    <row r="1143" spans="1:17" x14ac:dyDescent="0.3">
      <c r="A1143" t="str">
        <f ca="1">VLOOKUP(RANDBETWEEN(Calc!$A$2,Calc!$A$13),Calc!$A$1:$B$13,2,FALSE)</f>
        <v>Nov</v>
      </c>
      <c r="B1143" t="str" cm="1">
        <f t="array" aca="1" ref="B1143" ca="1">INDEX(Calc!$C$2:$C$9,RANDBETWEEN(1,3))</f>
        <v>Traumatología</v>
      </c>
      <c r="C1143"/>
      <c r="D1143">
        <f t="shared" ca="1" si="221"/>
        <v>283528</v>
      </c>
      <c r="E1143">
        <f t="shared" ca="1" si="222"/>
        <v>1647187</v>
      </c>
      <c r="F1143">
        <f t="shared" ca="1" si="223"/>
        <v>142201</v>
      </c>
      <c r="G1143">
        <f t="shared" ca="1" si="224"/>
        <v>209269</v>
      </c>
      <c r="H1143">
        <f ca="1">VLOOKUP(RANDBETWEEN(0,100),Calc!$D$2:$E$7,2,1)</f>
        <v>32000</v>
      </c>
      <c r="I1143">
        <f t="shared" ca="1" si="225"/>
        <v>8973</v>
      </c>
      <c r="J1143">
        <f t="shared" ca="1" si="226"/>
        <v>3694</v>
      </c>
      <c r="K1143">
        <f t="shared" ca="1" si="227"/>
        <v>10697</v>
      </c>
      <c r="L1143">
        <f t="shared" ca="1" si="228"/>
        <v>1474</v>
      </c>
      <c r="M1143">
        <f t="shared" ca="1" si="229"/>
        <v>1823587</v>
      </c>
      <c r="N1143">
        <f t="shared" ca="1" si="230"/>
        <v>70943</v>
      </c>
      <c r="O1143">
        <f t="shared" ca="1" si="231"/>
        <v>32290</v>
      </c>
      <c r="P1143">
        <f t="shared" ca="1" si="232"/>
        <v>89025</v>
      </c>
      <c r="Q1143" s="15">
        <f t="shared" ca="1" si="233"/>
        <v>8.9025000000000007E-2</v>
      </c>
    </row>
    <row r="1144" spans="1:17" x14ac:dyDescent="0.3">
      <c r="A1144" t="str">
        <f ca="1">VLOOKUP(RANDBETWEEN(Calc!$A$2,Calc!$A$13),Calc!$A$1:$B$13,2,FALSE)</f>
        <v>Dic</v>
      </c>
      <c r="B1144" t="str" cm="1">
        <f t="array" aca="1" ref="B1144" ca="1">INDEX(Calc!$C$2:$C$9,RANDBETWEEN(1,3))</f>
        <v>Traumatología</v>
      </c>
      <c r="C1144"/>
      <c r="D1144">
        <f t="shared" ca="1" si="221"/>
        <v>509556</v>
      </c>
      <c r="E1144">
        <f t="shared" ca="1" si="222"/>
        <v>2294498</v>
      </c>
      <c r="F1144">
        <f t="shared" ca="1" si="223"/>
        <v>192798</v>
      </c>
      <c r="G1144">
        <f t="shared" ca="1" si="224"/>
        <v>93774</v>
      </c>
      <c r="H1144">
        <f ca="1">VLOOKUP(RANDBETWEEN(0,100),Calc!$D$2:$E$7,2,1)</f>
        <v>32000</v>
      </c>
      <c r="I1144">
        <f t="shared" ca="1" si="225"/>
        <v>9694</v>
      </c>
      <c r="J1144">
        <f t="shared" ca="1" si="226"/>
        <v>3824</v>
      </c>
      <c r="K1144">
        <f t="shared" ca="1" si="227"/>
        <v>10675</v>
      </c>
      <c r="L1144">
        <f t="shared" ca="1" si="228"/>
        <v>3636</v>
      </c>
      <c r="M1144">
        <f t="shared" ca="1" si="229"/>
        <v>2259953</v>
      </c>
      <c r="N1144">
        <f t="shared" ca="1" si="230"/>
        <v>89626</v>
      </c>
      <c r="O1144">
        <f t="shared" ca="1" si="231"/>
        <v>47359</v>
      </c>
      <c r="P1144">
        <f t="shared" ca="1" si="232"/>
        <v>92755</v>
      </c>
      <c r="Q1144" s="15">
        <f t="shared" ca="1" si="233"/>
        <v>9.2755000000000004E-2</v>
      </c>
    </row>
    <row r="1145" spans="1:17" x14ac:dyDescent="0.3">
      <c r="A1145" t="str">
        <f ca="1">VLOOKUP(RANDBETWEEN(Calc!$A$2,Calc!$A$13),Calc!$A$1:$B$13,2,FALSE)</f>
        <v>Jul</v>
      </c>
      <c r="B1145" t="str" cm="1">
        <f t="array" aca="1" ref="B1145" ca="1">INDEX(Calc!$C$2:$C$9,RANDBETWEEN(1,3))</f>
        <v>Pediatria</v>
      </c>
      <c r="C1145"/>
      <c r="D1145">
        <f t="shared" ca="1" si="221"/>
        <v>462151</v>
      </c>
      <c r="E1145">
        <f t="shared" ca="1" si="222"/>
        <v>2241647</v>
      </c>
      <c r="F1145">
        <f t="shared" ca="1" si="223"/>
        <v>150242</v>
      </c>
      <c r="G1145">
        <f t="shared" ca="1" si="224"/>
        <v>264728</v>
      </c>
      <c r="H1145">
        <f ca="1">VLOOKUP(RANDBETWEEN(0,100),Calc!$D$2:$E$7,2,1)</f>
        <v>25000</v>
      </c>
      <c r="I1145">
        <f t="shared" ca="1" si="225"/>
        <v>9604</v>
      </c>
      <c r="J1145">
        <f t="shared" ca="1" si="226"/>
        <v>3084</v>
      </c>
      <c r="K1145">
        <f t="shared" ca="1" si="227"/>
        <v>12701</v>
      </c>
      <c r="L1145">
        <f t="shared" ca="1" si="228"/>
        <v>3544</v>
      </c>
      <c r="M1145">
        <f t="shared" ca="1" si="229"/>
        <v>1321343</v>
      </c>
      <c r="N1145">
        <f t="shared" ca="1" si="230"/>
        <v>127090</v>
      </c>
      <c r="O1145">
        <f t="shared" ca="1" si="231"/>
        <v>52994</v>
      </c>
      <c r="P1145">
        <f t="shared" ca="1" si="232"/>
        <v>284704</v>
      </c>
      <c r="Q1145" s="15">
        <f t="shared" ca="1" si="233"/>
        <v>0.28470400000000001</v>
      </c>
    </row>
    <row r="1146" spans="1:17" x14ac:dyDescent="0.3">
      <c r="A1146" t="str">
        <f ca="1">VLOOKUP(RANDBETWEEN(Calc!$A$2,Calc!$A$13),Calc!$A$1:$B$13,2,FALSE)</f>
        <v>Dic</v>
      </c>
      <c r="B1146" t="str" cm="1">
        <f t="array" aca="1" ref="B1146" ca="1">INDEX(Calc!$C$2:$C$9,RANDBETWEEN(1,3))</f>
        <v>Pediatria</v>
      </c>
      <c r="C1146"/>
      <c r="D1146">
        <f t="shared" ca="1" si="221"/>
        <v>166875</v>
      </c>
      <c r="E1146">
        <f t="shared" ca="1" si="222"/>
        <v>1790547</v>
      </c>
      <c r="F1146">
        <f t="shared" ca="1" si="223"/>
        <v>118307</v>
      </c>
      <c r="G1146">
        <f t="shared" ca="1" si="224"/>
        <v>281967</v>
      </c>
      <c r="H1146">
        <f ca="1">VLOOKUP(RANDBETWEEN(0,100),Calc!$D$2:$E$7,2,1)</f>
        <v>32000</v>
      </c>
      <c r="I1146">
        <f t="shared" ca="1" si="225"/>
        <v>10587</v>
      </c>
      <c r="J1146">
        <f t="shared" ca="1" si="226"/>
        <v>3677</v>
      </c>
      <c r="K1146">
        <f t="shared" ca="1" si="227"/>
        <v>11020</v>
      </c>
      <c r="L1146">
        <f t="shared" ca="1" si="228"/>
        <v>2402</v>
      </c>
      <c r="M1146">
        <f t="shared" ca="1" si="229"/>
        <v>1889104</v>
      </c>
      <c r="N1146">
        <f t="shared" ca="1" si="230"/>
        <v>52830</v>
      </c>
      <c r="O1146">
        <f t="shared" ca="1" si="231"/>
        <v>50498</v>
      </c>
      <c r="P1146">
        <f t="shared" ca="1" si="232"/>
        <v>243924</v>
      </c>
      <c r="Q1146" s="15">
        <f t="shared" ca="1" si="233"/>
        <v>0.243924</v>
      </c>
    </row>
    <row r="1147" spans="1:17" x14ac:dyDescent="0.3">
      <c r="A1147" t="str">
        <f ca="1">VLOOKUP(RANDBETWEEN(Calc!$A$2,Calc!$A$13),Calc!$A$1:$B$13,2,FALSE)</f>
        <v>Ago</v>
      </c>
      <c r="B1147" t="str" cm="1">
        <f t="array" aca="1" ref="B1147" ca="1">INDEX(Calc!$C$2:$C$9,RANDBETWEEN(1,3))</f>
        <v>Pediatria</v>
      </c>
      <c r="C1147"/>
      <c r="D1147">
        <f t="shared" ca="1" si="221"/>
        <v>277151</v>
      </c>
      <c r="E1147">
        <f t="shared" ca="1" si="222"/>
        <v>1634719</v>
      </c>
      <c r="F1147">
        <f t="shared" ca="1" si="223"/>
        <v>209844</v>
      </c>
      <c r="G1147">
        <f t="shared" ca="1" si="224"/>
        <v>163921</v>
      </c>
      <c r="H1147">
        <f ca="1">VLOOKUP(RANDBETWEEN(0,100),Calc!$D$2:$E$7,2,1)</f>
        <v>32000</v>
      </c>
      <c r="I1147">
        <f t="shared" ca="1" si="225"/>
        <v>12683</v>
      </c>
      <c r="J1147">
        <f t="shared" ca="1" si="226"/>
        <v>3160</v>
      </c>
      <c r="K1147">
        <f t="shared" ca="1" si="227"/>
        <v>14011</v>
      </c>
      <c r="L1147">
        <f t="shared" ca="1" si="228"/>
        <v>2642</v>
      </c>
      <c r="M1147">
        <f t="shared" ca="1" si="229"/>
        <v>2327857</v>
      </c>
      <c r="N1147">
        <f t="shared" ca="1" si="230"/>
        <v>115485</v>
      </c>
      <c r="O1147">
        <f t="shared" ca="1" si="231"/>
        <v>42146</v>
      </c>
      <c r="P1147">
        <f t="shared" ca="1" si="232"/>
        <v>217810</v>
      </c>
      <c r="Q1147" s="15">
        <f t="shared" ca="1" si="233"/>
        <v>0.21781</v>
      </c>
    </row>
    <row r="1148" spans="1:17" x14ac:dyDescent="0.3">
      <c r="A1148" t="str">
        <f ca="1">VLOOKUP(RANDBETWEEN(Calc!$A$2,Calc!$A$13),Calc!$A$1:$B$13,2,FALSE)</f>
        <v>Abr</v>
      </c>
      <c r="B1148" t="str" cm="1">
        <f t="array" aca="1" ref="B1148" ca="1">INDEX(Calc!$C$2:$C$9,RANDBETWEEN(1,3))</f>
        <v>Traumatología</v>
      </c>
      <c r="C1148"/>
      <c r="D1148">
        <f t="shared" ca="1" si="221"/>
        <v>206427</v>
      </c>
      <c r="E1148">
        <f t="shared" ca="1" si="222"/>
        <v>2057187</v>
      </c>
      <c r="F1148">
        <f t="shared" ca="1" si="223"/>
        <v>147219</v>
      </c>
      <c r="G1148">
        <f t="shared" ca="1" si="224"/>
        <v>96580</v>
      </c>
      <c r="H1148">
        <f ca="1">VLOOKUP(RANDBETWEEN(0,100),Calc!$D$2:$E$7,2,1)</f>
        <v>28000</v>
      </c>
      <c r="I1148">
        <f t="shared" ca="1" si="225"/>
        <v>9977</v>
      </c>
      <c r="J1148">
        <f t="shared" ca="1" si="226"/>
        <v>3641</v>
      </c>
      <c r="K1148">
        <f t="shared" ca="1" si="227"/>
        <v>10295</v>
      </c>
      <c r="L1148">
        <f t="shared" ca="1" si="228"/>
        <v>2003</v>
      </c>
      <c r="M1148">
        <f t="shared" ca="1" si="229"/>
        <v>2207474</v>
      </c>
      <c r="N1148">
        <f t="shared" ca="1" si="230"/>
        <v>65005</v>
      </c>
      <c r="O1148">
        <f t="shared" ca="1" si="231"/>
        <v>48371</v>
      </c>
      <c r="P1148">
        <f t="shared" ca="1" si="232"/>
        <v>192552</v>
      </c>
      <c r="Q1148" s="15">
        <f t="shared" ca="1" si="233"/>
        <v>0.192552</v>
      </c>
    </row>
    <row r="1149" spans="1:17" x14ac:dyDescent="0.3">
      <c r="A1149" t="str">
        <f ca="1">VLOOKUP(RANDBETWEEN(Calc!$A$2,Calc!$A$13),Calc!$A$1:$B$13,2,FALSE)</f>
        <v>Abr</v>
      </c>
      <c r="B1149" t="str" cm="1">
        <f t="array" aca="1" ref="B1149" ca="1">INDEX(Calc!$C$2:$C$9,RANDBETWEEN(1,3))</f>
        <v>Traumatología</v>
      </c>
      <c r="C1149"/>
      <c r="D1149">
        <f t="shared" ca="1" si="221"/>
        <v>284990</v>
      </c>
      <c r="E1149">
        <f t="shared" ca="1" si="222"/>
        <v>1729451</v>
      </c>
      <c r="F1149">
        <f t="shared" ca="1" si="223"/>
        <v>109813</v>
      </c>
      <c r="G1149">
        <f t="shared" ca="1" si="224"/>
        <v>136987</v>
      </c>
      <c r="H1149">
        <f ca="1">VLOOKUP(RANDBETWEEN(0,100),Calc!$D$2:$E$7,2,1)</f>
        <v>32000</v>
      </c>
      <c r="I1149">
        <f t="shared" ca="1" si="225"/>
        <v>10311</v>
      </c>
      <c r="J1149">
        <f t="shared" ca="1" si="226"/>
        <v>3806</v>
      </c>
      <c r="K1149">
        <f t="shared" ca="1" si="227"/>
        <v>11512</v>
      </c>
      <c r="L1149">
        <f t="shared" ca="1" si="228"/>
        <v>2546</v>
      </c>
      <c r="M1149">
        <f t="shared" ca="1" si="229"/>
        <v>982212</v>
      </c>
      <c r="N1149">
        <f t="shared" ca="1" si="230"/>
        <v>88805</v>
      </c>
      <c r="O1149">
        <f t="shared" ca="1" si="231"/>
        <v>61802</v>
      </c>
      <c r="P1149">
        <f t="shared" ca="1" si="232"/>
        <v>188181</v>
      </c>
      <c r="Q1149" s="15">
        <f t="shared" ca="1" si="233"/>
        <v>0.18818099999999999</v>
      </c>
    </row>
    <row r="1150" spans="1:17" x14ac:dyDescent="0.3">
      <c r="A1150" t="str">
        <f ca="1">VLOOKUP(RANDBETWEEN(Calc!$A$2,Calc!$A$13),Calc!$A$1:$B$13,2,FALSE)</f>
        <v>May</v>
      </c>
      <c r="B1150" t="str" cm="1">
        <f t="array" aca="1" ref="B1150" ca="1">INDEX(Calc!$C$2:$C$9,RANDBETWEEN(1,3))</f>
        <v>Pediatria</v>
      </c>
      <c r="C1150"/>
      <c r="D1150">
        <f t="shared" ca="1" si="221"/>
        <v>367631</v>
      </c>
      <c r="E1150">
        <f t="shared" ca="1" si="222"/>
        <v>835319</v>
      </c>
      <c r="F1150">
        <f t="shared" ca="1" si="223"/>
        <v>217169</v>
      </c>
      <c r="G1150">
        <f t="shared" ca="1" si="224"/>
        <v>302539</v>
      </c>
      <c r="H1150">
        <f ca="1">VLOOKUP(RANDBETWEEN(0,100),Calc!$D$2:$E$7,2,1)</f>
        <v>20000</v>
      </c>
      <c r="I1150">
        <f t="shared" ca="1" si="225"/>
        <v>12475</v>
      </c>
      <c r="J1150">
        <f t="shared" ca="1" si="226"/>
        <v>2907</v>
      </c>
      <c r="K1150">
        <f t="shared" ca="1" si="227"/>
        <v>13903</v>
      </c>
      <c r="L1150">
        <f t="shared" ca="1" si="228"/>
        <v>1893</v>
      </c>
      <c r="M1150">
        <f t="shared" ca="1" si="229"/>
        <v>884156</v>
      </c>
      <c r="N1150">
        <f t="shared" ca="1" si="230"/>
        <v>123354</v>
      </c>
      <c r="O1150">
        <f t="shared" ca="1" si="231"/>
        <v>49652</v>
      </c>
      <c r="P1150">
        <f t="shared" ca="1" si="232"/>
        <v>139813</v>
      </c>
      <c r="Q1150" s="15">
        <f t="shared" ca="1" si="233"/>
        <v>0.13981299999999999</v>
      </c>
    </row>
    <row r="1151" spans="1:17" x14ac:dyDescent="0.3">
      <c r="A1151" t="str">
        <f ca="1">VLOOKUP(RANDBETWEEN(Calc!$A$2,Calc!$A$13),Calc!$A$1:$B$13,2,FALSE)</f>
        <v>May</v>
      </c>
      <c r="B1151" t="str" cm="1">
        <f t="array" aca="1" ref="B1151" ca="1">INDEX(Calc!$C$2:$C$9,RANDBETWEEN(1,3))</f>
        <v>Traumatología</v>
      </c>
      <c r="C1151"/>
      <c r="D1151">
        <f t="shared" ca="1" si="221"/>
        <v>743855</v>
      </c>
      <c r="E1151">
        <f t="shared" ca="1" si="222"/>
        <v>1334945</v>
      </c>
      <c r="F1151">
        <f t="shared" ca="1" si="223"/>
        <v>151469</v>
      </c>
      <c r="G1151">
        <f t="shared" ca="1" si="224"/>
        <v>86437</v>
      </c>
      <c r="H1151">
        <f ca="1">VLOOKUP(RANDBETWEEN(0,100),Calc!$D$2:$E$7,2,1)</f>
        <v>32000</v>
      </c>
      <c r="I1151">
        <f t="shared" ca="1" si="225"/>
        <v>11658</v>
      </c>
      <c r="J1151">
        <f t="shared" ca="1" si="226"/>
        <v>3243</v>
      </c>
      <c r="K1151">
        <f t="shared" ca="1" si="227"/>
        <v>11460</v>
      </c>
      <c r="L1151">
        <f t="shared" ca="1" si="228"/>
        <v>3531</v>
      </c>
      <c r="M1151">
        <f t="shared" ca="1" si="229"/>
        <v>1006209</v>
      </c>
      <c r="N1151">
        <f t="shared" ca="1" si="230"/>
        <v>96292</v>
      </c>
      <c r="O1151">
        <f t="shared" ca="1" si="231"/>
        <v>32682</v>
      </c>
      <c r="P1151">
        <f t="shared" ca="1" si="232"/>
        <v>75938</v>
      </c>
      <c r="Q1151" s="15">
        <f t="shared" ca="1" si="233"/>
        <v>7.5938000000000005E-2</v>
      </c>
    </row>
    <row r="1152" spans="1:17" x14ac:dyDescent="0.3">
      <c r="A1152" t="str">
        <f ca="1">VLOOKUP(RANDBETWEEN(Calc!$A$2,Calc!$A$13),Calc!$A$1:$B$13,2,FALSE)</f>
        <v>May</v>
      </c>
      <c r="B1152" t="str" cm="1">
        <f t="array" aca="1" ref="B1152" ca="1">INDEX(Calc!$C$2:$C$9,RANDBETWEEN(1,3))</f>
        <v>Cardiologia</v>
      </c>
      <c r="C1152"/>
      <c r="D1152">
        <f t="shared" ca="1" si="221"/>
        <v>684995</v>
      </c>
      <c r="E1152">
        <f t="shared" ca="1" si="222"/>
        <v>1964655</v>
      </c>
      <c r="F1152">
        <f t="shared" ca="1" si="223"/>
        <v>155364</v>
      </c>
      <c r="G1152">
        <f t="shared" ca="1" si="224"/>
        <v>88850</v>
      </c>
      <c r="H1152">
        <f ca="1">VLOOKUP(RANDBETWEEN(0,100),Calc!$D$2:$E$7,2,1)</f>
        <v>32000</v>
      </c>
      <c r="I1152">
        <f t="shared" ca="1" si="225"/>
        <v>9672</v>
      </c>
      <c r="J1152">
        <f t="shared" ca="1" si="226"/>
        <v>3625</v>
      </c>
      <c r="K1152">
        <f t="shared" ca="1" si="227"/>
        <v>12943</v>
      </c>
      <c r="L1152">
        <f t="shared" ca="1" si="228"/>
        <v>4070</v>
      </c>
      <c r="M1152">
        <f t="shared" ca="1" si="229"/>
        <v>2382604</v>
      </c>
      <c r="N1152">
        <f t="shared" ca="1" si="230"/>
        <v>53869</v>
      </c>
      <c r="O1152">
        <f t="shared" ca="1" si="231"/>
        <v>38326</v>
      </c>
      <c r="P1152">
        <f t="shared" ca="1" si="232"/>
        <v>133237</v>
      </c>
      <c r="Q1152" s="15">
        <f t="shared" ca="1" si="233"/>
        <v>0.13323699999999999</v>
      </c>
    </row>
    <row r="1153" spans="1:17" x14ac:dyDescent="0.3">
      <c r="A1153" t="str">
        <f ca="1">VLOOKUP(RANDBETWEEN(Calc!$A$2,Calc!$A$13),Calc!$A$1:$B$13,2,FALSE)</f>
        <v>Jul</v>
      </c>
      <c r="B1153" t="str" cm="1">
        <f t="array" aca="1" ref="B1153" ca="1">INDEX(Calc!$C$2:$C$9,RANDBETWEEN(1,3))</f>
        <v>Cardiologia</v>
      </c>
      <c r="C1153"/>
      <c r="D1153">
        <f t="shared" ca="1" si="221"/>
        <v>662328</v>
      </c>
      <c r="E1153">
        <f t="shared" ca="1" si="222"/>
        <v>1396351</v>
      </c>
      <c r="F1153">
        <f t="shared" ca="1" si="223"/>
        <v>138098</v>
      </c>
      <c r="G1153">
        <f t="shared" ca="1" si="224"/>
        <v>168587</v>
      </c>
      <c r="H1153">
        <f ca="1">VLOOKUP(RANDBETWEEN(0,100),Calc!$D$2:$E$7,2,1)</f>
        <v>32000</v>
      </c>
      <c r="I1153">
        <f t="shared" ca="1" si="225"/>
        <v>9397</v>
      </c>
      <c r="J1153">
        <f t="shared" ca="1" si="226"/>
        <v>3516</v>
      </c>
      <c r="K1153">
        <f t="shared" ca="1" si="227"/>
        <v>12266</v>
      </c>
      <c r="L1153">
        <f t="shared" ca="1" si="228"/>
        <v>2718</v>
      </c>
      <c r="M1153">
        <f t="shared" ca="1" si="229"/>
        <v>1982593</v>
      </c>
      <c r="N1153">
        <f t="shared" ca="1" si="230"/>
        <v>53654</v>
      </c>
      <c r="O1153">
        <f t="shared" ca="1" si="231"/>
        <v>27429</v>
      </c>
      <c r="P1153">
        <f t="shared" ca="1" si="232"/>
        <v>111952</v>
      </c>
      <c r="Q1153" s="15">
        <f t="shared" ca="1" si="233"/>
        <v>0.111952</v>
      </c>
    </row>
    <row r="1154" spans="1:17" x14ac:dyDescent="0.3">
      <c r="A1154" t="str">
        <f ca="1">VLOOKUP(RANDBETWEEN(Calc!$A$2,Calc!$A$13),Calc!$A$1:$B$13,2,FALSE)</f>
        <v>Jul</v>
      </c>
      <c r="B1154" t="str" cm="1">
        <f t="array" aca="1" ref="B1154" ca="1">INDEX(Calc!$C$2:$C$9,RANDBETWEEN(1,3))</f>
        <v>Cardiologia</v>
      </c>
      <c r="C1154"/>
      <c r="D1154">
        <f t="shared" ca="1" si="221"/>
        <v>162563</v>
      </c>
      <c r="E1154">
        <f t="shared" ca="1" si="222"/>
        <v>1023153</v>
      </c>
      <c r="F1154">
        <f t="shared" ca="1" si="223"/>
        <v>107504</v>
      </c>
      <c r="G1154">
        <f t="shared" ca="1" si="224"/>
        <v>224838</v>
      </c>
      <c r="H1154">
        <f ca="1">VLOOKUP(RANDBETWEEN(0,100),Calc!$D$2:$E$7,2,1)</f>
        <v>32000</v>
      </c>
      <c r="I1154">
        <f t="shared" ca="1" si="225"/>
        <v>10524</v>
      </c>
      <c r="J1154">
        <f t="shared" ca="1" si="226"/>
        <v>3332</v>
      </c>
      <c r="K1154">
        <f t="shared" ca="1" si="227"/>
        <v>11332</v>
      </c>
      <c r="L1154">
        <f t="shared" ca="1" si="228"/>
        <v>3839</v>
      </c>
      <c r="M1154">
        <f t="shared" ca="1" si="229"/>
        <v>2069741</v>
      </c>
      <c r="N1154">
        <f t="shared" ca="1" si="230"/>
        <v>90899</v>
      </c>
      <c r="O1154">
        <f t="shared" ca="1" si="231"/>
        <v>36358</v>
      </c>
      <c r="P1154">
        <f t="shared" ca="1" si="232"/>
        <v>39752</v>
      </c>
      <c r="Q1154" s="15">
        <f t="shared" ca="1" si="233"/>
        <v>3.9752000000000003E-2</v>
      </c>
    </row>
    <row r="1155" spans="1:17" x14ac:dyDescent="0.3">
      <c r="A1155" t="str">
        <f ca="1">VLOOKUP(RANDBETWEEN(Calc!$A$2,Calc!$A$13),Calc!$A$1:$B$13,2,FALSE)</f>
        <v>Jul</v>
      </c>
      <c r="B1155" t="str" cm="1">
        <f t="array" aca="1" ref="B1155" ca="1">INDEX(Calc!$C$2:$C$9,RANDBETWEEN(1,3))</f>
        <v>Pediatria</v>
      </c>
      <c r="C1155"/>
      <c r="D1155">
        <f t="shared" ref="D1155:D1218" ca="1" si="234">RANDBETWEEN(118000,746439)</f>
        <v>444971</v>
      </c>
      <c r="E1155">
        <f t="shared" ref="E1155:E1218" ca="1" si="235">RANDBETWEEN(654318,2372921)</f>
        <v>1266997</v>
      </c>
      <c r="F1155">
        <f t="shared" ref="F1155:F1218" ca="1" si="236">RANDBETWEEN(92146,218476)</f>
        <v>139936</v>
      </c>
      <c r="G1155">
        <f t="shared" ref="G1155:G1218" ca="1" si="237">RANDBETWEEN(72432,327955)</f>
        <v>237824</v>
      </c>
      <c r="H1155">
        <f ca="1">VLOOKUP(RANDBETWEEN(0,100),Calc!$D$2:$E$7,2,1)</f>
        <v>25000</v>
      </c>
      <c r="I1155">
        <f t="shared" ref="I1155:I1218" ca="1" si="238">RANDBETWEEN(8900,12700)</f>
        <v>8945</v>
      </c>
      <c r="J1155">
        <f t="shared" ref="J1155:J1218" ca="1" si="239">RANDBETWEEN(2800,4200)</f>
        <v>3310</v>
      </c>
      <c r="K1155">
        <f t="shared" ref="K1155:K1218" ca="1" si="240">RANDBETWEEN(10000,15000)</f>
        <v>14940</v>
      </c>
      <c r="L1155">
        <f t="shared" ref="L1155:L1218" ca="1" si="241">RANDBETWEEN(1200,4500)</f>
        <v>1248</v>
      </c>
      <c r="M1155">
        <f t="shared" ref="M1155:M1218" ca="1" si="242">RANDBETWEEN(820000,3117045)</f>
        <v>1881724</v>
      </c>
      <c r="N1155">
        <f t="shared" ref="N1155:N1218" ca="1" si="243">RANDBETWEEN(43000,129000)</f>
        <v>43505</v>
      </c>
      <c r="O1155">
        <f t="shared" ref="O1155:O1218" ca="1" si="244">RANDBETWEEN(21000,90000)</f>
        <v>61546</v>
      </c>
      <c r="P1155">
        <f t="shared" ref="P1155:P1218" ca="1" si="245">RANDBETWEEN(38000,345000)</f>
        <v>343188</v>
      </c>
      <c r="Q1155" s="15">
        <f t="shared" ref="Q1155:Q1218" ca="1" si="246">P1155/1000000</f>
        <v>0.34318799999999999</v>
      </c>
    </row>
    <row r="1156" spans="1:17" x14ac:dyDescent="0.3">
      <c r="A1156" t="str">
        <f ca="1">VLOOKUP(RANDBETWEEN(Calc!$A$2,Calc!$A$13),Calc!$A$1:$B$13,2,FALSE)</f>
        <v>Ago</v>
      </c>
      <c r="B1156" t="str" cm="1">
        <f t="array" aca="1" ref="B1156" ca="1">INDEX(Calc!$C$2:$C$9,RANDBETWEEN(1,3))</f>
        <v>Pediatria</v>
      </c>
      <c r="C1156"/>
      <c r="D1156">
        <f t="shared" ca="1" si="234"/>
        <v>326709</v>
      </c>
      <c r="E1156">
        <f t="shared" ca="1" si="235"/>
        <v>1440250</v>
      </c>
      <c r="F1156">
        <f t="shared" ca="1" si="236"/>
        <v>216552</v>
      </c>
      <c r="G1156">
        <f t="shared" ca="1" si="237"/>
        <v>315647</v>
      </c>
      <c r="H1156">
        <f ca="1">VLOOKUP(RANDBETWEEN(0,100),Calc!$D$2:$E$7,2,1)</f>
        <v>32000</v>
      </c>
      <c r="I1156">
        <f t="shared" ca="1" si="238"/>
        <v>9240</v>
      </c>
      <c r="J1156">
        <f t="shared" ca="1" si="239"/>
        <v>3902</v>
      </c>
      <c r="K1156">
        <f t="shared" ca="1" si="240"/>
        <v>10837</v>
      </c>
      <c r="L1156">
        <f t="shared" ca="1" si="241"/>
        <v>4376</v>
      </c>
      <c r="M1156">
        <f t="shared" ca="1" si="242"/>
        <v>904585</v>
      </c>
      <c r="N1156">
        <f t="shared" ca="1" si="243"/>
        <v>48356</v>
      </c>
      <c r="O1156">
        <f t="shared" ca="1" si="244"/>
        <v>60352</v>
      </c>
      <c r="P1156">
        <f t="shared" ca="1" si="245"/>
        <v>122155</v>
      </c>
      <c r="Q1156" s="15">
        <f t="shared" ca="1" si="246"/>
        <v>0.122155</v>
      </c>
    </row>
    <row r="1157" spans="1:17" x14ac:dyDescent="0.3">
      <c r="A1157" t="str">
        <f ca="1">VLOOKUP(RANDBETWEEN(Calc!$A$2,Calc!$A$13),Calc!$A$1:$B$13,2,FALSE)</f>
        <v>Jun</v>
      </c>
      <c r="B1157" t="str" cm="1">
        <f t="array" aca="1" ref="B1157" ca="1">INDEX(Calc!$C$2:$C$9,RANDBETWEEN(1,3))</f>
        <v>Pediatria</v>
      </c>
      <c r="C1157"/>
      <c r="D1157">
        <f t="shared" ca="1" si="234"/>
        <v>573884</v>
      </c>
      <c r="E1157">
        <f t="shared" ca="1" si="235"/>
        <v>1728645</v>
      </c>
      <c r="F1157">
        <f t="shared" ca="1" si="236"/>
        <v>163017</v>
      </c>
      <c r="G1157">
        <f t="shared" ca="1" si="237"/>
        <v>127245</v>
      </c>
      <c r="H1157">
        <f ca="1">VLOOKUP(RANDBETWEEN(0,100),Calc!$D$2:$E$7,2,1)</f>
        <v>32000</v>
      </c>
      <c r="I1157">
        <f t="shared" ca="1" si="238"/>
        <v>11935</v>
      </c>
      <c r="J1157">
        <f t="shared" ca="1" si="239"/>
        <v>3961</v>
      </c>
      <c r="K1157">
        <f t="shared" ca="1" si="240"/>
        <v>11087</v>
      </c>
      <c r="L1157">
        <f t="shared" ca="1" si="241"/>
        <v>2619</v>
      </c>
      <c r="M1157">
        <f t="shared" ca="1" si="242"/>
        <v>1432383</v>
      </c>
      <c r="N1157">
        <f t="shared" ca="1" si="243"/>
        <v>128506</v>
      </c>
      <c r="O1157">
        <f t="shared" ca="1" si="244"/>
        <v>80463</v>
      </c>
      <c r="P1157">
        <f t="shared" ca="1" si="245"/>
        <v>87294</v>
      </c>
      <c r="Q1157" s="15">
        <f t="shared" ca="1" si="246"/>
        <v>8.7293999999999997E-2</v>
      </c>
    </row>
    <row r="1158" spans="1:17" x14ac:dyDescent="0.3">
      <c r="A1158" t="str">
        <f ca="1">VLOOKUP(RANDBETWEEN(Calc!$A$2,Calc!$A$13),Calc!$A$1:$B$13,2,FALSE)</f>
        <v>Ene</v>
      </c>
      <c r="B1158" t="str" cm="1">
        <f t="array" aca="1" ref="B1158" ca="1">INDEX(Calc!$C$2:$C$9,RANDBETWEEN(1,3))</f>
        <v>Cardiologia</v>
      </c>
      <c r="C1158"/>
      <c r="D1158">
        <f t="shared" ca="1" si="234"/>
        <v>220801</v>
      </c>
      <c r="E1158">
        <f t="shared" ca="1" si="235"/>
        <v>1216903</v>
      </c>
      <c r="F1158">
        <f t="shared" ca="1" si="236"/>
        <v>130833</v>
      </c>
      <c r="G1158">
        <f t="shared" ca="1" si="237"/>
        <v>238108</v>
      </c>
      <c r="H1158">
        <f ca="1">VLOOKUP(RANDBETWEEN(0,100),Calc!$D$2:$E$7,2,1)</f>
        <v>32000</v>
      </c>
      <c r="I1158">
        <f t="shared" ca="1" si="238"/>
        <v>11087</v>
      </c>
      <c r="J1158">
        <f t="shared" ca="1" si="239"/>
        <v>2908</v>
      </c>
      <c r="K1158">
        <f t="shared" ca="1" si="240"/>
        <v>13780</v>
      </c>
      <c r="L1158">
        <f t="shared" ca="1" si="241"/>
        <v>1891</v>
      </c>
      <c r="M1158">
        <f t="shared" ca="1" si="242"/>
        <v>2738228</v>
      </c>
      <c r="N1158">
        <f t="shared" ca="1" si="243"/>
        <v>96696</v>
      </c>
      <c r="O1158">
        <f t="shared" ca="1" si="244"/>
        <v>50751</v>
      </c>
      <c r="P1158">
        <f t="shared" ca="1" si="245"/>
        <v>301836</v>
      </c>
      <c r="Q1158" s="15">
        <f t="shared" ca="1" si="246"/>
        <v>0.30183599999999999</v>
      </c>
    </row>
    <row r="1159" spans="1:17" x14ac:dyDescent="0.3">
      <c r="A1159" t="str">
        <f ca="1">VLOOKUP(RANDBETWEEN(Calc!$A$2,Calc!$A$13),Calc!$A$1:$B$13,2,FALSE)</f>
        <v>Oct</v>
      </c>
      <c r="B1159" t="str" cm="1">
        <f t="array" aca="1" ref="B1159" ca="1">INDEX(Calc!$C$2:$C$9,RANDBETWEEN(1,3))</f>
        <v>Traumatología</v>
      </c>
      <c r="C1159"/>
      <c r="D1159">
        <f t="shared" ca="1" si="234"/>
        <v>351875</v>
      </c>
      <c r="E1159">
        <f t="shared" ca="1" si="235"/>
        <v>781900</v>
      </c>
      <c r="F1159">
        <f t="shared" ca="1" si="236"/>
        <v>129717</v>
      </c>
      <c r="G1159">
        <f t="shared" ca="1" si="237"/>
        <v>199829</v>
      </c>
      <c r="H1159">
        <f ca="1">VLOOKUP(RANDBETWEEN(0,100),Calc!$D$2:$E$7,2,1)</f>
        <v>25000</v>
      </c>
      <c r="I1159">
        <f t="shared" ca="1" si="238"/>
        <v>10734</v>
      </c>
      <c r="J1159">
        <f t="shared" ca="1" si="239"/>
        <v>3492</v>
      </c>
      <c r="K1159">
        <f t="shared" ca="1" si="240"/>
        <v>13001</v>
      </c>
      <c r="L1159">
        <f t="shared" ca="1" si="241"/>
        <v>1653</v>
      </c>
      <c r="M1159">
        <f t="shared" ca="1" si="242"/>
        <v>951875</v>
      </c>
      <c r="N1159">
        <f t="shared" ca="1" si="243"/>
        <v>77945</v>
      </c>
      <c r="O1159">
        <f t="shared" ca="1" si="244"/>
        <v>27525</v>
      </c>
      <c r="P1159">
        <f t="shared" ca="1" si="245"/>
        <v>264637</v>
      </c>
      <c r="Q1159" s="15">
        <f t="shared" ca="1" si="246"/>
        <v>0.26463700000000001</v>
      </c>
    </row>
    <row r="1160" spans="1:17" x14ac:dyDescent="0.3">
      <c r="A1160" t="str">
        <f ca="1">VLOOKUP(RANDBETWEEN(Calc!$A$2,Calc!$A$13),Calc!$A$1:$B$13,2,FALSE)</f>
        <v>Ago</v>
      </c>
      <c r="B1160" t="str" cm="1">
        <f t="array" aca="1" ref="B1160" ca="1">INDEX(Calc!$C$2:$C$9,RANDBETWEEN(1,3))</f>
        <v>Cardiologia</v>
      </c>
      <c r="C1160"/>
      <c r="D1160">
        <f t="shared" ca="1" si="234"/>
        <v>345034</v>
      </c>
      <c r="E1160">
        <f t="shared" ca="1" si="235"/>
        <v>1108330</v>
      </c>
      <c r="F1160">
        <f t="shared" ca="1" si="236"/>
        <v>101628</v>
      </c>
      <c r="G1160">
        <f t="shared" ca="1" si="237"/>
        <v>285045</v>
      </c>
      <c r="H1160">
        <f ca="1">VLOOKUP(RANDBETWEEN(0,100),Calc!$D$2:$E$7,2,1)</f>
        <v>32000</v>
      </c>
      <c r="I1160">
        <f t="shared" ca="1" si="238"/>
        <v>10708</v>
      </c>
      <c r="J1160">
        <f t="shared" ca="1" si="239"/>
        <v>2818</v>
      </c>
      <c r="K1160">
        <f t="shared" ca="1" si="240"/>
        <v>13422</v>
      </c>
      <c r="L1160">
        <f t="shared" ca="1" si="241"/>
        <v>3638</v>
      </c>
      <c r="M1160">
        <f t="shared" ca="1" si="242"/>
        <v>2470296</v>
      </c>
      <c r="N1160">
        <f t="shared" ca="1" si="243"/>
        <v>45463</v>
      </c>
      <c r="O1160">
        <f t="shared" ca="1" si="244"/>
        <v>70819</v>
      </c>
      <c r="P1160">
        <f t="shared" ca="1" si="245"/>
        <v>297539</v>
      </c>
      <c r="Q1160" s="15">
        <f t="shared" ca="1" si="246"/>
        <v>0.297539</v>
      </c>
    </row>
    <row r="1161" spans="1:17" x14ac:dyDescent="0.3">
      <c r="A1161" t="str">
        <f ca="1">VLOOKUP(RANDBETWEEN(Calc!$A$2,Calc!$A$13),Calc!$A$1:$B$13,2,FALSE)</f>
        <v>Oct</v>
      </c>
      <c r="B1161" t="str" cm="1">
        <f t="array" aca="1" ref="B1161" ca="1">INDEX(Calc!$C$2:$C$9,RANDBETWEEN(1,3))</f>
        <v>Pediatria</v>
      </c>
      <c r="C1161"/>
      <c r="D1161">
        <f t="shared" ca="1" si="234"/>
        <v>369094</v>
      </c>
      <c r="E1161">
        <f t="shared" ca="1" si="235"/>
        <v>1710172</v>
      </c>
      <c r="F1161">
        <f t="shared" ca="1" si="236"/>
        <v>165143</v>
      </c>
      <c r="G1161">
        <f t="shared" ca="1" si="237"/>
        <v>251947</v>
      </c>
      <c r="H1161">
        <f ca="1">VLOOKUP(RANDBETWEEN(0,100),Calc!$D$2:$E$7,2,1)</f>
        <v>20000</v>
      </c>
      <c r="I1161">
        <f t="shared" ca="1" si="238"/>
        <v>11964</v>
      </c>
      <c r="J1161">
        <f t="shared" ca="1" si="239"/>
        <v>3325</v>
      </c>
      <c r="K1161">
        <f t="shared" ca="1" si="240"/>
        <v>13331</v>
      </c>
      <c r="L1161">
        <f t="shared" ca="1" si="241"/>
        <v>1368</v>
      </c>
      <c r="M1161">
        <f t="shared" ca="1" si="242"/>
        <v>2813018</v>
      </c>
      <c r="N1161">
        <f t="shared" ca="1" si="243"/>
        <v>76971</v>
      </c>
      <c r="O1161">
        <f t="shared" ca="1" si="244"/>
        <v>76394</v>
      </c>
      <c r="P1161">
        <f t="shared" ca="1" si="245"/>
        <v>126941</v>
      </c>
      <c r="Q1161" s="15">
        <f t="shared" ca="1" si="246"/>
        <v>0.126941</v>
      </c>
    </row>
    <row r="1162" spans="1:17" x14ac:dyDescent="0.3">
      <c r="A1162" t="str">
        <f ca="1">VLOOKUP(RANDBETWEEN(Calc!$A$2,Calc!$A$13),Calc!$A$1:$B$13,2,FALSE)</f>
        <v>Dic</v>
      </c>
      <c r="B1162" t="str" cm="1">
        <f t="array" aca="1" ref="B1162" ca="1">INDEX(Calc!$C$2:$C$9,RANDBETWEEN(1,3))</f>
        <v>Traumatología</v>
      </c>
      <c r="C1162"/>
      <c r="D1162">
        <f t="shared" ca="1" si="234"/>
        <v>534242</v>
      </c>
      <c r="E1162">
        <f t="shared" ca="1" si="235"/>
        <v>952788</v>
      </c>
      <c r="F1162">
        <f t="shared" ca="1" si="236"/>
        <v>132290</v>
      </c>
      <c r="G1162">
        <f t="shared" ca="1" si="237"/>
        <v>265324</v>
      </c>
      <c r="H1162">
        <f ca="1">VLOOKUP(RANDBETWEEN(0,100),Calc!$D$2:$E$7,2,1)</f>
        <v>32000</v>
      </c>
      <c r="I1162">
        <f t="shared" ca="1" si="238"/>
        <v>10071</v>
      </c>
      <c r="J1162">
        <f t="shared" ca="1" si="239"/>
        <v>3520</v>
      </c>
      <c r="K1162">
        <f t="shared" ca="1" si="240"/>
        <v>10136</v>
      </c>
      <c r="L1162">
        <f t="shared" ca="1" si="241"/>
        <v>3594</v>
      </c>
      <c r="M1162">
        <f t="shared" ca="1" si="242"/>
        <v>2186368</v>
      </c>
      <c r="N1162">
        <f t="shared" ca="1" si="243"/>
        <v>63790</v>
      </c>
      <c r="O1162">
        <f t="shared" ca="1" si="244"/>
        <v>72702</v>
      </c>
      <c r="P1162">
        <f t="shared" ca="1" si="245"/>
        <v>270740</v>
      </c>
      <c r="Q1162" s="15">
        <f t="shared" ca="1" si="246"/>
        <v>0.27073999999999998</v>
      </c>
    </row>
    <row r="1163" spans="1:17" x14ac:dyDescent="0.3">
      <c r="A1163" t="str">
        <f ca="1">VLOOKUP(RANDBETWEEN(Calc!$A$2,Calc!$A$13),Calc!$A$1:$B$13,2,FALSE)</f>
        <v>Jul</v>
      </c>
      <c r="B1163" t="str" cm="1">
        <f t="array" aca="1" ref="B1163" ca="1">INDEX(Calc!$C$2:$C$9,RANDBETWEEN(1,3))</f>
        <v>Pediatria</v>
      </c>
      <c r="C1163"/>
      <c r="D1163">
        <f t="shared" ca="1" si="234"/>
        <v>322097</v>
      </c>
      <c r="E1163">
        <f t="shared" ca="1" si="235"/>
        <v>2176388</v>
      </c>
      <c r="F1163">
        <f t="shared" ca="1" si="236"/>
        <v>182740</v>
      </c>
      <c r="G1163">
        <f t="shared" ca="1" si="237"/>
        <v>225648</v>
      </c>
      <c r="H1163">
        <f ca="1">VLOOKUP(RANDBETWEEN(0,100),Calc!$D$2:$E$7,2,1)</f>
        <v>32000</v>
      </c>
      <c r="I1163">
        <f t="shared" ca="1" si="238"/>
        <v>8906</v>
      </c>
      <c r="J1163">
        <f t="shared" ca="1" si="239"/>
        <v>3425</v>
      </c>
      <c r="K1163">
        <f t="shared" ca="1" si="240"/>
        <v>11908</v>
      </c>
      <c r="L1163">
        <f t="shared" ca="1" si="241"/>
        <v>1911</v>
      </c>
      <c r="M1163">
        <f t="shared" ca="1" si="242"/>
        <v>1732326</v>
      </c>
      <c r="N1163">
        <f t="shared" ca="1" si="243"/>
        <v>78118</v>
      </c>
      <c r="O1163">
        <f t="shared" ca="1" si="244"/>
        <v>27988</v>
      </c>
      <c r="P1163">
        <f t="shared" ca="1" si="245"/>
        <v>84409</v>
      </c>
      <c r="Q1163" s="15">
        <f t="shared" ca="1" si="246"/>
        <v>8.4408999999999998E-2</v>
      </c>
    </row>
    <row r="1164" spans="1:17" x14ac:dyDescent="0.3">
      <c r="A1164" t="str">
        <f ca="1">VLOOKUP(RANDBETWEEN(Calc!$A$2,Calc!$A$13),Calc!$A$1:$B$13,2,FALSE)</f>
        <v>Mar</v>
      </c>
      <c r="B1164" t="str" cm="1">
        <f t="array" aca="1" ref="B1164" ca="1">INDEX(Calc!$C$2:$C$9,RANDBETWEEN(1,3))</f>
        <v>Pediatria</v>
      </c>
      <c r="C1164"/>
      <c r="D1164">
        <f t="shared" ca="1" si="234"/>
        <v>692781</v>
      </c>
      <c r="E1164">
        <f t="shared" ca="1" si="235"/>
        <v>951197</v>
      </c>
      <c r="F1164">
        <f t="shared" ca="1" si="236"/>
        <v>159571</v>
      </c>
      <c r="G1164">
        <f t="shared" ca="1" si="237"/>
        <v>309186</v>
      </c>
      <c r="H1164">
        <f ca="1">VLOOKUP(RANDBETWEEN(0,100),Calc!$D$2:$E$7,2,1)</f>
        <v>25000</v>
      </c>
      <c r="I1164">
        <f t="shared" ca="1" si="238"/>
        <v>12437</v>
      </c>
      <c r="J1164">
        <f t="shared" ca="1" si="239"/>
        <v>3876</v>
      </c>
      <c r="K1164">
        <f t="shared" ca="1" si="240"/>
        <v>13326</v>
      </c>
      <c r="L1164">
        <f t="shared" ca="1" si="241"/>
        <v>2847</v>
      </c>
      <c r="M1164">
        <f t="shared" ca="1" si="242"/>
        <v>2070144</v>
      </c>
      <c r="N1164">
        <f t="shared" ca="1" si="243"/>
        <v>43071</v>
      </c>
      <c r="O1164">
        <f t="shared" ca="1" si="244"/>
        <v>31720</v>
      </c>
      <c r="P1164">
        <f t="shared" ca="1" si="245"/>
        <v>287290</v>
      </c>
      <c r="Q1164" s="15">
        <f t="shared" ca="1" si="246"/>
        <v>0.28728999999999999</v>
      </c>
    </row>
    <row r="1165" spans="1:17" x14ac:dyDescent="0.3">
      <c r="A1165" t="str">
        <f ca="1">VLOOKUP(RANDBETWEEN(Calc!$A$2,Calc!$A$13),Calc!$A$1:$B$13,2,FALSE)</f>
        <v>Oct</v>
      </c>
      <c r="B1165" t="str" cm="1">
        <f t="array" aca="1" ref="B1165" ca="1">INDEX(Calc!$C$2:$C$9,RANDBETWEEN(1,3))</f>
        <v>Pediatria</v>
      </c>
      <c r="C1165"/>
      <c r="D1165">
        <f t="shared" ca="1" si="234"/>
        <v>228120</v>
      </c>
      <c r="E1165">
        <f t="shared" ca="1" si="235"/>
        <v>1936755</v>
      </c>
      <c r="F1165">
        <f t="shared" ca="1" si="236"/>
        <v>108957</v>
      </c>
      <c r="G1165">
        <f t="shared" ca="1" si="237"/>
        <v>289039</v>
      </c>
      <c r="H1165">
        <f ca="1">VLOOKUP(RANDBETWEEN(0,100),Calc!$D$2:$E$7,2,1)</f>
        <v>20000</v>
      </c>
      <c r="I1165">
        <f t="shared" ca="1" si="238"/>
        <v>10369</v>
      </c>
      <c r="J1165">
        <f t="shared" ca="1" si="239"/>
        <v>4103</v>
      </c>
      <c r="K1165">
        <f t="shared" ca="1" si="240"/>
        <v>10781</v>
      </c>
      <c r="L1165">
        <f t="shared" ca="1" si="241"/>
        <v>3819</v>
      </c>
      <c r="M1165">
        <f t="shared" ca="1" si="242"/>
        <v>2784680</v>
      </c>
      <c r="N1165">
        <f t="shared" ca="1" si="243"/>
        <v>50186</v>
      </c>
      <c r="O1165">
        <f t="shared" ca="1" si="244"/>
        <v>23349</v>
      </c>
      <c r="P1165">
        <f t="shared" ca="1" si="245"/>
        <v>93515</v>
      </c>
      <c r="Q1165" s="15">
        <f t="shared" ca="1" si="246"/>
        <v>9.3515000000000001E-2</v>
      </c>
    </row>
    <row r="1166" spans="1:17" x14ac:dyDescent="0.3">
      <c r="A1166" t="str">
        <f ca="1">VLOOKUP(RANDBETWEEN(Calc!$A$2,Calc!$A$13),Calc!$A$1:$B$13,2,FALSE)</f>
        <v>Jun</v>
      </c>
      <c r="B1166" t="str" cm="1">
        <f t="array" aca="1" ref="B1166" ca="1">INDEX(Calc!$C$2:$C$9,RANDBETWEEN(1,3))</f>
        <v>Traumatología</v>
      </c>
      <c r="C1166"/>
      <c r="D1166">
        <f t="shared" ca="1" si="234"/>
        <v>530725</v>
      </c>
      <c r="E1166">
        <f t="shared" ca="1" si="235"/>
        <v>1124941</v>
      </c>
      <c r="F1166">
        <f t="shared" ca="1" si="236"/>
        <v>198563</v>
      </c>
      <c r="G1166">
        <f t="shared" ca="1" si="237"/>
        <v>222874</v>
      </c>
      <c r="H1166">
        <f ca="1">VLOOKUP(RANDBETWEEN(0,100),Calc!$D$2:$E$7,2,1)</f>
        <v>32000</v>
      </c>
      <c r="I1166">
        <f t="shared" ca="1" si="238"/>
        <v>9677</v>
      </c>
      <c r="J1166">
        <f t="shared" ca="1" si="239"/>
        <v>3447</v>
      </c>
      <c r="K1166">
        <f t="shared" ca="1" si="240"/>
        <v>10544</v>
      </c>
      <c r="L1166">
        <f t="shared" ca="1" si="241"/>
        <v>3939</v>
      </c>
      <c r="M1166">
        <f t="shared" ca="1" si="242"/>
        <v>1978501</v>
      </c>
      <c r="N1166">
        <f t="shared" ca="1" si="243"/>
        <v>56397</v>
      </c>
      <c r="O1166">
        <f t="shared" ca="1" si="244"/>
        <v>29456</v>
      </c>
      <c r="P1166">
        <f t="shared" ca="1" si="245"/>
        <v>83115</v>
      </c>
      <c r="Q1166" s="15">
        <f t="shared" ca="1" si="246"/>
        <v>8.3114999999999994E-2</v>
      </c>
    </row>
    <row r="1167" spans="1:17" x14ac:dyDescent="0.3">
      <c r="A1167" t="str">
        <f ca="1">VLOOKUP(RANDBETWEEN(Calc!$A$2,Calc!$A$13),Calc!$A$1:$B$13,2,FALSE)</f>
        <v>Dic</v>
      </c>
      <c r="B1167" t="str" cm="1">
        <f t="array" aca="1" ref="B1167" ca="1">INDEX(Calc!$C$2:$C$9,RANDBETWEEN(1,3))</f>
        <v>Pediatria</v>
      </c>
      <c r="C1167"/>
      <c r="D1167">
        <f t="shared" ca="1" si="234"/>
        <v>141758</v>
      </c>
      <c r="E1167">
        <f t="shared" ca="1" si="235"/>
        <v>1381121</v>
      </c>
      <c r="F1167">
        <f t="shared" ca="1" si="236"/>
        <v>139852</v>
      </c>
      <c r="G1167">
        <f t="shared" ca="1" si="237"/>
        <v>216505</v>
      </c>
      <c r="H1167">
        <f ca="1">VLOOKUP(RANDBETWEEN(0,100),Calc!$D$2:$E$7,2,1)</f>
        <v>20000</v>
      </c>
      <c r="I1167">
        <f t="shared" ca="1" si="238"/>
        <v>9962</v>
      </c>
      <c r="J1167">
        <f t="shared" ca="1" si="239"/>
        <v>2948</v>
      </c>
      <c r="K1167">
        <f t="shared" ca="1" si="240"/>
        <v>11725</v>
      </c>
      <c r="L1167">
        <f t="shared" ca="1" si="241"/>
        <v>1569</v>
      </c>
      <c r="M1167">
        <f t="shared" ca="1" si="242"/>
        <v>2623352</v>
      </c>
      <c r="N1167">
        <f t="shared" ca="1" si="243"/>
        <v>48521</v>
      </c>
      <c r="O1167">
        <f t="shared" ca="1" si="244"/>
        <v>81754</v>
      </c>
      <c r="P1167">
        <f t="shared" ca="1" si="245"/>
        <v>265593</v>
      </c>
      <c r="Q1167" s="15">
        <f t="shared" ca="1" si="246"/>
        <v>0.26559300000000002</v>
      </c>
    </row>
    <row r="1168" spans="1:17" x14ac:dyDescent="0.3">
      <c r="A1168" t="str">
        <f ca="1">VLOOKUP(RANDBETWEEN(Calc!$A$2,Calc!$A$13),Calc!$A$1:$B$13,2,FALSE)</f>
        <v>Mar</v>
      </c>
      <c r="B1168" t="str" cm="1">
        <f t="array" aca="1" ref="B1168" ca="1">INDEX(Calc!$C$2:$C$9,RANDBETWEEN(1,3))</f>
        <v>Cardiologia</v>
      </c>
      <c r="C1168"/>
      <c r="D1168">
        <f t="shared" ca="1" si="234"/>
        <v>140588</v>
      </c>
      <c r="E1168">
        <f t="shared" ca="1" si="235"/>
        <v>1213697</v>
      </c>
      <c r="F1168">
        <f t="shared" ca="1" si="236"/>
        <v>174705</v>
      </c>
      <c r="G1168">
        <f t="shared" ca="1" si="237"/>
        <v>305356</v>
      </c>
      <c r="H1168">
        <f ca="1">VLOOKUP(RANDBETWEEN(0,100),Calc!$D$2:$E$7,2,1)</f>
        <v>32000</v>
      </c>
      <c r="I1168">
        <f t="shared" ca="1" si="238"/>
        <v>11688</v>
      </c>
      <c r="J1168">
        <f t="shared" ca="1" si="239"/>
        <v>3309</v>
      </c>
      <c r="K1168">
        <f t="shared" ca="1" si="240"/>
        <v>11225</v>
      </c>
      <c r="L1168">
        <f t="shared" ca="1" si="241"/>
        <v>4346</v>
      </c>
      <c r="M1168">
        <f t="shared" ca="1" si="242"/>
        <v>2807269</v>
      </c>
      <c r="N1168">
        <f t="shared" ca="1" si="243"/>
        <v>85721</v>
      </c>
      <c r="O1168">
        <f t="shared" ca="1" si="244"/>
        <v>78890</v>
      </c>
      <c r="P1168">
        <f t="shared" ca="1" si="245"/>
        <v>73376</v>
      </c>
      <c r="Q1168" s="15">
        <f t="shared" ca="1" si="246"/>
        <v>7.3375999999999997E-2</v>
      </c>
    </row>
    <row r="1169" spans="1:17" x14ac:dyDescent="0.3">
      <c r="A1169" t="str">
        <f ca="1">VLOOKUP(RANDBETWEEN(Calc!$A$2,Calc!$A$13),Calc!$A$1:$B$13,2,FALSE)</f>
        <v>Jun</v>
      </c>
      <c r="B1169" t="str" cm="1">
        <f t="array" aca="1" ref="B1169" ca="1">INDEX(Calc!$C$2:$C$9,RANDBETWEEN(1,3))</f>
        <v>Cardiologia</v>
      </c>
      <c r="C1169"/>
      <c r="D1169">
        <f t="shared" ca="1" si="234"/>
        <v>501830</v>
      </c>
      <c r="E1169">
        <f t="shared" ca="1" si="235"/>
        <v>1013351</v>
      </c>
      <c r="F1169">
        <f t="shared" ca="1" si="236"/>
        <v>151173</v>
      </c>
      <c r="G1169">
        <f t="shared" ca="1" si="237"/>
        <v>265750</v>
      </c>
      <c r="H1169">
        <f ca="1">VLOOKUP(RANDBETWEEN(0,100),Calc!$D$2:$E$7,2,1)</f>
        <v>32000</v>
      </c>
      <c r="I1169">
        <f t="shared" ca="1" si="238"/>
        <v>11834</v>
      </c>
      <c r="J1169">
        <f t="shared" ca="1" si="239"/>
        <v>3593</v>
      </c>
      <c r="K1169">
        <f t="shared" ca="1" si="240"/>
        <v>13018</v>
      </c>
      <c r="L1169">
        <f t="shared" ca="1" si="241"/>
        <v>3112</v>
      </c>
      <c r="M1169">
        <f t="shared" ca="1" si="242"/>
        <v>1617651</v>
      </c>
      <c r="N1169">
        <f t="shared" ca="1" si="243"/>
        <v>118016</v>
      </c>
      <c r="O1169">
        <f t="shared" ca="1" si="244"/>
        <v>27816</v>
      </c>
      <c r="P1169">
        <f t="shared" ca="1" si="245"/>
        <v>100257</v>
      </c>
      <c r="Q1169" s="15">
        <f t="shared" ca="1" si="246"/>
        <v>0.100257</v>
      </c>
    </row>
    <row r="1170" spans="1:17" x14ac:dyDescent="0.3">
      <c r="A1170" t="str">
        <f ca="1">VLOOKUP(RANDBETWEEN(Calc!$A$2,Calc!$A$13),Calc!$A$1:$B$13,2,FALSE)</f>
        <v>Ene</v>
      </c>
      <c r="B1170" t="str" cm="1">
        <f t="array" aca="1" ref="B1170" ca="1">INDEX(Calc!$C$2:$C$9,RANDBETWEEN(1,3))</f>
        <v>Traumatología</v>
      </c>
      <c r="C1170"/>
      <c r="D1170">
        <f t="shared" ca="1" si="234"/>
        <v>455991</v>
      </c>
      <c r="E1170">
        <f t="shared" ca="1" si="235"/>
        <v>1296930</v>
      </c>
      <c r="F1170">
        <f t="shared" ca="1" si="236"/>
        <v>214385</v>
      </c>
      <c r="G1170">
        <f t="shared" ca="1" si="237"/>
        <v>119165</v>
      </c>
      <c r="H1170">
        <f ca="1">VLOOKUP(RANDBETWEEN(0,100),Calc!$D$2:$E$7,2,1)</f>
        <v>32000</v>
      </c>
      <c r="I1170">
        <f t="shared" ca="1" si="238"/>
        <v>12128</v>
      </c>
      <c r="J1170">
        <f t="shared" ca="1" si="239"/>
        <v>3561</v>
      </c>
      <c r="K1170">
        <f t="shared" ca="1" si="240"/>
        <v>12564</v>
      </c>
      <c r="L1170">
        <f t="shared" ca="1" si="241"/>
        <v>2532</v>
      </c>
      <c r="M1170">
        <f t="shared" ca="1" si="242"/>
        <v>2510931</v>
      </c>
      <c r="N1170">
        <f t="shared" ca="1" si="243"/>
        <v>53948</v>
      </c>
      <c r="O1170">
        <f t="shared" ca="1" si="244"/>
        <v>68596</v>
      </c>
      <c r="P1170">
        <f t="shared" ca="1" si="245"/>
        <v>124657</v>
      </c>
      <c r="Q1170" s="15">
        <f t="shared" ca="1" si="246"/>
        <v>0.124657</v>
      </c>
    </row>
    <row r="1171" spans="1:17" x14ac:dyDescent="0.3">
      <c r="A1171" t="str">
        <f ca="1">VLOOKUP(RANDBETWEEN(Calc!$A$2,Calc!$A$13),Calc!$A$1:$B$13,2,FALSE)</f>
        <v>Feb</v>
      </c>
      <c r="B1171" t="str" cm="1">
        <f t="array" aca="1" ref="B1171" ca="1">INDEX(Calc!$C$2:$C$9,RANDBETWEEN(1,3))</f>
        <v>Pediatria</v>
      </c>
      <c r="C1171"/>
      <c r="D1171">
        <f t="shared" ca="1" si="234"/>
        <v>683859</v>
      </c>
      <c r="E1171">
        <f t="shared" ca="1" si="235"/>
        <v>1500361</v>
      </c>
      <c r="F1171">
        <f t="shared" ca="1" si="236"/>
        <v>179788</v>
      </c>
      <c r="G1171">
        <f t="shared" ca="1" si="237"/>
        <v>230019</v>
      </c>
      <c r="H1171">
        <f ca="1">VLOOKUP(RANDBETWEEN(0,100),Calc!$D$2:$E$7,2,1)</f>
        <v>32000</v>
      </c>
      <c r="I1171">
        <f t="shared" ca="1" si="238"/>
        <v>10018</v>
      </c>
      <c r="J1171">
        <f t="shared" ca="1" si="239"/>
        <v>2982</v>
      </c>
      <c r="K1171">
        <f t="shared" ca="1" si="240"/>
        <v>14291</v>
      </c>
      <c r="L1171">
        <f t="shared" ca="1" si="241"/>
        <v>2584</v>
      </c>
      <c r="M1171">
        <f t="shared" ca="1" si="242"/>
        <v>2576803</v>
      </c>
      <c r="N1171">
        <f t="shared" ca="1" si="243"/>
        <v>60218</v>
      </c>
      <c r="O1171">
        <f t="shared" ca="1" si="244"/>
        <v>61613</v>
      </c>
      <c r="P1171">
        <f t="shared" ca="1" si="245"/>
        <v>42801</v>
      </c>
      <c r="Q1171" s="15">
        <f t="shared" ca="1" si="246"/>
        <v>4.2800999999999999E-2</v>
      </c>
    </row>
    <row r="1172" spans="1:17" x14ac:dyDescent="0.3">
      <c r="A1172" t="str">
        <f ca="1">VLOOKUP(RANDBETWEEN(Calc!$A$2,Calc!$A$13),Calc!$A$1:$B$13,2,FALSE)</f>
        <v>Sep</v>
      </c>
      <c r="B1172" t="str" cm="1">
        <f t="array" aca="1" ref="B1172" ca="1">INDEX(Calc!$C$2:$C$9,RANDBETWEEN(1,3))</f>
        <v>Pediatria</v>
      </c>
      <c r="C1172"/>
      <c r="D1172">
        <f t="shared" ca="1" si="234"/>
        <v>472524</v>
      </c>
      <c r="E1172">
        <f t="shared" ca="1" si="235"/>
        <v>1346617</v>
      </c>
      <c r="F1172">
        <f t="shared" ca="1" si="236"/>
        <v>104317</v>
      </c>
      <c r="G1172">
        <f t="shared" ca="1" si="237"/>
        <v>309770</v>
      </c>
      <c r="H1172">
        <f ca="1">VLOOKUP(RANDBETWEEN(0,100),Calc!$D$2:$E$7,2,1)</f>
        <v>32000</v>
      </c>
      <c r="I1172">
        <f t="shared" ca="1" si="238"/>
        <v>9995</v>
      </c>
      <c r="J1172">
        <f t="shared" ca="1" si="239"/>
        <v>3117</v>
      </c>
      <c r="K1172">
        <f t="shared" ca="1" si="240"/>
        <v>12677</v>
      </c>
      <c r="L1172">
        <f t="shared" ca="1" si="241"/>
        <v>3321</v>
      </c>
      <c r="M1172">
        <f t="shared" ca="1" si="242"/>
        <v>1099597</v>
      </c>
      <c r="N1172">
        <f t="shared" ca="1" si="243"/>
        <v>78140</v>
      </c>
      <c r="O1172">
        <f t="shared" ca="1" si="244"/>
        <v>36195</v>
      </c>
      <c r="P1172">
        <f t="shared" ca="1" si="245"/>
        <v>319063</v>
      </c>
      <c r="Q1172" s="15">
        <f t="shared" ca="1" si="246"/>
        <v>0.31906299999999999</v>
      </c>
    </row>
    <row r="1173" spans="1:17" x14ac:dyDescent="0.3">
      <c r="A1173" t="str">
        <f ca="1">VLOOKUP(RANDBETWEEN(Calc!$A$2,Calc!$A$13),Calc!$A$1:$B$13,2,FALSE)</f>
        <v>Jun</v>
      </c>
      <c r="B1173" t="str" cm="1">
        <f t="array" aca="1" ref="B1173" ca="1">INDEX(Calc!$C$2:$C$9,RANDBETWEEN(1,3))</f>
        <v>Cardiologia</v>
      </c>
      <c r="C1173"/>
      <c r="D1173">
        <f t="shared" ca="1" si="234"/>
        <v>130064</v>
      </c>
      <c r="E1173">
        <f t="shared" ca="1" si="235"/>
        <v>1040451</v>
      </c>
      <c r="F1173">
        <f t="shared" ca="1" si="236"/>
        <v>104463</v>
      </c>
      <c r="G1173">
        <f t="shared" ca="1" si="237"/>
        <v>140927</v>
      </c>
      <c r="H1173">
        <f ca="1">VLOOKUP(RANDBETWEEN(0,100),Calc!$D$2:$E$7,2,1)</f>
        <v>20000</v>
      </c>
      <c r="I1173">
        <f t="shared" ca="1" si="238"/>
        <v>9848</v>
      </c>
      <c r="J1173">
        <f t="shared" ca="1" si="239"/>
        <v>3480</v>
      </c>
      <c r="K1173">
        <f t="shared" ca="1" si="240"/>
        <v>11293</v>
      </c>
      <c r="L1173">
        <f t="shared" ca="1" si="241"/>
        <v>4152</v>
      </c>
      <c r="M1173">
        <f t="shared" ca="1" si="242"/>
        <v>1385376</v>
      </c>
      <c r="N1173">
        <f t="shared" ca="1" si="243"/>
        <v>99460</v>
      </c>
      <c r="O1173">
        <f t="shared" ca="1" si="244"/>
        <v>62004</v>
      </c>
      <c r="P1173">
        <f t="shared" ca="1" si="245"/>
        <v>122098</v>
      </c>
      <c r="Q1173" s="15">
        <f t="shared" ca="1" si="246"/>
        <v>0.122098</v>
      </c>
    </row>
    <row r="1174" spans="1:17" x14ac:dyDescent="0.3">
      <c r="A1174" t="str">
        <f ca="1">VLOOKUP(RANDBETWEEN(Calc!$A$2,Calc!$A$13),Calc!$A$1:$B$13,2,FALSE)</f>
        <v>May</v>
      </c>
      <c r="B1174" t="str" cm="1">
        <f t="array" aca="1" ref="B1174" ca="1">INDEX(Calc!$C$2:$C$9,RANDBETWEEN(1,3))</f>
        <v>Cardiologia</v>
      </c>
      <c r="C1174"/>
      <c r="D1174">
        <f t="shared" ca="1" si="234"/>
        <v>340456</v>
      </c>
      <c r="E1174">
        <f t="shared" ca="1" si="235"/>
        <v>2058768</v>
      </c>
      <c r="F1174">
        <f t="shared" ca="1" si="236"/>
        <v>146540</v>
      </c>
      <c r="G1174">
        <f t="shared" ca="1" si="237"/>
        <v>112806</v>
      </c>
      <c r="H1174">
        <f ca="1">VLOOKUP(RANDBETWEEN(0,100),Calc!$D$2:$E$7,2,1)</f>
        <v>32000</v>
      </c>
      <c r="I1174">
        <f t="shared" ca="1" si="238"/>
        <v>12290</v>
      </c>
      <c r="J1174">
        <f t="shared" ca="1" si="239"/>
        <v>3872</v>
      </c>
      <c r="K1174">
        <f t="shared" ca="1" si="240"/>
        <v>13799</v>
      </c>
      <c r="L1174">
        <f t="shared" ca="1" si="241"/>
        <v>3222</v>
      </c>
      <c r="M1174">
        <f t="shared" ca="1" si="242"/>
        <v>835152</v>
      </c>
      <c r="N1174">
        <f t="shared" ca="1" si="243"/>
        <v>88130</v>
      </c>
      <c r="O1174">
        <f t="shared" ca="1" si="244"/>
        <v>48143</v>
      </c>
      <c r="P1174">
        <f t="shared" ca="1" si="245"/>
        <v>323878</v>
      </c>
      <c r="Q1174" s="15">
        <f t="shared" ca="1" si="246"/>
        <v>0.323878</v>
      </c>
    </row>
    <row r="1175" spans="1:17" x14ac:dyDescent="0.3">
      <c r="A1175" t="str">
        <f ca="1">VLOOKUP(RANDBETWEEN(Calc!$A$2,Calc!$A$13),Calc!$A$1:$B$13,2,FALSE)</f>
        <v>Mar</v>
      </c>
      <c r="B1175" t="str" cm="1">
        <f t="array" aca="1" ref="B1175" ca="1">INDEX(Calc!$C$2:$C$9,RANDBETWEEN(1,3))</f>
        <v>Pediatria</v>
      </c>
      <c r="C1175"/>
      <c r="D1175">
        <f t="shared" ca="1" si="234"/>
        <v>465515</v>
      </c>
      <c r="E1175">
        <f t="shared" ca="1" si="235"/>
        <v>973175</v>
      </c>
      <c r="F1175">
        <f t="shared" ca="1" si="236"/>
        <v>95316</v>
      </c>
      <c r="G1175">
        <f t="shared" ca="1" si="237"/>
        <v>145137</v>
      </c>
      <c r="H1175">
        <f ca="1">VLOOKUP(RANDBETWEEN(0,100),Calc!$D$2:$E$7,2,1)</f>
        <v>32000</v>
      </c>
      <c r="I1175">
        <f t="shared" ca="1" si="238"/>
        <v>10469</v>
      </c>
      <c r="J1175">
        <f t="shared" ca="1" si="239"/>
        <v>3464</v>
      </c>
      <c r="K1175">
        <f t="shared" ca="1" si="240"/>
        <v>10916</v>
      </c>
      <c r="L1175">
        <f t="shared" ca="1" si="241"/>
        <v>2545</v>
      </c>
      <c r="M1175">
        <f t="shared" ca="1" si="242"/>
        <v>2553929</v>
      </c>
      <c r="N1175">
        <f t="shared" ca="1" si="243"/>
        <v>45413</v>
      </c>
      <c r="O1175">
        <f t="shared" ca="1" si="244"/>
        <v>49404</v>
      </c>
      <c r="P1175">
        <f t="shared" ca="1" si="245"/>
        <v>343808</v>
      </c>
      <c r="Q1175" s="15">
        <f t="shared" ca="1" si="246"/>
        <v>0.343808</v>
      </c>
    </row>
    <row r="1176" spans="1:17" x14ac:dyDescent="0.3">
      <c r="A1176" t="str">
        <f ca="1">VLOOKUP(RANDBETWEEN(Calc!$A$2,Calc!$A$13),Calc!$A$1:$B$13,2,FALSE)</f>
        <v>Oct</v>
      </c>
      <c r="B1176" t="str" cm="1">
        <f t="array" aca="1" ref="B1176" ca="1">INDEX(Calc!$C$2:$C$9,RANDBETWEEN(1,3))</f>
        <v>Traumatología</v>
      </c>
      <c r="C1176"/>
      <c r="D1176">
        <f t="shared" ca="1" si="234"/>
        <v>150821</v>
      </c>
      <c r="E1176">
        <f t="shared" ca="1" si="235"/>
        <v>1632424</v>
      </c>
      <c r="F1176">
        <f t="shared" ca="1" si="236"/>
        <v>199211</v>
      </c>
      <c r="G1176">
        <f t="shared" ca="1" si="237"/>
        <v>305212</v>
      </c>
      <c r="H1176">
        <f ca="1">VLOOKUP(RANDBETWEEN(0,100),Calc!$D$2:$E$7,2,1)</f>
        <v>32000</v>
      </c>
      <c r="I1176">
        <f t="shared" ca="1" si="238"/>
        <v>10077</v>
      </c>
      <c r="J1176">
        <f t="shared" ca="1" si="239"/>
        <v>3179</v>
      </c>
      <c r="K1176">
        <f t="shared" ca="1" si="240"/>
        <v>12551</v>
      </c>
      <c r="L1176">
        <f t="shared" ca="1" si="241"/>
        <v>3338</v>
      </c>
      <c r="M1176">
        <f t="shared" ca="1" si="242"/>
        <v>2704688</v>
      </c>
      <c r="N1176">
        <f t="shared" ca="1" si="243"/>
        <v>103332</v>
      </c>
      <c r="O1176">
        <f t="shared" ca="1" si="244"/>
        <v>32496</v>
      </c>
      <c r="P1176">
        <f t="shared" ca="1" si="245"/>
        <v>137038</v>
      </c>
      <c r="Q1176" s="15">
        <f t="shared" ca="1" si="246"/>
        <v>0.13703799999999999</v>
      </c>
    </row>
    <row r="1177" spans="1:17" x14ac:dyDescent="0.3">
      <c r="A1177" t="str">
        <f ca="1">VLOOKUP(RANDBETWEEN(Calc!$A$2,Calc!$A$13),Calc!$A$1:$B$13,2,FALSE)</f>
        <v>Jul</v>
      </c>
      <c r="B1177" t="str" cm="1">
        <f t="array" aca="1" ref="B1177" ca="1">INDEX(Calc!$C$2:$C$9,RANDBETWEEN(1,3))</f>
        <v>Cardiologia</v>
      </c>
      <c r="C1177"/>
      <c r="D1177">
        <f t="shared" ca="1" si="234"/>
        <v>421862</v>
      </c>
      <c r="E1177">
        <f t="shared" ca="1" si="235"/>
        <v>1883662</v>
      </c>
      <c r="F1177">
        <f t="shared" ca="1" si="236"/>
        <v>150360</v>
      </c>
      <c r="G1177">
        <f t="shared" ca="1" si="237"/>
        <v>82709</v>
      </c>
      <c r="H1177">
        <f ca="1">VLOOKUP(RANDBETWEEN(0,100),Calc!$D$2:$E$7,2,1)</f>
        <v>32000</v>
      </c>
      <c r="I1177">
        <f t="shared" ca="1" si="238"/>
        <v>12270</v>
      </c>
      <c r="J1177">
        <f t="shared" ca="1" si="239"/>
        <v>3837</v>
      </c>
      <c r="K1177">
        <f t="shared" ca="1" si="240"/>
        <v>13200</v>
      </c>
      <c r="L1177">
        <f t="shared" ca="1" si="241"/>
        <v>3054</v>
      </c>
      <c r="M1177">
        <f t="shared" ca="1" si="242"/>
        <v>2139201</v>
      </c>
      <c r="N1177">
        <f t="shared" ca="1" si="243"/>
        <v>109226</v>
      </c>
      <c r="O1177">
        <f t="shared" ca="1" si="244"/>
        <v>52105</v>
      </c>
      <c r="P1177">
        <f t="shared" ca="1" si="245"/>
        <v>251678</v>
      </c>
      <c r="Q1177" s="15">
        <f t="shared" ca="1" si="246"/>
        <v>0.25167800000000001</v>
      </c>
    </row>
    <row r="1178" spans="1:17" x14ac:dyDescent="0.3">
      <c r="A1178" t="str">
        <f ca="1">VLOOKUP(RANDBETWEEN(Calc!$A$2,Calc!$A$13),Calc!$A$1:$B$13,2,FALSE)</f>
        <v>Jun</v>
      </c>
      <c r="B1178" t="str" cm="1">
        <f t="array" aca="1" ref="B1178" ca="1">INDEX(Calc!$C$2:$C$9,RANDBETWEEN(1,3))</f>
        <v>Pediatria</v>
      </c>
      <c r="C1178"/>
      <c r="D1178">
        <f t="shared" ca="1" si="234"/>
        <v>618088</v>
      </c>
      <c r="E1178">
        <f t="shared" ca="1" si="235"/>
        <v>656827</v>
      </c>
      <c r="F1178">
        <f t="shared" ca="1" si="236"/>
        <v>94335</v>
      </c>
      <c r="G1178">
        <f t="shared" ca="1" si="237"/>
        <v>276113</v>
      </c>
      <c r="H1178">
        <f ca="1">VLOOKUP(RANDBETWEEN(0,100),Calc!$D$2:$E$7,2,1)</f>
        <v>32000</v>
      </c>
      <c r="I1178">
        <f t="shared" ca="1" si="238"/>
        <v>11365</v>
      </c>
      <c r="J1178">
        <f t="shared" ca="1" si="239"/>
        <v>2955</v>
      </c>
      <c r="K1178">
        <f t="shared" ca="1" si="240"/>
        <v>11351</v>
      </c>
      <c r="L1178">
        <f t="shared" ca="1" si="241"/>
        <v>2319</v>
      </c>
      <c r="M1178">
        <f t="shared" ca="1" si="242"/>
        <v>2099490</v>
      </c>
      <c r="N1178">
        <f t="shared" ca="1" si="243"/>
        <v>47180</v>
      </c>
      <c r="O1178">
        <f t="shared" ca="1" si="244"/>
        <v>87594</v>
      </c>
      <c r="P1178">
        <f t="shared" ca="1" si="245"/>
        <v>253729</v>
      </c>
      <c r="Q1178" s="15">
        <f t="shared" ca="1" si="246"/>
        <v>0.25372899999999998</v>
      </c>
    </row>
    <row r="1179" spans="1:17" x14ac:dyDescent="0.3">
      <c r="A1179" t="str">
        <f ca="1">VLOOKUP(RANDBETWEEN(Calc!$A$2,Calc!$A$13),Calc!$A$1:$B$13,2,FALSE)</f>
        <v>Jun</v>
      </c>
      <c r="B1179" t="str" cm="1">
        <f t="array" aca="1" ref="B1179" ca="1">INDEX(Calc!$C$2:$C$9,RANDBETWEEN(1,3))</f>
        <v>Traumatología</v>
      </c>
      <c r="C1179"/>
      <c r="D1179">
        <f t="shared" ca="1" si="234"/>
        <v>143163</v>
      </c>
      <c r="E1179">
        <f t="shared" ca="1" si="235"/>
        <v>1685012</v>
      </c>
      <c r="F1179">
        <f t="shared" ca="1" si="236"/>
        <v>203397</v>
      </c>
      <c r="G1179">
        <f t="shared" ca="1" si="237"/>
        <v>139864</v>
      </c>
      <c r="H1179">
        <f ca="1">VLOOKUP(RANDBETWEEN(0,100),Calc!$D$2:$E$7,2,1)</f>
        <v>32000</v>
      </c>
      <c r="I1179">
        <f t="shared" ca="1" si="238"/>
        <v>9696</v>
      </c>
      <c r="J1179">
        <f t="shared" ca="1" si="239"/>
        <v>3601</v>
      </c>
      <c r="K1179">
        <f t="shared" ca="1" si="240"/>
        <v>14912</v>
      </c>
      <c r="L1179">
        <f t="shared" ca="1" si="241"/>
        <v>3711</v>
      </c>
      <c r="M1179">
        <f t="shared" ca="1" si="242"/>
        <v>916381</v>
      </c>
      <c r="N1179">
        <f t="shared" ca="1" si="243"/>
        <v>58289</v>
      </c>
      <c r="O1179">
        <f t="shared" ca="1" si="244"/>
        <v>49882</v>
      </c>
      <c r="P1179">
        <f t="shared" ca="1" si="245"/>
        <v>323684</v>
      </c>
      <c r="Q1179" s="15">
        <f t="shared" ca="1" si="246"/>
        <v>0.32368400000000003</v>
      </c>
    </row>
    <row r="1180" spans="1:17" x14ac:dyDescent="0.3">
      <c r="A1180" t="str">
        <f ca="1">VLOOKUP(RANDBETWEEN(Calc!$A$2,Calc!$A$13),Calc!$A$1:$B$13,2,FALSE)</f>
        <v>May</v>
      </c>
      <c r="B1180" t="str" cm="1">
        <f t="array" aca="1" ref="B1180" ca="1">INDEX(Calc!$C$2:$C$9,RANDBETWEEN(1,3))</f>
        <v>Pediatria</v>
      </c>
      <c r="C1180"/>
      <c r="D1180">
        <f t="shared" ca="1" si="234"/>
        <v>584773</v>
      </c>
      <c r="E1180">
        <f t="shared" ca="1" si="235"/>
        <v>1239595</v>
      </c>
      <c r="F1180">
        <f t="shared" ca="1" si="236"/>
        <v>148444</v>
      </c>
      <c r="G1180">
        <f t="shared" ca="1" si="237"/>
        <v>249453</v>
      </c>
      <c r="H1180">
        <f ca="1">VLOOKUP(RANDBETWEEN(0,100),Calc!$D$2:$E$7,2,1)</f>
        <v>32000</v>
      </c>
      <c r="I1180">
        <f t="shared" ca="1" si="238"/>
        <v>9246</v>
      </c>
      <c r="J1180">
        <f t="shared" ca="1" si="239"/>
        <v>3951</v>
      </c>
      <c r="K1180">
        <f t="shared" ca="1" si="240"/>
        <v>13724</v>
      </c>
      <c r="L1180">
        <f t="shared" ca="1" si="241"/>
        <v>1453</v>
      </c>
      <c r="M1180">
        <f t="shared" ca="1" si="242"/>
        <v>1441422</v>
      </c>
      <c r="N1180">
        <f t="shared" ca="1" si="243"/>
        <v>64141</v>
      </c>
      <c r="O1180">
        <f t="shared" ca="1" si="244"/>
        <v>28857</v>
      </c>
      <c r="P1180">
        <f t="shared" ca="1" si="245"/>
        <v>322176</v>
      </c>
      <c r="Q1180" s="15">
        <f t="shared" ca="1" si="246"/>
        <v>0.32217600000000002</v>
      </c>
    </row>
    <row r="1181" spans="1:17" x14ac:dyDescent="0.3">
      <c r="A1181" t="str">
        <f ca="1">VLOOKUP(RANDBETWEEN(Calc!$A$2,Calc!$A$13),Calc!$A$1:$B$13,2,FALSE)</f>
        <v>Sep</v>
      </c>
      <c r="B1181" t="str" cm="1">
        <f t="array" aca="1" ref="B1181" ca="1">INDEX(Calc!$C$2:$C$9,RANDBETWEEN(1,3))</f>
        <v>Pediatria</v>
      </c>
      <c r="C1181"/>
      <c r="D1181">
        <f t="shared" ca="1" si="234"/>
        <v>464202</v>
      </c>
      <c r="E1181">
        <f t="shared" ca="1" si="235"/>
        <v>1371911</v>
      </c>
      <c r="F1181">
        <f t="shared" ca="1" si="236"/>
        <v>143036</v>
      </c>
      <c r="G1181">
        <f t="shared" ca="1" si="237"/>
        <v>201009</v>
      </c>
      <c r="H1181">
        <f ca="1">VLOOKUP(RANDBETWEEN(0,100),Calc!$D$2:$E$7,2,1)</f>
        <v>32000</v>
      </c>
      <c r="I1181">
        <f t="shared" ca="1" si="238"/>
        <v>11010</v>
      </c>
      <c r="J1181">
        <f t="shared" ca="1" si="239"/>
        <v>4146</v>
      </c>
      <c r="K1181">
        <f t="shared" ca="1" si="240"/>
        <v>12308</v>
      </c>
      <c r="L1181">
        <f t="shared" ca="1" si="241"/>
        <v>3283</v>
      </c>
      <c r="M1181">
        <f t="shared" ca="1" si="242"/>
        <v>2296038</v>
      </c>
      <c r="N1181">
        <f t="shared" ca="1" si="243"/>
        <v>124730</v>
      </c>
      <c r="O1181">
        <f t="shared" ca="1" si="244"/>
        <v>78524</v>
      </c>
      <c r="P1181">
        <f t="shared" ca="1" si="245"/>
        <v>131677</v>
      </c>
      <c r="Q1181" s="15">
        <f t="shared" ca="1" si="246"/>
        <v>0.13167699999999999</v>
      </c>
    </row>
    <row r="1182" spans="1:17" x14ac:dyDescent="0.3">
      <c r="A1182" t="str">
        <f ca="1">VLOOKUP(RANDBETWEEN(Calc!$A$2,Calc!$A$13),Calc!$A$1:$B$13,2,FALSE)</f>
        <v>Feb</v>
      </c>
      <c r="B1182" t="str" cm="1">
        <f t="array" aca="1" ref="B1182" ca="1">INDEX(Calc!$C$2:$C$9,RANDBETWEEN(1,3))</f>
        <v>Traumatología</v>
      </c>
      <c r="C1182"/>
      <c r="D1182">
        <f t="shared" ca="1" si="234"/>
        <v>345420</v>
      </c>
      <c r="E1182">
        <f t="shared" ca="1" si="235"/>
        <v>1623627</v>
      </c>
      <c r="F1182">
        <f t="shared" ca="1" si="236"/>
        <v>93831</v>
      </c>
      <c r="G1182">
        <f t="shared" ca="1" si="237"/>
        <v>124422</v>
      </c>
      <c r="H1182">
        <f ca="1">VLOOKUP(RANDBETWEEN(0,100),Calc!$D$2:$E$7,2,1)</f>
        <v>20000</v>
      </c>
      <c r="I1182">
        <f t="shared" ca="1" si="238"/>
        <v>9711</v>
      </c>
      <c r="J1182">
        <f t="shared" ca="1" si="239"/>
        <v>4070</v>
      </c>
      <c r="K1182">
        <f t="shared" ca="1" si="240"/>
        <v>11566</v>
      </c>
      <c r="L1182">
        <f t="shared" ca="1" si="241"/>
        <v>4433</v>
      </c>
      <c r="M1182">
        <f t="shared" ca="1" si="242"/>
        <v>3004419</v>
      </c>
      <c r="N1182">
        <f t="shared" ca="1" si="243"/>
        <v>58321</v>
      </c>
      <c r="O1182">
        <f t="shared" ca="1" si="244"/>
        <v>28984</v>
      </c>
      <c r="P1182">
        <f t="shared" ca="1" si="245"/>
        <v>269519</v>
      </c>
      <c r="Q1182" s="15">
        <f t="shared" ca="1" si="246"/>
        <v>0.26951900000000001</v>
      </c>
    </row>
    <row r="1183" spans="1:17" x14ac:dyDescent="0.3">
      <c r="A1183" t="str">
        <f ca="1">VLOOKUP(RANDBETWEEN(Calc!$A$2,Calc!$A$13),Calc!$A$1:$B$13,2,FALSE)</f>
        <v>Ago</v>
      </c>
      <c r="B1183" t="str" cm="1">
        <f t="array" aca="1" ref="B1183" ca="1">INDEX(Calc!$C$2:$C$9,RANDBETWEEN(1,3))</f>
        <v>Pediatria</v>
      </c>
      <c r="C1183"/>
      <c r="D1183">
        <f t="shared" ca="1" si="234"/>
        <v>641962</v>
      </c>
      <c r="E1183">
        <f t="shared" ca="1" si="235"/>
        <v>1611624</v>
      </c>
      <c r="F1183">
        <f t="shared" ca="1" si="236"/>
        <v>110737</v>
      </c>
      <c r="G1183">
        <f t="shared" ca="1" si="237"/>
        <v>289848</v>
      </c>
      <c r="H1183">
        <f ca="1">VLOOKUP(RANDBETWEEN(0,100),Calc!$D$2:$E$7,2,1)</f>
        <v>20000</v>
      </c>
      <c r="I1183">
        <f t="shared" ca="1" si="238"/>
        <v>10333</v>
      </c>
      <c r="J1183">
        <f t="shared" ca="1" si="239"/>
        <v>3771</v>
      </c>
      <c r="K1183">
        <f t="shared" ca="1" si="240"/>
        <v>10155</v>
      </c>
      <c r="L1183">
        <f t="shared" ca="1" si="241"/>
        <v>4125</v>
      </c>
      <c r="M1183">
        <f t="shared" ca="1" si="242"/>
        <v>846608</v>
      </c>
      <c r="N1183">
        <f t="shared" ca="1" si="243"/>
        <v>122301</v>
      </c>
      <c r="O1183">
        <f t="shared" ca="1" si="244"/>
        <v>59744</v>
      </c>
      <c r="P1183">
        <f t="shared" ca="1" si="245"/>
        <v>175281</v>
      </c>
      <c r="Q1183" s="15">
        <f t="shared" ca="1" si="246"/>
        <v>0.17528099999999999</v>
      </c>
    </row>
    <row r="1184" spans="1:17" x14ac:dyDescent="0.3">
      <c r="A1184" t="str">
        <f ca="1">VLOOKUP(RANDBETWEEN(Calc!$A$2,Calc!$A$13),Calc!$A$1:$B$13,2,FALSE)</f>
        <v>Ago</v>
      </c>
      <c r="B1184" t="str" cm="1">
        <f t="array" aca="1" ref="B1184" ca="1">INDEX(Calc!$C$2:$C$9,RANDBETWEEN(1,3))</f>
        <v>Traumatología</v>
      </c>
      <c r="C1184"/>
      <c r="D1184">
        <f t="shared" ca="1" si="234"/>
        <v>149538</v>
      </c>
      <c r="E1184">
        <f t="shared" ca="1" si="235"/>
        <v>1090676</v>
      </c>
      <c r="F1184">
        <f t="shared" ca="1" si="236"/>
        <v>171647</v>
      </c>
      <c r="G1184">
        <f t="shared" ca="1" si="237"/>
        <v>111042</v>
      </c>
      <c r="H1184">
        <f ca="1">VLOOKUP(RANDBETWEEN(0,100),Calc!$D$2:$E$7,2,1)</f>
        <v>32000</v>
      </c>
      <c r="I1184">
        <f t="shared" ca="1" si="238"/>
        <v>9552</v>
      </c>
      <c r="J1184">
        <f t="shared" ca="1" si="239"/>
        <v>3765</v>
      </c>
      <c r="K1184">
        <f t="shared" ca="1" si="240"/>
        <v>11857</v>
      </c>
      <c r="L1184">
        <f t="shared" ca="1" si="241"/>
        <v>3008</v>
      </c>
      <c r="M1184">
        <f t="shared" ca="1" si="242"/>
        <v>1932664</v>
      </c>
      <c r="N1184">
        <f t="shared" ca="1" si="243"/>
        <v>113554</v>
      </c>
      <c r="O1184">
        <f t="shared" ca="1" si="244"/>
        <v>71063</v>
      </c>
      <c r="P1184">
        <f t="shared" ca="1" si="245"/>
        <v>50721</v>
      </c>
      <c r="Q1184" s="15">
        <f t="shared" ca="1" si="246"/>
        <v>5.0721000000000002E-2</v>
      </c>
    </row>
    <row r="1185" spans="1:17" x14ac:dyDescent="0.3">
      <c r="A1185" t="str">
        <f ca="1">VLOOKUP(RANDBETWEEN(Calc!$A$2,Calc!$A$13),Calc!$A$1:$B$13,2,FALSE)</f>
        <v>Abr</v>
      </c>
      <c r="B1185" t="str" cm="1">
        <f t="array" aca="1" ref="B1185" ca="1">INDEX(Calc!$C$2:$C$9,RANDBETWEEN(1,3))</f>
        <v>Cardiologia</v>
      </c>
      <c r="C1185"/>
      <c r="D1185">
        <f t="shared" ca="1" si="234"/>
        <v>658145</v>
      </c>
      <c r="E1185">
        <f t="shared" ca="1" si="235"/>
        <v>1920066</v>
      </c>
      <c r="F1185">
        <f t="shared" ca="1" si="236"/>
        <v>99083</v>
      </c>
      <c r="G1185">
        <f t="shared" ca="1" si="237"/>
        <v>156563</v>
      </c>
      <c r="H1185">
        <f ca="1">VLOOKUP(RANDBETWEEN(0,100),Calc!$D$2:$E$7,2,1)</f>
        <v>32000</v>
      </c>
      <c r="I1185">
        <f t="shared" ca="1" si="238"/>
        <v>11096</v>
      </c>
      <c r="J1185">
        <f t="shared" ca="1" si="239"/>
        <v>4049</v>
      </c>
      <c r="K1185">
        <f t="shared" ca="1" si="240"/>
        <v>10609</v>
      </c>
      <c r="L1185">
        <f t="shared" ca="1" si="241"/>
        <v>2082</v>
      </c>
      <c r="M1185">
        <f t="shared" ca="1" si="242"/>
        <v>2783427</v>
      </c>
      <c r="N1185">
        <f t="shared" ca="1" si="243"/>
        <v>121679</v>
      </c>
      <c r="O1185">
        <f t="shared" ca="1" si="244"/>
        <v>83449</v>
      </c>
      <c r="P1185">
        <f t="shared" ca="1" si="245"/>
        <v>283011</v>
      </c>
      <c r="Q1185" s="15">
        <f t="shared" ca="1" si="246"/>
        <v>0.28301100000000001</v>
      </c>
    </row>
    <row r="1186" spans="1:17" x14ac:dyDescent="0.3">
      <c r="A1186" t="str">
        <f ca="1">VLOOKUP(RANDBETWEEN(Calc!$A$2,Calc!$A$13),Calc!$A$1:$B$13,2,FALSE)</f>
        <v>Jul</v>
      </c>
      <c r="B1186" t="str" cm="1">
        <f t="array" aca="1" ref="B1186" ca="1">INDEX(Calc!$C$2:$C$9,RANDBETWEEN(1,3))</f>
        <v>Cardiologia</v>
      </c>
      <c r="C1186"/>
      <c r="D1186">
        <f t="shared" ca="1" si="234"/>
        <v>295656</v>
      </c>
      <c r="E1186">
        <f t="shared" ca="1" si="235"/>
        <v>1525239</v>
      </c>
      <c r="F1186">
        <f t="shared" ca="1" si="236"/>
        <v>123355</v>
      </c>
      <c r="G1186">
        <f t="shared" ca="1" si="237"/>
        <v>153472</v>
      </c>
      <c r="H1186">
        <f ca="1">VLOOKUP(RANDBETWEEN(0,100),Calc!$D$2:$E$7,2,1)</f>
        <v>32000</v>
      </c>
      <c r="I1186">
        <f t="shared" ca="1" si="238"/>
        <v>9923</v>
      </c>
      <c r="J1186">
        <f t="shared" ca="1" si="239"/>
        <v>3102</v>
      </c>
      <c r="K1186">
        <f t="shared" ca="1" si="240"/>
        <v>13980</v>
      </c>
      <c r="L1186">
        <f t="shared" ca="1" si="241"/>
        <v>3391</v>
      </c>
      <c r="M1186">
        <f t="shared" ca="1" si="242"/>
        <v>1702017</v>
      </c>
      <c r="N1186">
        <f t="shared" ca="1" si="243"/>
        <v>126206</v>
      </c>
      <c r="O1186">
        <f t="shared" ca="1" si="244"/>
        <v>86218</v>
      </c>
      <c r="P1186">
        <f t="shared" ca="1" si="245"/>
        <v>63373</v>
      </c>
      <c r="Q1186" s="15">
        <f t="shared" ca="1" si="246"/>
        <v>6.3372999999999999E-2</v>
      </c>
    </row>
    <row r="1187" spans="1:17" x14ac:dyDescent="0.3">
      <c r="A1187" t="str">
        <f ca="1">VLOOKUP(RANDBETWEEN(Calc!$A$2,Calc!$A$13),Calc!$A$1:$B$13,2,FALSE)</f>
        <v>Abr</v>
      </c>
      <c r="B1187" t="str" cm="1">
        <f t="array" aca="1" ref="B1187" ca="1">INDEX(Calc!$C$2:$C$9,RANDBETWEEN(1,3))</f>
        <v>Cardiologia</v>
      </c>
      <c r="C1187"/>
      <c r="D1187">
        <f t="shared" ca="1" si="234"/>
        <v>509226</v>
      </c>
      <c r="E1187">
        <f t="shared" ca="1" si="235"/>
        <v>719795</v>
      </c>
      <c r="F1187">
        <f t="shared" ca="1" si="236"/>
        <v>205209</v>
      </c>
      <c r="G1187">
        <f t="shared" ca="1" si="237"/>
        <v>242864</v>
      </c>
      <c r="H1187">
        <f ca="1">VLOOKUP(RANDBETWEEN(0,100),Calc!$D$2:$E$7,2,1)</f>
        <v>32000</v>
      </c>
      <c r="I1187">
        <f t="shared" ca="1" si="238"/>
        <v>11563</v>
      </c>
      <c r="J1187">
        <f t="shared" ca="1" si="239"/>
        <v>3479</v>
      </c>
      <c r="K1187">
        <f t="shared" ca="1" si="240"/>
        <v>11907</v>
      </c>
      <c r="L1187">
        <f t="shared" ca="1" si="241"/>
        <v>2811</v>
      </c>
      <c r="M1187">
        <f t="shared" ca="1" si="242"/>
        <v>2503463</v>
      </c>
      <c r="N1187">
        <f t="shared" ca="1" si="243"/>
        <v>54560</v>
      </c>
      <c r="O1187">
        <f t="shared" ca="1" si="244"/>
        <v>82793</v>
      </c>
      <c r="P1187">
        <f t="shared" ca="1" si="245"/>
        <v>206608</v>
      </c>
      <c r="Q1187" s="15">
        <f t="shared" ca="1" si="246"/>
        <v>0.20660800000000001</v>
      </c>
    </row>
    <row r="1188" spans="1:17" x14ac:dyDescent="0.3">
      <c r="A1188" t="str">
        <f ca="1">VLOOKUP(RANDBETWEEN(Calc!$A$2,Calc!$A$13),Calc!$A$1:$B$13,2,FALSE)</f>
        <v>Feb</v>
      </c>
      <c r="B1188" t="str" cm="1">
        <f t="array" aca="1" ref="B1188" ca="1">INDEX(Calc!$C$2:$C$9,RANDBETWEEN(1,3))</f>
        <v>Cardiologia</v>
      </c>
      <c r="C1188"/>
      <c r="D1188">
        <f t="shared" ca="1" si="234"/>
        <v>704924</v>
      </c>
      <c r="E1188">
        <f t="shared" ca="1" si="235"/>
        <v>1907847</v>
      </c>
      <c r="F1188">
        <f t="shared" ca="1" si="236"/>
        <v>176371</v>
      </c>
      <c r="G1188">
        <f t="shared" ca="1" si="237"/>
        <v>286818</v>
      </c>
      <c r="H1188">
        <f ca="1">VLOOKUP(RANDBETWEEN(0,100),Calc!$D$2:$E$7,2,1)</f>
        <v>20000</v>
      </c>
      <c r="I1188">
        <f t="shared" ca="1" si="238"/>
        <v>10584</v>
      </c>
      <c r="J1188">
        <f t="shared" ca="1" si="239"/>
        <v>3189</v>
      </c>
      <c r="K1188">
        <f t="shared" ca="1" si="240"/>
        <v>14891</v>
      </c>
      <c r="L1188">
        <f t="shared" ca="1" si="241"/>
        <v>2354</v>
      </c>
      <c r="M1188">
        <f t="shared" ca="1" si="242"/>
        <v>1934380</v>
      </c>
      <c r="N1188">
        <f t="shared" ca="1" si="243"/>
        <v>128492</v>
      </c>
      <c r="O1188">
        <f t="shared" ca="1" si="244"/>
        <v>56349</v>
      </c>
      <c r="P1188">
        <f t="shared" ca="1" si="245"/>
        <v>67894</v>
      </c>
      <c r="Q1188" s="15">
        <f t="shared" ca="1" si="246"/>
        <v>6.7893999999999996E-2</v>
      </c>
    </row>
    <row r="1189" spans="1:17" x14ac:dyDescent="0.3">
      <c r="A1189" t="str">
        <f ca="1">VLOOKUP(RANDBETWEEN(Calc!$A$2,Calc!$A$13),Calc!$A$1:$B$13,2,FALSE)</f>
        <v>Oct</v>
      </c>
      <c r="B1189" t="str" cm="1">
        <f t="array" aca="1" ref="B1189" ca="1">INDEX(Calc!$C$2:$C$9,RANDBETWEEN(1,3))</f>
        <v>Traumatología</v>
      </c>
      <c r="C1189"/>
      <c r="D1189">
        <f t="shared" ca="1" si="234"/>
        <v>229962</v>
      </c>
      <c r="E1189">
        <f t="shared" ca="1" si="235"/>
        <v>1097866</v>
      </c>
      <c r="F1189">
        <f t="shared" ca="1" si="236"/>
        <v>131387</v>
      </c>
      <c r="G1189">
        <f t="shared" ca="1" si="237"/>
        <v>270593</v>
      </c>
      <c r="H1189">
        <f ca="1">VLOOKUP(RANDBETWEEN(0,100),Calc!$D$2:$E$7,2,1)</f>
        <v>20000</v>
      </c>
      <c r="I1189">
        <f t="shared" ca="1" si="238"/>
        <v>10790</v>
      </c>
      <c r="J1189">
        <f t="shared" ca="1" si="239"/>
        <v>2966</v>
      </c>
      <c r="K1189">
        <f t="shared" ca="1" si="240"/>
        <v>13100</v>
      </c>
      <c r="L1189">
        <f t="shared" ca="1" si="241"/>
        <v>1824</v>
      </c>
      <c r="M1189">
        <f t="shared" ca="1" si="242"/>
        <v>2916322</v>
      </c>
      <c r="N1189">
        <f t="shared" ca="1" si="243"/>
        <v>43146</v>
      </c>
      <c r="O1189">
        <f t="shared" ca="1" si="244"/>
        <v>80638</v>
      </c>
      <c r="P1189">
        <f t="shared" ca="1" si="245"/>
        <v>174140</v>
      </c>
      <c r="Q1189" s="15">
        <f t="shared" ca="1" si="246"/>
        <v>0.17413999999999999</v>
      </c>
    </row>
    <row r="1190" spans="1:17" x14ac:dyDescent="0.3">
      <c r="A1190" t="str">
        <f ca="1">VLOOKUP(RANDBETWEEN(Calc!$A$2,Calc!$A$13),Calc!$A$1:$B$13,2,FALSE)</f>
        <v>Sep</v>
      </c>
      <c r="B1190" t="str" cm="1">
        <f t="array" aca="1" ref="B1190" ca="1">INDEX(Calc!$C$2:$C$9,RANDBETWEEN(1,3))</f>
        <v>Traumatología</v>
      </c>
      <c r="C1190"/>
      <c r="D1190">
        <f t="shared" ca="1" si="234"/>
        <v>136625</v>
      </c>
      <c r="E1190">
        <f t="shared" ca="1" si="235"/>
        <v>1278653</v>
      </c>
      <c r="F1190">
        <f t="shared" ca="1" si="236"/>
        <v>95876</v>
      </c>
      <c r="G1190">
        <f t="shared" ca="1" si="237"/>
        <v>308818</v>
      </c>
      <c r="H1190">
        <f ca="1">VLOOKUP(RANDBETWEEN(0,100),Calc!$D$2:$E$7,2,1)</f>
        <v>32000</v>
      </c>
      <c r="I1190">
        <f t="shared" ca="1" si="238"/>
        <v>9595</v>
      </c>
      <c r="J1190">
        <f t="shared" ca="1" si="239"/>
        <v>2955</v>
      </c>
      <c r="K1190">
        <f t="shared" ca="1" si="240"/>
        <v>11277</v>
      </c>
      <c r="L1190">
        <f t="shared" ca="1" si="241"/>
        <v>1886</v>
      </c>
      <c r="M1190">
        <f t="shared" ca="1" si="242"/>
        <v>3113253</v>
      </c>
      <c r="N1190">
        <f t="shared" ca="1" si="243"/>
        <v>77615</v>
      </c>
      <c r="O1190">
        <f t="shared" ca="1" si="244"/>
        <v>22627</v>
      </c>
      <c r="P1190">
        <f t="shared" ca="1" si="245"/>
        <v>167277</v>
      </c>
      <c r="Q1190" s="15">
        <f t="shared" ca="1" si="246"/>
        <v>0.16727700000000001</v>
      </c>
    </row>
    <row r="1191" spans="1:17" x14ac:dyDescent="0.3">
      <c r="A1191" t="str">
        <f ca="1">VLOOKUP(RANDBETWEEN(Calc!$A$2,Calc!$A$13),Calc!$A$1:$B$13,2,FALSE)</f>
        <v>Ago</v>
      </c>
      <c r="B1191" t="str" cm="1">
        <f t="array" aca="1" ref="B1191" ca="1">INDEX(Calc!$C$2:$C$9,RANDBETWEEN(1,3))</f>
        <v>Cardiologia</v>
      </c>
      <c r="C1191"/>
      <c r="D1191">
        <f t="shared" ca="1" si="234"/>
        <v>255141</v>
      </c>
      <c r="E1191">
        <f t="shared" ca="1" si="235"/>
        <v>2142115</v>
      </c>
      <c r="F1191">
        <f t="shared" ca="1" si="236"/>
        <v>94760</v>
      </c>
      <c r="G1191">
        <f t="shared" ca="1" si="237"/>
        <v>103630</v>
      </c>
      <c r="H1191">
        <f ca="1">VLOOKUP(RANDBETWEEN(0,100),Calc!$D$2:$E$7,2,1)</f>
        <v>32000</v>
      </c>
      <c r="I1191">
        <f t="shared" ca="1" si="238"/>
        <v>11912</v>
      </c>
      <c r="J1191">
        <f t="shared" ca="1" si="239"/>
        <v>3238</v>
      </c>
      <c r="K1191">
        <f t="shared" ca="1" si="240"/>
        <v>13100</v>
      </c>
      <c r="L1191">
        <f t="shared" ca="1" si="241"/>
        <v>1256</v>
      </c>
      <c r="M1191">
        <f t="shared" ca="1" si="242"/>
        <v>909598</v>
      </c>
      <c r="N1191">
        <f t="shared" ca="1" si="243"/>
        <v>96468</v>
      </c>
      <c r="O1191">
        <f t="shared" ca="1" si="244"/>
        <v>82219</v>
      </c>
      <c r="P1191">
        <f t="shared" ca="1" si="245"/>
        <v>295349</v>
      </c>
      <c r="Q1191" s="15">
        <f t="shared" ca="1" si="246"/>
        <v>0.29534899999999997</v>
      </c>
    </row>
    <row r="1192" spans="1:17" x14ac:dyDescent="0.3">
      <c r="A1192" t="str">
        <f ca="1">VLOOKUP(RANDBETWEEN(Calc!$A$2,Calc!$A$13),Calc!$A$1:$B$13,2,FALSE)</f>
        <v>Jun</v>
      </c>
      <c r="B1192" t="str" cm="1">
        <f t="array" aca="1" ref="B1192" ca="1">INDEX(Calc!$C$2:$C$9,RANDBETWEEN(1,3))</f>
        <v>Pediatria</v>
      </c>
      <c r="C1192"/>
      <c r="D1192">
        <f t="shared" ca="1" si="234"/>
        <v>459791</v>
      </c>
      <c r="E1192">
        <f t="shared" ca="1" si="235"/>
        <v>1708579</v>
      </c>
      <c r="F1192">
        <f t="shared" ca="1" si="236"/>
        <v>131637</v>
      </c>
      <c r="G1192">
        <f t="shared" ca="1" si="237"/>
        <v>195824</v>
      </c>
      <c r="H1192">
        <f ca="1">VLOOKUP(RANDBETWEEN(0,100),Calc!$D$2:$E$7,2,1)</f>
        <v>32000</v>
      </c>
      <c r="I1192">
        <f t="shared" ca="1" si="238"/>
        <v>11433</v>
      </c>
      <c r="J1192">
        <f t="shared" ca="1" si="239"/>
        <v>3853</v>
      </c>
      <c r="K1192">
        <f t="shared" ca="1" si="240"/>
        <v>13757</v>
      </c>
      <c r="L1192">
        <f t="shared" ca="1" si="241"/>
        <v>4412</v>
      </c>
      <c r="M1192">
        <f t="shared" ca="1" si="242"/>
        <v>1643004</v>
      </c>
      <c r="N1192">
        <f t="shared" ca="1" si="243"/>
        <v>89645</v>
      </c>
      <c r="O1192">
        <f t="shared" ca="1" si="244"/>
        <v>63373</v>
      </c>
      <c r="P1192">
        <f t="shared" ca="1" si="245"/>
        <v>130380</v>
      </c>
      <c r="Q1192" s="15">
        <f t="shared" ca="1" si="246"/>
        <v>0.13038</v>
      </c>
    </row>
    <row r="1193" spans="1:17" x14ac:dyDescent="0.3">
      <c r="A1193" t="str">
        <f ca="1">VLOOKUP(RANDBETWEEN(Calc!$A$2,Calc!$A$13),Calc!$A$1:$B$13,2,FALSE)</f>
        <v>Dic</v>
      </c>
      <c r="B1193" t="str" cm="1">
        <f t="array" aca="1" ref="B1193" ca="1">INDEX(Calc!$C$2:$C$9,RANDBETWEEN(1,3))</f>
        <v>Traumatología</v>
      </c>
      <c r="C1193"/>
      <c r="D1193">
        <f t="shared" ca="1" si="234"/>
        <v>692099</v>
      </c>
      <c r="E1193">
        <f t="shared" ca="1" si="235"/>
        <v>1482422</v>
      </c>
      <c r="F1193">
        <f t="shared" ca="1" si="236"/>
        <v>134598</v>
      </c>
      <c r="G1193">
        <f t="shared" ca="1" si="237"/>
        <v>88687</v>
      </c>
      <c r="H1193">
        <f ca="1">VLOOKUP(RANDBETWEEN(0,100),Calc!$D$2:$E$7,2,1)</f>
        <v>32000</v>
      </c>
      <c r="I1193">
        <f t="shared" ca="1" si="238"/>
        <v>9768</v>
      </c>
      <c r="J1193">
        <f t="shared" ca="1" si="239"/>
        <v>2833</v>
      </c>
      <c r="K1193">
        <f t="shared" ca="1" si="240"/>
        <v>14097</v>
      </c>
      <c r="L1193">
        <f t="shared" ca="1" si="241"/>
        <v>1278</v>
      </c>
      <c r="M1193">
        <f t="shared" ca="1" si="242"/>
        <v>2721620</v>
      </c>
      <c r="N1193">
        <f t="shared" ca="1" si="243"/>
        <v>99236</v>
      </c>
      <c r="O1193">
        <f t="shared" ca="1" si="244"/>
        <v>70807</v>
      </c>
      <c r="P1193">
        <f t="shared" ca="1" si="245"/>
        <v>184201</v>
      </c>
      <c r="Q1193" s="15">
        <f t="shared" ca="1" si="246"/>
        <v>0.184201</v>
      </c>
    </row>
    <row r="1194" spans="1:17" x14ac:dyDescent="0.3">
      <c r="A1194" t="str">
        <f ca="1">VLOOKUP(RANDBETWEEN(Calc!$A$2,Calc!$A$13),Calc!$A$1:$B$13,2,FALSE)</f>
        <v>Jun</v>
      </c>
      <c r="B1194" t="str" cm="1">
        <f t="array" aca="1" ref="B1194" ca="1">INDEX(Calc!$C$2:$C$9,RANDBETWEEN(1,3))</f>
        <v>Pediatria</v>
      </c>
      <c r="C1194"/>
      <c r="D1194">
        <f t="shared" ca="1" si="234"/>
        <v>265280</v>
      </c>
      <c r="E1194">
        <f t="shared" ca="1" si="235"/>
        <v>1308489</v>
      </c>
      <c r="F1194">
        <f t="shared" ca="1" si="236"/>
        <v>115038</v>
      </c>
      <c r="G1194">
        <f t="shared" ca="1" si="237"/>
        <v>124450</v>
      </c>
      <c r="H1194">
        <f ca="1">VLOOKUP(RANDBETWEEN(0,100),Calc!$D$2:$E$7,2,1)</f>
        <v>25000</v>
      </c>
      <c r="I1194">
        <f t="shared" ca="1" si="238"/>
        <v>10011</v>
      </c>
      <c r="J1194">
        <f t="shared" ca="1" si="239"/>
        <v>3328</v>
      </c>
      <c r="K1194">
        <f t="shared" ca="1" si="240"/>
        <v>10395</v>
      </c>
      <c r="L1194">
        <f t="shared" ca="1" si="241"/>
        <v>4187</v>
      </c>
      <c r="M1194">
        <f t="shared" ca="1" si="242"/>
        <v>1061350</v>
      </c>
      <c r="N1194">
        <f t="shared" ca="1" si="243"/>
        <v>118265</v>
      </c>
      <c r="O1194">
        <f t="shared" ca="1" si="244"/>
        <v>37258</v>
      </c>
      <c r="P1194">
        <f t="shared" ca="1" si="245"/>
        <v>136146</v>
      </c>
      <c r="Q1194" s="15">
        <f t="shared" ca="1" si="246"/>
        <v>0.13614599999999999</v>
      </c>
    </row>
    <row r="1195" spans="1:17" x14ac:dyDescent="0.3">
      <c r="A1195" t="str">
        <f ca="1">VLOOKUP(RANDBETWEEN(Calc!$A$2,Calc!$A$13),Calc!$A$1:$B$13,2,FALSE)</f>
        <v>Dic</v>
      </c>
      <c r="B1195" t="str" cm="1">
        <f t="array" aca="1" ref="B1195" ca="1">INDEX(Calc!$C$2:$C$9,RANDBETWEEN(1,3))</f>
        <v>Pediatria</v>
      </c>
      <c r="C1195"/>
      <c r="D1195">
        <f t="shared" ca="1" si="234"/>
        <v>656744</v>
      </c>
      <c r="E1195">
        <f t="shared" ca="1" si="235"/>
        <v>1166499</v>
      </c>
      <c r="F1195">
        <f t="shared" ca="1" si="236"/>
        <v>179688</v>
      </c>
      <c r="G1195">
        <f t="shared" ca="1" si="237"/>
        <v>279304</v>
      </c>
      <c r="H1195">
        <f ca="1">VLOOKUP(RANDBETWEEN(0,100),Calc!$D$2:$E$7,2,1)</f>
        <v>25000</v>
      </c>
      <c r="I1195">
        <f t="shared" ca="1" si="238"/>
        <v>9388</v>
      </c>
      <c r="J1195">
        <f t="shared" ca="1" si="239"/>
        <v>3151</v>
      </c>
      <c r="K1195">
        <f t="shared" ca="1" si="240"/>
        <v>10862</v>
      </c>
      <c r="L1195">
        <f t="shared" ca="1" si="241"/>
        <v>2938</v>
      </c>
      <c r="M1195">
        <f t="shared" ca="1" si="242"/>
        <v>1291810</v>
      </c>
      <c r="N1195">
        <f t="shared" ca="1" si="243"/>
        <v>84744</v>
      </c>
      <c r="O1195">
        <f t="shared" ca="1" si="244"/>
        <v>55800</v>
      </c>
      <c r="P1195">
        <f t="shared" ca="1" si="245"/>
        <v>317657</v>
      </c>
      <c r="Q1195" s="15">
        <f t="shared" ca="1" si="246"/>
        <v>0.31765700000000002</v>
      </c>
    </row>
    <row r="1196" spans="1:17" x14ac:dyDescent="0.3">
      <c r="A1196" t="str">
        <f ca="1">VLOOKUP(RANDBETWEEN(Calc!$A$2,Calc!$A$13),Calc!$A$1:$B$13,2,FALSE)</f>
        <v>Jul</v>
      </c>
      <c r="B1196" t="str" cm="1">
        <f t="array" aca="1" ref="B1196" ca="1">INDEX(Calc!$C$2:$C$9,RANDBETWEEN(1,3))</f>
        <v>Traumatología</v>
      </c>
      <c r="C1196"/>
      <c r="D1196">
        <f t="shared" ca="1" si="234"/>
        <v>399391</v>
      </c>
      <c r="E1196">
        <f t="shared" ca="1" si="235"/>
        <v>823177</v>
      </c>
      <c r="F1196">
        <f t="shared" ca="1" si="236"/>
        <v>153908</v>
      </c>
      <c r="G1196">
        <f t="shared" ca="1" si="237"/>
        <v>177917</v>
      </c>
      <c r="H1196">
        <f ca="1">VLOOKUP(RANDBETWEEN(0,100),Calc!$D$2:$E$7,2,1)</f>
        <v>20000</v>
      </c>
      <c r="I1196">
        <f t="shared" ca="1" si="238"/>
        <v>11738</v>
      </c>
      <c r="J1196">
        <f t="shared" ca="1" si="239"/>
        <v>3491</v>
      </c>
      <c r="K1196">
        <f t="shared" ca="1" si="240"/>
        <v>10089</v>
      </c>
      <c r="L1196">
        <f t="shared" ca="1" si="241"/>
        <v>4362</v>
      </c>
      <c r="M1196">
        <f t="shared" ca="1" si="242"/>
        <v>3108959</v>
      </c>
      <c r="N1196">
        <f t="shared" ca="1" si="243"/>
        <v>80837</v>
      </c>
      <c r="O1196">
        <f t="shared" ca="1" si="244"/>
        <v>44531</v>
      </c>
      <c r="P1196">
        <f t="shared" ca="1" si="245"/>
        <v>178733</v>
      </c>
      <c r="Q1196" s="15">
        <f t="shared" ca="1" si="246"/>
        <v>0.178733</v>
      </c>
    </row>
    <row r="1197" spans="1:17" x14ac:dyDescent="0.3">
      <c r="A1197" t="str">
        <f ca="1">VLOOKUP(RANDBETWEEN(Calc!$A$2,Calc!$A$13),Calc!$A$1:$B$13,2,FALSE)</f>
        <v>Sep</v>
      </c>
      <c r="B1197" t="str" cm="1">
        <f t="array" aca="1" ref="B1197" ca="1">INDEX(Calc!$C$2:$C$9,RANDBETWEEN(1,3))</f>
        <v>Pediatria</v>
      </c>
      <c r="C1197"/>
      <c r="D1197">
        <f t="shared" ca="1" si="234"/>
        <v>368514</v>
      </c>
      <c r="E1197">
        <f t="shared" ca="1" si="235"/>
        <v>1023617</v>
      </c>
      <c r="F1197">
        <f t="shared" ca="1" si="236"/>
        <v>187724</v>
      </c>
      <c r="G1197">
        <f t="shared" ca="1" si="237"/>
        <v>213313</v>
      </c>
      <c r="H1197">
        <f ca="1">VLOOKUP(RANDBETWEEN(0,100),Calc!$D$2:$E$7,2,1)</f>
        <v>32000</v>
      </c>
      <c r="I1197">
        <f t="shared" ca="1" si="238"/>
        <v>10742</v>
      </c>
      <c r="J1197">
        <f t="shared" ca="1" si="239"/>
        <v>3803</v>
      </c>
      <c r="K1197">
        <f t="shared" ca="1" si="240"/>
        <v>10022</v>
      </c>
      <c r="L1197">
        <f t="shared" ca="1" si="241"/>
        <v>1448</v>
      </c>
      <c r="M1197">
        <f t="shared" ca="1" si="242"/>
        <v>1532661</v>
      </c>
      <c r="N1197">
        <f t="shared" ca="1" si="243"/>
        <v>64621</v>
      </c>
      <c r="O1197">
        <f t="shared" ca="1" si="244"/>
        <v>32023</v>
      </c>
      <c r="P1197">
        <f t="shared" ca="1" si="245"/>
        <v>197541</v>
      </c>
      <c r="Q1197" s="15">
        <f t="shared" ca="1" si="246"/>
        <v>0.19754099999999999</v>
      </c>
    </row>
    <row r="1198" spans="1:17" x14ac:dyDescent="0.3">
      <c r="A1198" t="str">
        <f ca="1">VLOOKUP(RANDBETWEEN(Calc!$A$2,Calc!$A$13),Calc!$A$1:$B$13,2,FALSE)</f>
        <v>Dic</v>
      </c>
      <c r="B1198" t="str" cm="1">
        <f t="array" aca="1" ref="B1198" ca="1">INDEX(Calc!$C$2:$C$9,RANDBETWEEN(1,3))</f>
        <v>Traumatología</v>
      </c>
      <c r="C1198"/>
      <c r="D1198">
        <f t="shared" ca="1" si="234"/>
        <v>211444</v>
      </c>
      <c r="E1198">
        <f t="shared" ca="1" si="235"/>
        <v>2222403</v>
      </c>
      <c r="F1198">
        <f t="shared" ca="1" si="236"/>
        <v>155118</v>
      </c>
      <c r="G1198">
        <f t="shared" ca="1" si="237"/>
        <v>221733</v>
      </c>
      <c r="H1198">
        <f ca="1">VLOOKUP(RANDBETWEEN(0,100),Calc!$D$2:$E$7,2,1)</f>
        <v>30000</v>
      </c>
      <c r="I1198">
        <f t="shared" ca="1" si="238"/>
        <v>11023</v>
      </c>
      <c r="J1198">
        <f t="shared" ca="1" si="239"/>
        <v>3195</v>
      </c>
      <c r="K1198">
        <f t="shared" ca="1" si="240"/>
        <v>10788</v>
      </c>
      <c r="L1198">
        <f t="shared" ca="1" si="241"/>
        <v>2067</v>
      </c>
      <c r="M1198">
        <f t="shared" ca="1" si="242"/>
        <v>924566</v>
      </c>
      <c r="N1198">
        <f t="shared" ca="1" si="243"/>
        <v>54407</v>
      </c>
      <c r="O1198">
        <f t="shared" ca="1" si="244"/>
        <v>86844</v>
      </c>
      <c r="P1198">
        <f t="shared" ca="1" si="245"/>
        <v>40223</v>
      </c>
      <c r="Q1198" s="15">
        <f t="shared" ca="1" si="246"/>
        <v>4.0223000000000002E-2</v>
      </c>
    </row>
    <row r="1199" spans="1:17" x14ac:dyDescent="0.3">
      <c r="A1199" t="str">
        <f ca="1">VLOOKUP(RANDBETWEEN(Calc!$A$2,Calc!$A$13),Calc!$A$1:$B$13,2,FALSE)</f>
        <v>Dic</v>
      </c>
      <c r="B1199" t="str" cm="1">
        <f t="array" aca="1" ref="B1199" ca="1">INDEX(Calc!$C$2:$C$9,RANDBETWEEN(1,3))</f>
        <v>Traumatología</v>
      </c>
      <c r="C1199"/>
      <c r="D1199">
        <f t="shared" ca="1" si="234"/>
        <v>580069</v>
      </c>
      <c r="E1199">
        <f t="shared" ca="1" si="235"/>
        <v>1458572</v>
      </c>
      <c r="F1199">
        <f t="shared" ca="1" si="236"/>
        <v>200132</v>
      </c>
      <c r="G1199">
        <f t="shared" ca="1" si="237"/>
        <v>322058</v>
      </c>
      <c r="H1199">
        <f ca="1">VLOOKUP(RANDBETWEEN(0,100),Calc!$D$2:$E$7,2,1)</f>
        <v>32000</v>
      </c>
      <c r="I1199">
        <f t="shared" ca="1" si="238"/>
        <v>10056</v>
      </c>
      <c r="J1199">
        <f t="shared" ca="1" si="239"/>
        <v>3839</v>
      </c>
      <c r="K1199">
        <f t="shared" ca="1" si="240"/>
        <v>10385</v>
      </c>
      <c r="L1199">
        <f t="shared" ca="1" si="241"/>
        <v>4093</v>
      </c>
      <c r="M1199">
        <f t="shared" ca="1" si="242"/>
        <v>2557892</v>
      </c>
      <c r="N1199">
        <f t="shared" ca="1" si="243"/>
        <v>78004</v>
      </c>
      <c r="O1199">
        <f t="shared" ca="1" si="244"/>
        <v>80269</v>
      </c>
      <c r="P1199">
        <f t="shared" ca="1" si="245"/>
        <v>286292</v>
      </c>
      <c r="Q1199" s="15">
        <f t="shared" ca="1" si="246"/>
        <v>0.28629199999999999</v>
      </c>
    </row>
    <row r="1200" spans="1:17" x14ac:dyDescent="0.3">
      <c r="A1200" t="str">
        <f ca="1">VLOOKUP(RANDBETWEEN(Calc!$A$2,Calc!$A$13),Calc!$A$1:$B$13,2,FALSE)</f>
        <v>Ago</v>
      </c>
      <c r="B1200" t="str" cm="1">
        <f t="array" aca="1" ref="B1200" ca="1">INDEX(Calc!$C$2:$C$9,RANDBETWEEN(1,3))</f>
        <v>Traumatología</v>
      </c>
      <c r="C1200"/>
      <c r="D1200">
        <f t="shared" ca="1" si="234"/>
        <v>228691</v>
      </c>
      <c r="E1200">
        <f t="shared" ca="1" si="235"/>
        <v>765261</v>
      </c>
      <c r="F1200">
        <f t="shared" ca="1" si="236"/>
        <v>197221</v>
      </c>
      <c r="G1200">
        <f t="shared" ca="1" si="237"/>
        <v>289410</v>
      </c>
      <c r="H1200">
        <f ca="1">VLOOKUP(RANDBETWEEN(0,100),Calc!$D$2:$E$7,2,1)</f>
        <v>32000</v>
      </c>
      <c r="I1200">
        <f t="shared" ca="1" si="238"/>
        <v>10108</v>
      </c>
      <c r="J1200">
        <f t="shared" ca="1" si="239"/>
        <v>2816</v>
      </c>
      <c r="K1200">
        <f t="shared" ca="1" si="240"/>
        <v>12644</v>
      </c>
      <c r="L1200">
        <f t="shared" ca="1" si="241"/>
        <v>3118</v>
      </c>
      <c r="M1200">
        <f t="shared" ca="1" si="242"/>
        <v>2382106</v>
      </c>
      <c r="N1200">
        <f t="shared" ca="1" si="243"/>
        <v>118793</v>
      </c>
      <c r="O1200">
        <f t="shared" ca="1" si="244"/>
        <v>89168</v>
      </c>
      <c r="P1200">
        <f t="shared" ca="1" si="245"/>
        <v>189220</v>
      </c>
      <c r="Q1200" s="15">
        <f t="shared" ca="1" si="246"/>
        <v>0.18922</v>
      </c>
    </row>
    <row r="1201" spans="1:17" x14ac:dyDescent="0.3">
      <c r="A1201" t="str">
        <f ca="1">VLOOKUP(RANDBETWEEN(Calc!$A$2,Calc!$A$13),Calc!$A$1:$B$13,2,FALSE)</f>
        <v>Mar</v>
      </c>
      <c r="B1201" t="str" cm="1">
        <f t="array" aca="1" ref="B1201" ca="1">INDEX(Calc!$C$2:$C$9,RANDBETWEEN(1,3))</f>
        <v>Pediatria</v>
      </c>
      <c r="C1201"/>
      <c r="D1201">
        <f t="shared" ca="1" si="234"/>
        <v>342415</v>
      </c>
      <c r="E1201">
        <f t="shared" ca="1" si="235"/>
        <v>853950</v>
      </c>
      <c r="F1201">
        <f t="shared" ca="1" si="236"/>
        <v>111719</v>
      </c>
      <c r="G1201">
        <f t="shared" ca="1" si="237"/>
        <v>271867</v>
      </c>
      <c r="H1201">
        <f ca="1">VLOOKUP(RANDBETWEEN(0,100),Calc!$D$2:$E$7,2,1)</f>
        <v>25000</v>
      </c>
      <c r="I1201">
        <f t="shared" ca="1" si="238"/>
        <v>9694</v>
      </c>
      <c r="J1201">
        <f t="shared" ca="1" si="239"/>
        <v>3059</v>
      </c>
      <c r="K1201">
        <f t="shared" ca="1" si="240"/>
        <v>13023</v>
      </c>
      <c r="L1201">
        <f t="shared" ca="1" si="241"/>
        <v>3531</v>
      </c>
      <c r="M1201">
        <f t="shared" ca="1" si="242"/>
        <v>858087</v>
      </c>
      <c r="N1201">
        <f t="shared" ca="1" si="243"/>
        <v>108159</v>
      </c>
      <c r="O1201">
        <f t="shared" ca="1" si="244"/>
        <v>45267</v>
      </c>
      <c r="P1201">
        <f t="shared" ca="1" si="245"/>
        <v>317044</v>
      </c>
      <c r="Q1201" s="15">
        <f t="shared" ca="1" si="246"/>
        <v>0.31704399999999999</v>
      </c>
    </row>
    <row r="1202" spans="1:17" x14ac:dyDescent="0.3">
      <c r="A1202" t="str">
        <f ca="1">VLOOKUP(RANDBETWEEN(Calc!$A$2,Calc!$A$13),Calc!$A$1:$B$13,2,FALSE)</f>
        <v>Ago</v>
      </c>
      <c r="B1202" t="str" cm="1">
        <f t="array" aca="1" ref="B1202" ca="1">INDEX(Calc!$C$2:$C$9,RANDBETWEEN(1,3))</f>
        <v>Pediatria</v>
      </c>
      <c r="C1202"/>
      <c r="D1202">
        <f t="shared" ca="1" si="234"/>
        <v>730975</v>
      </c>
      <c r="E1202">
        <f t="shared" ca="1" si="235"/>
        <v>1639378</v>
      </c>
      <c r="F1202">
        <f t="shared" ca="1" si="236"/>
        <v>183450</v>
      </c>
      <c r="G1202">
        <f t="shared" ca="1" si="237"/>
        <v>101900</v>
      </c>
      <c r="H1202">
        <f ca="1">VLOOKUP(RANDBETWEEN(0,100),Calc!$D$2:$E$7,2,1)</f>
        <v>32000</v>
      </c>
      <c r="I1202">
        <f t="shared" ca="1" si="238"/>
        <v>12157</v>
      </c>
      <c r="J1202">
        <f t="shared" ca="1" si="239"/>
        <v>3389</v>
      </c>
      <c r="K1202">
        <f t="shared" ca="1" si="240"/>
        <v>13569</v>
      </c>
      <c r="L1202">
        <f t="shared" ca="1" si="241"/>
        <v>1308</v>
      </c>
      <c r="M1202">
        <f t="shared" ca="1" si="242"/>
        <v>1827872</v>
      </c>
      <c r="N1202">
        <f t="shared" ca="1" si="243"/>
        <v>97240</v>
      </c>
      <c r="O1202">
        <f t="shared" ca="1" si="244"/>
        <v>59693</v>
      </c>
      <c r="P1202">
        <f t="shared" ca="1" si="245"/>
        <v>64664</v>
      </c>
      <c r="Q1202" s="15">
        <f t="shared" ca="1" si="246"/>
        <v>6.4663999999999999E-2</v>
      </c>
    </row>
    <row r="1203" spans="1:17" x14ac:dyDescent="0.3">
      <c r="A1203" t="str">
        <f ca="1">VLOOKUP(RANDBETWEEN(Calc!$A$2,Calc!$A$13),Calc!$A$1:$B$13,2,FALSE)</f>
        <v>Ago</v>
      </c>
      <c r="B1203" t="str" cm="1">
        <f t="array" aca="1" ref="B1203" ca="1">INDEX(Calc!$C$2:$C$9,RANDBETWEEN(1,3))</f>
        <v>Cardiologia</v>
      </c>
      <c r="C1203"/>
      <c r="D1203">
        <f t="shared" ca="1" si="234"/>
        <v>143380</v>
      </c>
      <c r="E1203">
        <f t="shared" ca="1" si="235"/>
        <v>1584320</v>
      </c>
      <c r="F1203">
        <f t="shared" ca="1" si="236"/>
        <v>109572</v>
      </c>
      <c r="G1203">
        <f t="shared" ca="1" si="237"/>
        <v>170300</v>
      </c>
      <c r="H1203">
        <f ca="1">VLOOKUP(RANDBETWEEN(0,100),Calc!$D$2:$E$7,2,1)</f>
        <v>32000</v>
      </c>
      <c r="I1203">
        <f t="shared" ca="1" si="238"/>
        <v>11675</v>
      </c>
      <c r="J1203">
        <f t="shared" ca="1" si="239"/>
        <v>4095</v>
      </c>
      <c r="K1203">
        <f t="shared" ca="1" si="240"/>
        <v>10613</v>
      </c>
      <c r="L1203">
        <f t="shared" ca="1" si="241"/>
        <v>3056</v>
      </c>
      <c r="M1203">
        <f t="shared" ca="1" si="242"/>
        <v>2353608</v>
      </c>
      <c r="N1203">
        <f t="shared" ca="1" si="243"/>
        <v>44786</v>
      </c>
      <c r="O1203">
        <f t="shared" ca="1" si="244"/>
        <v>57133</v>
      </c>
      <c r="P1203">
        <f t="shared" ca="1" si="245"/>
        <v>226727</v>
      </c>
      <c r="Q1203" s="15">
        <f t="shared" ca="1" si="246"/>
        <v>0.22672700000000001</v>
      </c>
    </row>
    <row r="1204" spans="1:17" x14ac:dyDescent="0.3">
      <c r="A1204" t="str">
        <f ca="1">VLOOKUP(RANDBETWEEN(Calc!$A$2,Calc!$A$13),Calc!$A$1:$B$13,2,FALSE)</f>
        <v>Mar</v>
      </c>
      <c r="B1204" t="str" cm="1">
        <f t="array" aca="1" ref="B1204" ca="1">INDEX(Calc!$C$2:$C$9,RANDBETWEEN(1,3))</f>
        <v>Pediatria</v>
      </c>
      <c r="C1204"/>
      <c r="D1204">
        <f t="shared" ca="1" si="234"/>
        <v>655658</v>
      </c>
      <c r="E1204">
        <f t="shared" ca="1" si="235"/>
        <v>1030535</v>
      </c>
      <c r="F1204">
        <f t="shared" ca="1" si="236"/>
        <v>114568</v>
      </c>
      <c r="G1204">
        <f t="shared" ca="1" si="237"/>
        <v>123610</v>
      </c>
      <c r="H1204">
        <f ca="1">VLOOKUP(RANDBETWEEN(0,100),Calc!$D$2:$E$7,2,1)</f>
        <v>20000</v>
      </c>
      <c r="I1204">
        <f t="shared" ca="1" si="238"/>
        <v>10714</v>
      </c>
      <c r="J1204">
        <f t="shared" ca="1" si="239"/>
        <v>4199</v>
      </c>
      <c r="K1204">
        <f t="shared" ca="1" si="240"/>
        <v>10942</v>
      </c>
      <c r="L1204">
        <f t="shared" ca="1" si="241"/>
        <v>2443</v>
      </c>
      <c r="M1204">
        <f t="shared" ca="1" si="242"/>
        <v>2744876</v>
      </c>
      <c r="N1204">
        <f t="shared" ca="1" si="243"/>
        <v>99518</v>
      </c>
      <c r="O1204">
        <f t="shared" ca="1" si="244"/>
        <v>70507</v>
      </c>
      <c r="P1204">
        <f t="shared" ca="1" si="245"/>
        <v>233721</v>
      </c>
      <c r="Q1204" s="15">
        <f t="shared" ca="1" si="246"/>
        <v>0.23372100000000001</v>
      </c>
    </row>
    <row r="1205" spans="1:17" x14ac:dyDescent="0.3">
      <c r="A1205" t="str">
        <f ca="1">VLOOKUP(RANDBETWEEN(Calc!$A$2,Calc!$A$13),Calc!$A$1:$B$13,2,FALSE)</f>
        <v>Jul</v>
      </c>
      <c r="B1205" t="str" cm="1">
        <f t="array" aca="1" ref="B1205" ca="1">INDEX(Calc!$C$2:$C$9,RANDBETWEEN(1,3))</f>
        <v>Pediatria</v>
      </c>
      <c r="C1205"/>
      <c r="D1205">
        <f t="shared" ca="1" si="234"/>
        <v>224145</v>
      </c>
      <c r="E1205">
        <f t="shared" ca="1" si="235"/>
        <v>2095789</v>
      </c>
      <c r="F1205">
        <f t="shared" ca="1" si="236"/>
        <v>201528</v>
      </c>
      <c r="G1205">
        <f t="shared" ca="1" si="237"/>
        <v>171122</v>
      </c>
      <c r="H1205">
        <f ca="1">VLOOKUP(RANDBETWEEN(0,100),Calc!$D$2:$E$7,2,1)</f>
        <v>20000</v>
      </c>
      <c r="I1205">
        <f t="shared" ca="1" si="238"/>
        <v>11534</v>
      </c>
      <c r="J1205">
        <f t="shared" ca="1" si="239"/>
        <v>3948</v>
      </c>
      <c r="K1205">
        <f t="shared" ca="1" si="240"/>
        <v>13568</v>
      </c>
      <c r="L1205">
        <f t="shared" ca="1" si="241"/>
        <v>1223</v>
      </c>
      <c r="M1205">
        <f t="shared" ca="1" si="242"/>
        <v>1537828</v>
      </c>
      <c r="N1205">
        <f t="shared" ca="1" si="243"/>
        <v>58149</v>
      </c>
      <c r="O1205">
        <f t="shared" ca="1" si="244"/>
        <v>83793</v>
      </c>
      <c r="P1205">
        <f t="shared" ca="1" si="245"/>
        <v>330172</v>
      </c>
      <c r="Q1205" s="15">
        <f t="shared" ca="1" si="246"/>
        <v>0.33017200000000002</v>
      </c>
    </row>
    <row r="1206" spans="1:17" x14ac:dyDescent="0.3">
      <c r="A1206" t="str">
        <f ca="1">VLOOKUP(RANDBETWEEN(Calc!$A$2,Calc!$A$13),Calc!$A$1:$B$13,2,FALSE)</f>
        <v>May</v>
      </c>
      <c r="B1206" t="str" cm="1">
        <f t="array" aca="1" ref="B1206" ca="1">INDEX(Calc!$C$2:$C$9,RANDBETWEEN(1,3))</f>
        <v>Traumatología</v>
      </c>
      <c r="C1206"/>
      <c r="D1206">
        <f t="shared" ca="1" si="234"/>
        <v>660330</v>
      </c>
      <c r="E1206">
        <f t="shared" ca="1" si="235"/>
        <v>2094833</v>
      </c>
      <c r="F1206">
        <f t="shared" ca="1" si="236"/>
        <v>161643</v>
      </c>
      <c r="G1206">
        <f t="shared" ca="1" si="237"/>
        <v>89230</v>
      </c>
      <c r="H1206">
        <f ca="1">VLOOKUP(RANDBETWEEN(0,100),Calc!$D$2:$E$7,2,1)</f>
        <v>20000</v>
      </c>
      <c r="I1206">
        <f t="shared" ca="1" si="238"/>
        <v>9491</v>
      </c>
      <c r="J1206">
        <f t="shared" ca="1" si="239"/>
        <v>4153</v>
      </c>
      <c r="K1206">
        <f t="shared" ca="1" si="240"/>
        <v>11016</v>
      </c>
      <c r="L1206">
        <f t="shared" ca="1" si="241"/>
        <v>3834</v>
      </c>
      <c r="M1206">
        <f t="shared" ca="1" si="242"/>
        <v>981123</v>
      </c>
      <c r="N1206">
        <f t="shared" ca="1" si="243"/>
        <v>97481</v>
      </c>
      <c r="O1206">
        <f t="shared" ca="1" si="244"/>
        <v>31634</v>
      </c>
      <c r="P1206">
        <f t="shared" ca="1" si="245"/>
        <v>316521</v>
      </c>
      <c r="Q1206" s="15">
        <f t="shared" ca="1" si="246"/>
        <v>0.316521</v>
      </c>
    </row>
    <row r="1207" spans="1:17" x14ac:dyDescent="0.3">
      <c r="A1207" t="str">
        <f ca="1">VLOOKUP(RANDBETWEEN(Calc!$A$2,Calc!$A$13),Calc!$A$1:$B$13,2,FALSE)</f>
        <v>Mar</v>
      </c>
      <c r="B1207" t="str" cm="1">
        <f t="array" aca="1" ref="B1207" ca="1">INDEX(Calc!$C$2:$C$9,RANDBETWEEN(1,3))</f>
        <v>Traumatología</v>
      </c>
      <c r="C1207"/>
      <c r="D1207">
        <f t="shared" ca="1" si="234"/>
        <v>215442</v>
      </c>
      <c r="E1207">
        <f t="shared" ca="1" si="235"/>
        <v>662917</v>
      </c>
      <c r="F1207">
        <f t="shared" ca="1" si="236"/>
        <v>123704</v>
      </c>
      <c r="G1207">
        <f t="shared" ca="1" si="237"/>
        <v>280717</v>
      </c>
      <c r="H1207">
        <f ca="1">VLOOKUP(RANDBETWEEN(0,100),Calc!$D$2:$E$7,2,1)</f>
        <v>32000</v>
      </c>
      <c r="I1207">
        <f t="shared" ca="1" si="238"/>
        <v>10891</v>
      </c>
      <c r="J1207">
        <f t="shared" ca="1" si="239"/>
        <v>3970</v>
      </c>
      <c r="K1207">
        <f t="shared" ca="1" si="240"/>
        <v>14244</v>
      </c>
      <c r="L1207">
        <f t="shared" ca="1" si="241"/>
        <v>1861</v>
      </c>
      <c r="M1207">
        <f t="shared" ca="1" si="242"/>
        <v>1156451</v>
      </c>
      <c r="N1207">
        <f t="shared" ca="1" si="243"/>
        <v>107850</v>
      </c>
      <c r="O1207">
        <f t="shared" ca="1" si="244"/>
        <v>86343</v>
      </c>
      <c r="P1207">
        <f t="shared" ca="1" si="245"/>
        <v>299975</v>
      </c>
      <c r="Q1207" s="15">
        <f t="shared" ca="1" si="246"/>
        <v>0.29997499999999999</v>
      </c>
    </row>
    <row r="1208" spans="1:17" x14ac:dyDescent="0.3">
      <c r="A1208" t="str">
        <f ca="1">VLOOKUP(RANDBETWEEN(Calc!$A$2,Calc!$A$13),Calc!$A$1:$B$13,2,FALSE)</f>
        <v>Ene</v>
      </c>
      <c r="B1208" t="str" cm="1">
        <f t="array" aca="1" ref="B1208" ca="1">INDEX(Calc!$C$2:$C$9,RANDBETWEEN(1,3))</f>
        <v>Pediatria</v>
      </c>
      <c r="C1208"/>
      <c r="D1208">
        <f t="shared" ca="1" si="234"/>
        <v>279369</v>
      </c>
      <c r="E1208">
        <f t="shared" ca="1" si="235"/>
        <v>2163687</v>
      </c>
      <c r="F1208">
        <f t="shared" ca="1" si="236"/>
        <v>105242</v>
      </c>
      <c r="G1208">
        <f t="shared" ca="1" si="237"/>
        <v>285037</v>
      </c>
      <c r="H1208">
        <f ca="1">VLOOKUP(RANDBETWEEN(0,100),Calc!$D$2:$E$7,2,1)</f>
        <v>32000</v>
      </c>
      <c r="I1208">
        <f t="shared" ca="1" si="238"/>
        <v>12549</v>
      </c>
      <c r="J1208">
        <f t="shared" ca="1" si="239"/>
        <v>3529</v>
      </c>
      <c r="K1208">
        <f t="shared" ca="1" si="240"/>
        <v>10081</v>
      </c>
      <c r="L1208">
        <f t="shared" ca="1" si="241"/>
        <v>2753</v>
      </c>
      <c r="M1208">
        <f t="shared" ca="1" si="242"/>
        <v>2204868</v>
      </c>
      <c r="N1208">
        <f t="shared" ca="1" si="243"/>
        <v>126128</v>
      </c>
      <c r="O1208">
        <f t="shared" ca="1" si="244"/>
        <v>30409</v>
      </c>
      <c r="P1208">
        <f t="shared" ca="1" si="245"/>
        <v>320182</v>
      </c>
      <c r="Q1208" s="15">
        <f t="shared" ca="1" si="246"/>
        <v>0.32018200000000002</v>
      </c>
    </row>
    <row r="1209" spans="1:17" x14ac:dyDescent="0.3">
      <c r="A1209" t="str">
        <f ca="1">VLOOKUP(RANDBETWEEN(Calc!$A$2,Calc!$A$13),Calc!$A$1:$B$13,2,FALSE)</f>
        <v>Dic</v>
      </c>
      <c r="B1209" t="str" cm="1">
        <f t="array" aca="1" ref="B1209" ca="1">INDEX(Calc!$C$2:$C$9,RANDBETWEEN(1,3))</f>
        <v>Pediatria</v>
      </c>
      <c r="C1209"/>
      <c r="D1209">
        <f t="shared" ca="1" si="234"/>
        <v>205352</v>
      </c>
      <c r="E1209">
        <f t="shared" ca="1" si="235"/>
        <v>1913703</v>
      </c>
      <c r="F1209">
        <f t="shared" ca="1" si="236"/>
        <v>170536</v>
      </c>
      <c r="G1209">
        <f t="shared" ca="1" si="237"/>
        <v>150830</v>
      </c>
      <c r="H1209">
        <f ca="1">VLOOKUP(RANDBETWEEN(0,100),Calc!$D$2:$E$7,2,1)</f>
        <v>32000</v>
      </c>
      <c r="I1209">
        <f t="shared" ca="1" si="238"/>
        <v>12351</v>
      </c>
      <c r="J1209">
        <f t="shared" ca="1" si="239"/>
        <v>3955</v>
      </c>
      <c r="K1209">
        <f t="shared" ca="1" si="240"/>
        <v>10541</v>
      </c>
      <c r="L1209">
        <f t="shared" ca="1" si="241"/>
        <v>1944</v>
      </c>
      <c r="M1209">
        <f t="shared" ca="1" si="242"/>
        <v>2050241</v>
      </c>
      <c r="N1209">
        <f t="shared" ca="1" si="243"/>
        <v>96683</v>
      </c>
      <c r="O1209">
        <f t="shared" ca="1" si="244"/>
        <v>35361</v>
      </c>
      <c r="P1209">
        <f t="shared" ca="1" si="245"/>
        <v>54846</v>
      </c>
      <c r="Q1209" s="15">
        <f t="shared" ca="1" si="246"/>
        <v>5.4845999999999999E-2</v>
      </c>
    </row>
    <row r="1210" spans="1:17" x14ac:dyDescent="0.3">
      <c r="A1210" t="str">
        <f ca="1">VLOOKUP(RANDBETWEEN(Calc!$A$2,Calc!$A$13),Calc!$A$1:$B$13,2,FALSE)</f>
        <v>Sep</v>
      </c>
      <c r="B1210" t="str" cm="1">
        <f t="array" aca="1" ref="B1210" ca="1">INDEX(Calc!$C$2:$C$9,RANDBETWEEN(1,3))</f>
        <v>Pediatria</v>
      </c>
      <c r="C1210"/>
      <c r="D1210">
        <f t="shared" ca="1" si="234"/>
        <v>205400</v>
      </c>
      <c r="E1210">
        <f t="shared" ca="1" si="235"/>
        <v>1172403</v>
      </c>
      <c r="F1210">
        <f t="shared" ca="1" si="236"/>
        <v>185973</v>
      </c>
      <c r="G1210">
        <f t="shared" ca="1" si="237"/>
        <v>157963</v>
      </c>
      <c r="H1210">
        <f ca="1">VLOOKUP(RANDBETWEEN(0,100),Calc!$D$2:$E$7,2,1)</f>
        <v>32000</v>
      </c>
      <c r="I1210">
        <f t="shared" ca="1" si="238"/>
        <v>11708</v>
      </c>
      <c r="J1210">
        <f t="shared" ca="1" si="239"/>
        <v>3157</v>
      </c>
      <c r="K1210">
        <f t="shared" ca="1" si="240"/>
        <v>10492</v>
      </c>
      <c r="L1210">
        <f t="shared" ca="1" si="241"/>
        <v>1889</v>
      </c>
      <c r="M1210">
        <f t="shared" ca="1" si="242"/>
        <v>2761596</v>
      </c>
      <c r="N1210">
        <f t="shared" ca="1" si="243"/>
        <v>113473</v>
      </c>
      <c r="O1210">
        <f t="shared" ca="1" si="244"/>
        <v>78121</v>
      </c>
      <c r="P1210">
        <f t="shared" ca="1" si="245"/>
        <v>105791</v>
      </c>
      <c r="Q1210" s="15">
        <f t="shared" ca="1" si="246"/>
        <v>0.105791</v>
      </c>
    </row>
    <row r="1211" spans="1:17" x14ac:dyDescent="0.3">
      <c r="A1211" t="str">
        <f ca="1">VLOOKUP(RANDBETWEEN(Calc!$A$2,Calc!$A$13),Calc!$A$1:$B$13,2,FALSE)</f>
        <v>Jul</v>
      </c>
      <c r="B1211" t="str" cm="1">
        <f t="array" aca="1" ref="B1211" ca="1">INDEX(Calc!$C$2:$C$9,RANDBETWEEN(1,3))</f>
        <v>Cardiologia</v>
      </c>
      <c r="C1211"/>
      <c r="D1211">
        <f t="shared" ca="1" si="234"/>
        <v>740367</v>
      </c>
      <c r="E1211">
        <f t="shared" ca="1" si="235"/>
        <v>1607165</v>
      </c>
      <c r="F1211">
        <f t="shared" ca="1" si="236"/>
        <v>125062</v>
      </c>
      <c r="G1211">
        <f t="shared" ca="1" si="237"/>
        <v>266130</v>
      </c>
      <c r="H1211">
        <f ca="1">VLOOKUP(RANDBETWEEN(0,100),Calc!$D$2:$E$7,2,1)</f>
        <v>32000</v>
      </c>
      <c r="I1211">
        <f t="shared" ca="1" si="238"/>
        <v>10949</v>
      </c>
      <c r="J1211">
        <f t="shared" ca="1" si="239"/>
        <v>3607</v>
      </c>
      <c r="K1211">
        <f t="shared" ca="1" si="240"/>
        <v>10014</v>
      </c>
      <c r="L1211">
        <f t="shared" ca="1" si="241"/>
        <v>1216</v>
      </c>
      <c r="M1211">
        <f t="shared" ca="1" si="242"/>
        <v>1046345</v>
      </c>
      <c r="N1211">
        <f t="shared" ca="1" si="243"/>
        <v>79399</v>
      </c>
      <c r="O1211">
        <f t="shared" ca="1" si="244"/>
        <v>54469</v>
      </c>
      <c r="P1211">
        <f t="shared" ca="1" si="245"/>
        <v>82388</v>
      </c>
      <c r="Q1211" s="15">
        <f t="shared" ca="1" si="246"/>
        <v>8.2388000000000003E-2</v>
      </c>
    </row>
    <row r="1212" spans="1:17" x14ac:dyDescent="0.3">
      <c r="A1212" t="str">
        <f ca="1">VLOOKUP(RANDBETWEEN(Calc!$A$2,Calc!$A$13),Calc!$A$1:$B$13,2,FALSE)</f>
        <v>Dic</v>
      </c>
      <c r="B1212" t="str" cm="1">
        <f t="array" aca="1" ref="B1212" ca="1">INDEX(Calc!$C$2:$C$9,RANDBETWEEN(1,3))</f>
        <v>Pediatria</v>
      </c>
      <c r="C1212"/>
      <c r="D1212">
        <f t="shared" ca="1" si="234"/>
        <v>481834</v>
      </c>
      <c r="E1212">
        <f t="shared" ca="1" si="235"/>
        <v>1443398</v>
      </c>
      <c r="F1212">
        <f t="shared" ca="1" si="236"/>
        <v>193501</v>
      </c>
      <c r="G1212">
        <f t="shared" ca="1" si="237"/>
        <v>246402</v>
      </c>
      <c r="H1212">
        <f ca="1">VLOOKUP(RANDBETWEEN(0,100),Calc!$D$2:$E$7,2,1)</f>
        <v>22000</v>
      </c>
      <c r="I1212">
        <f t="shared" ca="1" si="238"/>
        <v>11607</v>
      </c>
      <c r="J1212">
        <f t="shared" ca="1" si="239"/>
        <v>3636</v>
      </c>
      <c r="K1212">
        <f t="shared" ca="1" si="240"/>
        <v>10611</v>
      </c>
      <c r="L1212">
        <f t="shared" ca="1" si="241"/>
        <v>3620</v>
      </c>
      <c r="M1212">
        <f t="shared" ca="1" si="242"/>
        <v>1605801</v>
      </c>
      <c r="N1212">
        <f t="shared" ca="1" si="243"/>
        <v>106836</v>
      </c>
      <c r="O1212">
        <f t="shared" ca="1" si="244"/>
        <v>42140</v>
      </c>
      <c r="P1212">
        <f t="shared" ca="1" si="245"/>
        <v>340014</v>
      </c>
      <c r="Q1212" s="15">
        <f t="shared" ca="1" si="246"/>
        <v>0.34001399999999998</v>
      </c>
    </row>
    <row r="1213" spans="1:17" x14ac:dyDescent="0.3">
      <c r="A1213" t="str">
        <f ca="1">VLOOKUP(RANDBETWEEN(Calc!$A$2,Calc!$A$13),Calc!$A$1:$B$13,2,FALSE)</f>
        <v>Ago</v>
      </c>
      <c r="B1213" t="str" cm="1">
        <f t="array" aca="1" ref="B1213" ca="1">INDEX(Calc!$C$2:$C$9,RANDBETWEEN(1,3))</f>
        <v>Traumatología</v>
      </c>
      <c r="C1213"/>
      <c r="D1213">
        <f t="shared" ca="1" si="234"/>
        <v>228350</v>
      </c>
      <c r="E1213">
        <f t="shared" ca="1" si="235"/>
        <v>2038002</v>
      </c>
      <c r="F1213">
        <f t="shared" ca="1" si="236"/>
        <v>129072</v>
      </c>
      <c r="G1213">
        <f t="shared" ca="1" si="237"/>
        <v>152079</v>
      </c>
      <c r="H1213">
        <f ca="1">VLOOKUP(RANDBETWEEN(0,100),Calc!$D$2:$E$7,2,1)</f>
        <v>32000</v>
      </c>
      <c r="I1213">
        <f t="shared" ca="1" si="238"/>
        <v>12592</v>
      </c>
      <c r="J1213">
        <f t="shared" ca="1" si="239"/>
        <v>3701</v>
      </c>
      <c r="K1213">
        <f t="shared" ca="1" si="240"/>
        <v>14422</v>
      </c>
      <c r="L1213">
        <f t="shared" ca="1" si="241"/>
        <v>4427</v>
      </c>
      <c r="M1213">
        <f t="shared" ca="1" si="242"/>
        <v>839741</v>
      </c>
      <c r="N1213">
        <f t="shared" ca="1" si="243"/>
        <v>125352</v>
      </c>
      <c r="O1213">
        <f t="shared" ca="1" si="244"/>
        <v>79805</v>
      </c>
      <c r="P1213">
        <f t="shared" ca="1" si="245"/>
        <v>330136</v>
      </c>
      <c r="Q1213" s="15">
        <f t="shared" ca="1" si="246"/>
        <v>0.33013599999999999</v>
      </c>
    </row>
    <row r="1214" spans="1:17" x14ac:dyDescent="0.3">
      <c r="A1214" t="str">
        <f ca="1">VLOOKUP(RANDBETWEEN(Calc!$A$2,Calc!$A$13),Calc!$A$1:$B$13,2,FALSE)</f>
        <v>Oct</v>
      </c>
      <c r="B1214" t="str" cm="1">
        <f t="array" aca="1" ref="B1214" ca="1">INDEX(Calc!$C$2:$C$9,RANDBETWEEN(1,3))</f>
        <v>Pediatria</v>
      </c>
      <c r="C1214"/>
      <c r="D1214">
        <f t="shared" ca="1" si="234"/>
        <v>430002</v>
      </c>
      <c r="E1214">
        <f t="shared" ca="1" si="235"/>
        <v>1779544</v>
      </c>
      <c r="F1214">
        <f t="shared" ca="1" si="236"/>
        <v>170520</v>
      </c>
      <c r="G1214">
        <f t="shared" ca="1" si="237"/>
        <v>148679</v>
      </c>
      <c r="H1214">
        <f ca="1">VLOOKUP(RANDBETWEEN(0,100),Calc!$D$2:$E$7,2,1)</f>
        <v>32000</v>
      </c>
      <c r="I1214">
        <f t="shared" ca="1" si="238"/>
        <v>9666</v>
      </c>
      <c r="J1214">
        <f t="shared" ca="1" si="239"/>
        <v>2905</v>
      </c>
      <c r="K1214">
        <f t="shared" ca="1" si="240"/>
        <v>14612</v>
      </c>
      <c r="L1214">
        <f t="shared" ca="1" si="241"/>
        <v>3408</v>
      </c>
      <c r="M1214">
        <f t="shared" ca="1" si="242"/>
        <v>1654402</v>
      </c>
      <c r="N1214">
        <f t="shared" ca="1" si="243"/>
        <v>60852</v>
      </c>
      <c r="O1214">
        <f t="shared" ca="1" si="244"/>
        <v>27249</v>
      </c>
      <c r="P1214">
        <f t="shared" ca="1" si="245"/>
        <v>273902</v>
      </c>
      <c r="Q1214" s="15">
        <f t="shared" ca="1" si="246"/>
        <v>0.27390199999999998</v>
      </c>
    </row>
    <row r="1215" spans="1:17" x14ac:dyDescent="0.3">
      <c r="A1215" t="str">
        <f ca="1">VLOOKUP(RANDBETWEEN(Calc!$A$2,Calc!$A$13),Calc!$A$1:$B$13,2,FALSE)</f>
        <v>Mar</v>
      </c>
      <c r="B1215" t="str" cm="1">
        <f t="array" aca="1" ref="B1215" ca="1">INDEX(Calc!$C$2:$C$9,RANDBETWEEN(1,3))</f>
        <v>Traumatología</v>
      </c>
      <c r="C1215"/>
      <c r="D1215">
        <f t="shared" ca="1" si="234"/>
        <v>336239</v>
      </c>
      <c r="E1215">
        <f t="shared" ca="1" si="235"/>
        <v>912076</v>
      </c>
      <c r="F1215">
        <f t="shared" ca="1" si="236"/>
        <v>133185</v>
      </c>
      <c r="G1215">
        <f t="shared" ca="1" si="237"/>
        <v>223979</v>
      </c>
      <c r="H1215">
        <f ca="1">VLOOKUP(RANDBETWEEN(0,100),Calc!$D$2:$E$7,2,1)</f>
        <v>32000</v>
      </c>
      <c r="I1215">
        <f t="shared" ca="1" si="238"/>
        <v>11531</v>
      </c>
      <c r="J1215">
        <f t="shared" ca="1" si="239"/>
        <v>3415</v>
      </c>
      <c r="K1215">
        <f t="shared" ca="1" si="240"/>
        <v>13978</v>
      </c>
      <c r="L1215">
        <f t="shared" ca="1" si="241"/>
        <v>3030</v>
      </c>
      <c r="M1215">
        <f t="shared" ca="1" si="242"/>
        <v>1360296</v>
      </c>
      <c r="N1215">
        <f t="shared" ca="1" si="243"/>
        <v>78311</v>
      </c>
      <c r="O1215">
        <f t="shared" ca="1" si="244"/>
        <v>60822</v>
      </c>
      <c r="P1215">
        <f t="shared" ca="1" si="245"/>
        <v>297927</v>
      </c>
      <c r="Q1215" s="15">
        <f t="shared" ca="1" si="246"/>
        <v>0.297927</v>
      </c>
    </row>
    <row r="1216" spans="1:17" x14ac:dyDescent="0.3">
      <c r="A1216" t="str">
        <f ca="1">VLOOKUP(RANDBETWEEN(Calc!$A$2,Calc!$A$13),Calc!$A$1:$B$13,2,FALSE)</f>
        <v>Nov</v>
      </c>
      <c r="B1216" t="str" cm="1">
        <f t="array" aca="1" ref="B1216" ca="1">INDEX(Calc!$C$2:$C$9,RANDBETWEEN(1,3))</f>
        <v>Pediatria</v>
      </c>
      <c r="C1216"/>
      <c r="D1216">
        <f t="shared" ca="1" si="234"/>
        <v>456676</v>
      </c>
      <c r="E1216">
        <f t="shared" ca="1" si="235"/>
        <v>1044705</v>
      </c>
      <c r="F1216">
        <f t="shared" ca="1" si="236"/>
        <v>116417</v>
      </c>
      <c r="G1216">
        <f t="shared" ca="1" si="237"/>
        <v>311144</v>
      </c>
      <c r="H1216">
        <f ca="1">VLOOKUP(RANDBETWEEN(0,100),Calc!$D$2:$E$7,2,1)</f>
        <v>28000</v>
      </c>
      <c r="I1216">
        <f t="shared" ca="1" si="238"/>
        <v>10412</v>
      </c>
      <c r="J1216">
        <f t="shared" ca="1" si="239"/>
        <v>3614</v>
      </c>
      <c r="K1216">
        <f t="shared" ca="1" si="240"/>
        <v>10596</v>
      </c>
      <c r="L1216">
        <f t="shared" ca="1" si="241"/>
        <v>3887</v>
      </c>
      <c r="M1216">
        <f t="shared" ca="1" si="242"/>
        <v>2391979</v>
      </c>
      <c r="N1216">
        <f t="shared" ca="1" si="243"/>
        <v>127111</v>
      </c>
      <c r="O1216">
        <f t="shared" ca="1" si="244"/>
        <v>66938</v>
      </c>
      <c r="P1216">
        <f t="shared" ca="1" si="245"/>
        <v>323776</v>
      </c>
      <c r="Q1216" s="15">
        <f t="shared" ca="1" si="246"/>
        <v>0.32377600000000001</v>
      </c>
    </row>
    <row r="1217" spans="1:17" x14ac:dyDescent="0.3">
      <c r="A1217" t="str">
        <f ca="1">VLOOKUP(RANDBETWEEN(Calc!$A$2,Calc!$A$13),Calc!$A$1:$B$13,2,FALSE)</f>
        <v>Dic</v>
      </c>
      <c r="B1217" t="str" cm="1">
        <f t="array" aca="1" ref="B1217" ca="1">INDEX(Calc!$C$2:$C$9,RANDBETWEEN(1,3))</f>
        <v>Traumatología</v>
      </c>
      <c r="C1217"/>
      <c r="D1217">
        <f t="shared" ca="1" si="234"/>
        <v>736374</v>
      </c>
      <c r="E1217">
        <f t="shared" ca="1" si="235"/>
        <v>2240269</v>
      </c>
      <c r="F1217">
        <f t="shared" ca="1" si="236"/>
        <v>173791</v>
      </c>
      <c r="G1217">
        <f t="shared" ca="1" si="237"/>
        <v>173329</v>
      </c>
      <c r="H1217">
        <f ca="1">VLOOKUP(RANDBETWEEN(0,100),Calc!$D$2:$E$7,2,1)</f>
        <v>25000</v>
      </c>
      <c r="I1217">
        <f t="shared" ca="1" si="238"/>
        <v>10850</v>
      </c>
      <c r="J1217">
        <f t="shared" ca="1" si="239"/>
        <v>4059</v>
      </c>
      <c r="K1217">
        <f t="shared" ca="1" si="240"/>
        <v>14632</v>
      </c>
      <c r="L1217">
        <f t="shared" ca="1" si="241"/>
        <v>1993</v>
      </c>
      <c r="M1217">
        <f t="shared" ca="1" si="242"/>
        <v>1889299</v>
      </c>
      <c r="N1217">
        <f t="shared" ca="1" si="243"/>
        <v>72032</v>
      </c>
      <c r="O1217">
        <f t="shared" ca="1" si="244"/>
        <v>80302</v>
      </c>
      <c r="P1217">
        <f t="shared" ca="1" si="245"/>
        <v>249320</v>
      </c>
      <c r="Q1217" s="15">
        <f t="shared" ca="1" si="246"/>
        <v>0.24932000000000001</v>
      </c>
    </row>
    <row r="1218" spans="1:17" x14ac:dyDescent="0.3">
      <c r="A1218" t="str">
        <f ca="1">VLOOKUP(RANDBETWEEN(Calc!$A$2,Calc!$A$13),Calc!$A$1:$B$13,2,FALSE)</f>
        <v>Jun</v>
      </c>
      <c r="B1218" t="str" cm="1">
        <f t="array" aca="1" ref="B1218" ca="1">INDEX(Calc!$C$2:$C$9,RANDBETWEEN(1,3))</f>
        <v>Cardiologia</v>
      </c>
      <c r="C1218"/>
      <c r="D1218">
        <f t="shared" ca="1" si="234"/>
        <v>564431</v>
      </c>
      <c r="E1218">
        <f t="shared" ca="1" si="235"/>
        <v>758189</v>
      </c>
      <c r="F1218">
        <f t="shared" ca="1" si="236"/>
        <v>214697</v>
      </c>
      <c r="G1218">
        <f t="shared" ca="1" si="237"/>
        <v>281997</v>
      </c>
      <c r="H1218">
        <f ca="1">VLOOKUP(RANDBETWEEN(0,100),Calc!$D$2:$E$7,2,1)</f>
        <v>32000</v>
      </c>
      <c r="I1218">
        <f t="shared" ca="1" si="238"/>
        <v>11737</v>
      </c>
      <c r="J1218">
        <f t="shared" ca="1" si="239"/>
        <v>3217</v>
      </c>
      <c r="K1218">
        <f t="shared" ca="1" si="240"/>
        <v>13279</v>
      </c>
      <c r="L1218">
        <f t="shared" ca="1" si="241"/>
        <v>1562</v>
      </c>
      <c r="M1218">
        <f t="shared" ca="1" si="242"/>
        <v>3001834</v>
      </c>
      <c r="N1218">
        <f t="shared" ca="1" si="243"/>
        <v>113279</v>
      </c>
      <c r="O1218">
        <f t="shared" ca="1" si="244"/>
        <v>58126</v>
      </c>
      <c r="P1218">
        <f t="shared" ca="1" si="245"/>
        <v>132444</v>
      </c>
      <c r="Q1218" s="15">
        <f t="shared" ca="1" si="246"/>
        <v>0.13244400000000001</v>
      </c>
    </row>
    <row r="1219" spans="1:17" x14ac:dyDescent="0.3">
      <c r="A1219" t="str">
        <f ca="1">VLOOKUP(RANDBETWEEN(Calc!$A$2,Calc!$A$13),Calc!$A$1:$B$13,2,FALSE)</f>
        <v>Mar</v>
      </c>
      <c r="B1219" t="str" cm="1">
        <f t="array" aca="1" ref="B1219" ca="1">INDEX(Calc!$C$2:$C$9,RANDBETWEEN(1,3))</f>
        <v>Cardiologia</v>
      </c>
      <c r="C1219"/>
      <c r="D1219">
        <f t="shared" ref="D1219:D1282" ca="1" si="247">RANDBETWEEN(118000,746439)</f>
        <v>268078</v>
      </c>
      <c r="E1219">
        <f t="shared" ref="E1219:E1282" ca="1" si="248">RANDBETWEEN(654318,2372921)</f>
        <v>993398</v>
      </c>
      <c r="F1219">
        <f t="shared" ref="F1219:F1282" ca="1" si="249">RANDBETWEEN(92146,218476)</f>
        <v>165283</v>
      </c>
      <c r="G1219">
        <f t="shared" ref="G1219:G1282" ca="1" si="250">RANDBETWEEN(72432,327955)</f>
        <v>73606</v>
      </c>
      <c r="H1219">
        <f ca="1">VLOOKUP(RANDBETWEEN(0,100),Calc!$D$2:$E$7,2,1)</f>
        <v>20000</v>
      </c>
      <c r="I1219">
        <f t="shared" ref="I1219:I1282" ca="1" si="251">RANDBETWEEN(8900,12700)</f>
        <v>12619</v>
      </c>
      <c r="J1219">
        <f t="shared" ref="J1219:J1282" ca="1" si="252">RANDBETWEEN(2800,4200)</f>
        <v>2989</v>
      </c>
      <c r="K1219">
        <f t="shared" ref="K1219:K1282" ca="1" si="253">RANDBETWEEN(10000,15000)</f>
        <v>14851</v>
      </c>
      <c r="L1219">
        <f t="shared" ref="L1219:L1282" ca="1" si="254">RANDBETWEEN(1200,4500)</f>
        <v>2431</v>
      </c>
      <c r="M1219">
        <f t="shared" ref="M1219:M1282" ca="1" si="255">RANDBETWEEN(820000,3117045)</f>
        <v>2700727</v>
      </c>
      <c r="N1219">
        <f t="shared" ref="N1219:N1282" ca="1" si="256">RANDBETWEEN(43000,129000)</f>
        <v>94309</v>
      </c>
      <c r="O1219">
        <f t="shared" ref="O1219:O1282" ca="1" si="257">RANDBETWEEN(21000,90000)</f>
        <v>49507</v>
      </c>
      <c r="P1219">
        <f t="shared" ref="P1219:P1282" ca="1" si="258">RANDBETWEEN(38000,345000)</f>
        <v>162975</v>
      </c>
      <c r="Q1219" s="15">
        <f t="shared" ref="Q1219:Q1282" ca="1" si="259">P1219/1000000</f>
        <v>0.16297500000000001</v>
      </c>
    </row>
    <row r="1220" spans="1:17" x14ac:dyDescent="0.3">
      <c r="A1220" t="str">
        <f ca="1">VLOOKUP(RANDBETWEEN(Calc!$A$2,Calc!$A$13),Calc!$A$1:$B$13,2,FALSE)</f>
        <v>May</v>
      </c>
      <c r="B1220" t="str" cm="1">
        <f t="array" aca="1" ref="B1220" ca="1">INDEX(Calc!$C$2:$C$9,RANDBETWEEN(1,3))</f>
        <v>Pediatria</v>
      </c>
      <c r="C1220"/>
      <c r="D1220">
        <f t="shared" ca="1" si="247"/>
        <v>553263</v>
      </c>
      <c r="E1220">
        <f t="shared" ca="1" si="248"/>
        <v>1948422</v>
      </c>
      <c r="F1220">
        <f t="shared" ca="1" si="249"/>
        <v>214656</v>
      </c>
      <c r="G1220">
        <f t="shared" ca="1" si="250"/>
        <v>110365</v>
      </c>
      <c r="H1220">
        <f ca="1">VLOOKUP(RANDBETWEEN(0,100),Calc!$D$2:$E$7,2,1)</f>
        <v>32000</v>
      </c>
      <c r="I1220">
        <f t="shared" ca="1" si="251"/>
        <v>12184</v>
      </c>
      <c r="J1220">
        <f t="shared" ca="1" si="252"/>
        <v>2911</v>
      </c>
      <c r="K1220">
        <f t="shared" ca="1" si="253"/>
        <v>12514</v>
      </c>
      <c r="L1220">
        <f t="shared" ca="1" si="254"/>
        <v>1403</v>
      </c>
      <c r="M1220">
        <f t="shared" ca="1" si="255"/>
        <v>1216079</v>
      </c>
      <c r="N1220">
        <f t="shared" ca="1" si="256"/>
        <v>58113</v>
      </c>
      <c r="O1220">
        <f t="shared" ca="1" si="257"/>
        <v>83627</v>
      </c>
      <c r="P1220">
        <f t="shared" ca="1" si="258"/>
        <v>308219</v>
      </c>
      <c r="Q1220" s="15">
        <f t="shared" ca="1" si="259"/>
        <v>0.30821900000000002</v>
      </c>
    </row>
    <row r="1221" spans="1:17" x14ac:dyDescent="0.3">
      <c r="A1221" t="str">
        <f ca="1">VLOOKUP(RANDBETWEEN(Calc!$A$2,Calc!$A$13),Calc!$A$1:$B$13,2,FALSE)</f>
        <v>Dic</v>
      </c>
      <c r="B1221" t="str" cm="1">
        <f t="array" aca="1" ref="B1221" ca="1">INDEX(Calc!$C$2:$C$9,RANDBETWEEN(1,3))</f>
        <v>Traumatología</v>
      </c>
      <c r="C1221"/>
      <c r="D1221">
        <f t="shared" ca="1" si="247"/>
        <v>499439</v>
      </c>
      <c r="E1221">
        <f t="shared" ca="1" si="248"/>
        <v>1453022</v>
      </c>
      <c r="F1221">
        <f t="shared" ca="1" si="249"/>
        <v>207771</v>
      </c>
      <c r="G1221">
        <f t="shared" ca="1" si="250"/>
        <v>317828</v>
      </c>
      <c r="H1221">
        <f ca="1">VLOOKUP(RANDBETWEEN(0,100),Calc!$D$2:$E$7,2,1)</f>
        <v>25000</v>
      </c>
      <c r="I1221">
        <f t="shared" ca="1" si="251"/>
        <v>9402</v>
      </c>
      <c r="J1221">
        <f t="shared" ca="1" si="252"/>
        <v>4109</v>
      </c>
      <c r="K1221">
        <f t="shared" ca="1" si="253"/>
        <v>14326</v>
      </c>
      <c r="L1221">
        <f t="shared" ca="1" si="254"/>
        <v>2389</v>
      </c>
      <c r="M1221">
        <f t="shared" ca="1" si="255"/>
        <v>1924232</v>
      </c>
      <c r="N1221">
        <f t="shared" ca="1" si="256"/>
        <v>80348</v>
      </c>
      <c r="O1221">
        <f t="shared" ca="1" si="257"/>
        <v>47487</v>
      </c>
      <c r="P1221">
        <f t="shared" ca="1" si="258"/>
        <v>223555</v>
      </c>
      <c r="Q1221" s="15">
        <f t="shared" ca="1" si="259"/>
        <v>0.223555</v>
      </c>
    </row>
    <row r="1222" spans="1:17" x14ac:dyDescent="0.3">
      <c r="A1222" t="str">
        <f ca="1">VLOOKUP(RANDBETWEEN(Calc!$A$2,Calc!$A$13),Calc!$A$1:$B$13,2,FALSE)</f>
        <v>Dic</v>
      </c>
      <c r="B1222" t="str" cm="1">
        <f t="array" aca="1" ref="B1222" ca="1">INDEX(Calc!$C$2:$C$9,RANDBETWEEN(1,3))</f>
        <v>Pediatria</v>
      </c>
      <c r="C1222"/>
      <c r="D1222">
        <f t="shared" ca="1" si="247"/>
        <v>412590</v>
      </c>
      <c r="E1222">
        <f t="shared" ca="1" si="248"/>
        <v>732253</v>
      </c>
      <c r="F1222">
        <f t="shared" ca="1" si="249"/>
        <v>105953</v>
      </c>
      <c r="G1222">
        <f t="shared" ca="1" si="250"/>
        <v>90243</v>
      </c>
      <c r="H1222">
        <f ca="1">VLOOKUP(RANDBETWEEN(0,100),Calc!$D$2:$E$7,2,1)</f>
        <v>22000</v>
      </c>
      <c r="I1222">
        <f t="shared" ca="1" si="251"/>
        <v>9447</v>
      </c>
      <c r="J1222">
        <f t="shared" ca="1" si="252"/>
        <v>3415</v>
      </c>
      <c r="K1222">
        <f t="shared" ca="1" si="253"/>
        <v>13413</v>
      </c>
      <c r="L1222">
        <f t="shared" ca="1" si="254"/>
        <v>2290</v>
      </c>
      <c r="M1222">
        <f t="shared" ca="1" si="255"/>
        <v>1450129</v>
      </c>
      <c r="N1222">
        <f t="shared" ca="1" si="256"/>
        <v>95757</v>
      </c>
      <c r="O1222">
        <f t="shared" ca="1" si="257"/>
        <v>64835</v>
      </c>
      <c r="P1222">
        <f t="shared" ca="1" si="258"/>
        <v>342831</v>
      </c>
      <c r="Q1222" s="15">
        <f t="shared" ca="1" si="259"/>
        <v>0.342831</v>
      </c>
    </row>
    <row r="1223" spans="1:17" x14ac:dyDescent="0.3">
      <c r="A1223" t="str">
        <f ca="1">VLOOKUP(RANDBETWEEN(Calc!$A$2,Calc!$A$13),Calc!$A$1:$B$13,2,FALSE)</f>
        <v>Oct</v>
      </c>
      <c r="B1223" t="str" cm="1">
        <f t="array" aca="1" ref="B1223" ca="1">INDEX(Calc!$C$2:$C$9,RANDBETWEEN(1,3))</f>
        <v>Pediatria</v>
      </c>
      <c r="C1223"/>
      <c r="D1223">
        <f t="shared" ca="1" si="247"/>
        <v>118600</v>
      </c>
      <c r="E1223">
        <f t="shared" ca="1" si="248"/>
        <v>1278964</v>
      </c>
      <c r="F1223">
        <f t="shared" ca="1" si="249"/>
        <v>129448</v>
      </c>
      <c r="G1223">
        <f t="shared" ca="1" si="250"/>
        <v>256869</v>
      </c>
      <c r="H1223">
        <f ca="1">VLOOKUP(RANDBETWEEN(0,100),Calc!$D$2:$E$7,2,1)</f>
        <v>32000</v>
      </c>
      <c r="I1223">
        <f t="shared" ca="1" si="251"/>
        <v>9558</v>
      </c>
      <c r="J1223">
        <f t="shared" ca="1" si="252"/>
        <v>2836</v>
      </c>
      <c r="K1223">
        <f t="shared" ca="1" si="253"/>
        <v>14896</v>
      </c>
      <c r="L1223">
        <f t="shared" ca="1" si="254"/>
        <v>2422</v>
      </c>
      <c r="M1223">
        <f t="shared" ca="1" si="255"/>
        <v>871820</v>
      </c>
      <c r="N1223">
        <f t="shared" ca="1" si="256"/>
        <v>112203</v>
      </c>
      <c r="O1223">
        <f t="shared" ca="1" si="257"/>
        <v>83076</v>
      </c>
      <c r="P1223">
        <f t="shared" ca="1" si="258"/>
        <v>69471</v>
      </c>
      <c r="Q1223" s="15">
        <f t="shared" ca="1" si="259"/>
        <v>6.9471000000000005E-2</v>
      </c>
    </row>
    <row r="1224" spans="1:17" x14ac:dyDescent="0.3">
      <c r="A1224" t="str">
        <f ca="1">VLOOKUP(RANDBETWEEN(Calc!$A$2,Calc!$A$13),Calc!$A$1:$B$13,2,FALSE)</f>
        <v>Mar</v>
      </c>
      <c r="B1224" t="str" cm="1">
        <f t="array" aca="1" ref="B1224" ca="1">INDEX(Calc!$C$2:$C$9,RANDBETWEEN(1,3))</f>
        <v>Traumatología</v>
      </c>
      <c r="C1224"/>
      <c r="D1224">
        <f t="shared" ca="1" si="247"/>
        <v>642799</v>
      </c>
      <c r="E1224">
        <f t="shared" ca="1" si="248"/>
        <v>1699603</v>
      </c>
      <c r="F1224">
        <f t="shared" ca="1" si="249"/>
        <v>151007</v>
      </c>
      <c r="G1224">
        <f t="shared" ca="1" si="250"/>
        <v>116364</v>
      </c>
      <c r="H1224">
        <f ca="1">VLOOKUP(RANDBETWEEN(0,100),Calc!$D$2:$E$7,2,1)</f>
        <v>32000</v>
      </c>
      <c r="I1224">
        <f t="shared" ca="1" si="251"/>
        <v>10682</v>
      </c>
      <c r="J1224">
        <f t="shared" ca="1" si="252"/>
        <v>2836</v>
      </c>
      <c r="K1224">
        <f t="shared" ca="1" si="253"/>
        <v>12830</v>
      </c>
      <c r="L1224">
        <f t="shared" ca="1" si="254"/>
        <v>2591</v>
      </c>
      <c r="M1224">
        <f t="shared" ca="1" si="255"/>
        <v>2794322</v>
      </c>
      <c r="N1224">
        <f t="shared" ca="1" si="256"/>
        <v>116363</v>
      </c>
      <c r="O1224">
        <f t="shared" ca="1" si="257"/>
        <v>65255</v>
      </c>
      <c r="P1224">
        <f t="shared" ca="1" si="258"/>
        <v>211128</v>
      </c>
      <c r="Q1224" s="15">
        <f t="shared" ca="1" si="259"/>
        <v>0.21112800000000001</v>
      </c>
    </row>
    <row r="1225" spans="1:17" x14ac:dyDescent="0.3">
      <c r="A1225" t="str">
        <f ca="1">VLOOKUP(RANDBETWEEN(Calc!$A$2,Calc!$A$13),Calc!$A$1:$B$13,2,FALSE)</f>
        <v>Mar</v>
      </c>
      <c r="B1225" t="str" cm="1">
        <f t="array" aca="1" ref="B1225" ca="1">INDEX(Calc!$C$2:$C$9,RANDBETWEEN(1,3))</f>
        <v>Traumatología</v>
      </c>
      <c r="C1225"/>
      <c r="D1225">
        <f t="shared" ca="1" si="247"/>
        <v>577703</v>
      </c>
      <c r="E1225">
        <f t="shared" ca="1" si="248"/>
        <v>1852777</v>
      </c>
      <c r="F1225">
        <f t="shared" ca="1" si="249"/>
        <v>191528</v>
      </c>
      <c r="G1225">
        <f t="shared" ca="1" si="250"/>
        <v>208320</v>
      </c>
      <c r="H1225">
        <f ca="1">VLOOKUP(RANDBETWEEN(0,100),Calc!$D$2:$E$7,2,1)</f>
        <v>32000</v>
      </c>
      <c r="I1225">
        <f t="shared" ca="1" si="251"/>
        <v>11027</v>
      </c>
      <c r="J1225">
        <f t="shared" ca="1" si="252"/>
        <v>3885</v>
      </c>
      <c r="K1225">
        <f t="shared" ca="1" si="253"/>
        <v>10524</v>
      </c>
      <c r="L1225">
        <f t="shared" ca="1" si="254"/>
        <v>3046</v>
      </c>
      <c r="M1225">
        <f t="shared" ca="1" si="255"/>
        <v>2987295</v>
      </c>
      <c r="N1225">
        <f t="shared" ca="1" si="256"/>
        <v>109811</v>
      </c>
      <c r="O1225">
        <f t="shared" ca="1" si="257"/>
        <v>55596</v>
      </c>
      <c r="P1225">
        <f t="shared" ca="1" si="258"/>
        <v>338605</v>
      </c>
      <c r="Q1225" s="15">
        <f t="shared" ca="1" si="259"/>
        <v>0.33860499999999999</v>
      </c>
    </row>
    <row r="1226" spans="1:17" x14ac:dyDescent="0.3">
      <c r="A1226" t="str">
        <f ca="1">VLOOKUP(RANDBETWEEN(Calc!$A$2,Calc!$A$13),Calc!$A$1:$B$13,2,FALSE)</f>
        <v>Mar</v>
      </c>
      <c r="B1226" t="str" cm="1">
        <f t="array" aca="1" ref="B1226" ca="1">INDEX(Calc!$C$2:$C$9,RANDBETWEEN(1,3))</f>
        <v>Pediatria</v>
      </c>
      <c r="C1226"/>
      <c r="D1226">
        <f t="shared" ca="1" si="247"/>
        <v>302750</v>
      </c>
      <c r="E1226">
        <f t="shared" ca="1" si="248"/>
        <v>1977055</v>
      </c>
      <c r="F1226">
        <f t="shared" ca="1" si="249"/>
        <v>185002</v>
      </c>
      <c r="G1226">
        <f t="shared" ca="1" si="250"/>
        <v>195326</v>
      </c>
      <c r="H1226">
        <f ca="1">VLOOKUP(RANDBETWEEN(0,100),Calc!$D$2:$E$7,2,1)</f>
        <v>32000</v>
      </c>
      <c r="I1226">
        <f t="shared" ca="1" si="251"/>
        <v>9075</v>
      </c>
      <c r="J1226">
        <f t="shared" ca="1" si="252"/>
        <v>3062</v>
      </c>
      <c r="K1226">
        <f t="shared" ca="1" si="253"/>
        <v>14537</v>
      </c>
      <c r="L1226">
        <f t="shared" ca="1" si="254"/>
        <v>3586</v>
      </c>
      <c r="M1226">
        <f t="shared" ca="1" si="255"/>
        <v>1112518</v>
      </c>
      <c r="N1226">
        <f t="shared" ca="1" si="256"/>
        <v>54906</v>
      </c>
      <c r="O1226">
        <f t="shared" ca="1" si="257"/>
        <v>63844</v>
      </c>
      <c r="P1226">
        <f t="shared" ca="1" si="258"/>
        <v>307003</v>
      </c>
      <c r="Q1226" s="15">
        <f t="shared" ca="1" si="259"/>
        <v>0.30700300000000003</v>
      </c>
    </row>
    <row r="1227" spans="1:17" x14ac:dyDescent="0.3">
      <c r="A1227" t="str">
        <f ca="1">VLOOKUP(RANDBETWEEN(Calc!$A$2,Calc!$A$13),Calc!$A$1:$B$13,2,FALSE)</f>
        <v>Sep</v>
      </c>
      <c r="B1227" t="str" cm="1">
        <f t="array" aca="1" ref="B1227" ca="1">INDEX(Calc!$C$2:$C$9,RANDBETWEEN(1,3))</f>
        <v>Traumatología</v>
      </c>
      <c r="C1227"/>
      <c r="D1227">
        <f t="shared" ca="1" si="247"/>
        <v>724205</v>
      </c>
      <c r="E1227">
        <f t="shared" ca="1" si="248"/>
        <v>1514419</v>
      </c>
      <c r="F1227">
        <f t="shared" ca="1" si="249"/>
        <v>102404</v>
      </c>
      <c r="G1227">
        <f t="shared" ca="1" si="250"/>
        <v>167226</v>
      </c>
      <c r="H1227">
        <f ca="1">VLOOKUP(RANDBETWEEN(0,100),Calc!$D$2:$E$7,2,1)</f>
        <v>32000</v>
      </c>
      <c r="I1227">
        <f t="shared" ca="1" si="251"/>
        <v>11800</v>
      </c>
      <c r="J1227">
        <f t="shared" ca="1" si="252"/>
        <v>3540</v>
      </c>
      <c r="K1227">
        <f t="shared" ca="1" si="253"/>
        <v>14819</v>
      </c>
      <c r="L1227">
        <f t="shared" ca="1" si="254"/>
        <v>3701</v>
      </c>
      <c r="M1227">
        <f t="shared" ca="1" si="255"/>
        <v>1310577</v>
      </c>
      <c r="N1227">
        <f t="shared" ca="1" si="256"/>
        <v>113825</v>
      </c>
      <c r="O1227">
        <f t="shared" ca="1" si="257"/>
        <v>25459</v>
      </c>
      <c r="P1227">
        <f t="shared" ca="1" si="258"/>
        <v>120621</v>
      </c>
      <c r="Q1227" s="15">
        <f t="shared" ca="1" si="259"/>
        <v>0.12062100000000001</v>
      </c>
    </row>
    <row r="1228" spans="1:17" x14ac:dyDescent="0.3">
      <c r="A1228" t="str">
        <f ca="1">VLOOKUP(RANDBETWEEN(Calc!$A$2,Calc!$A$13),Calc!$A$1:$B$13,2,FALSE)</f>
        <v>Mar</v>
      </c>
      <c r="B1228" t="str" cm="1">
        <f t="array" aca="1" ref="B1228" ca="1">INDEX(Calc!$C$2:$C$9,RANDBETWEEN(1,3))</f>
        <v>Traumatología</v>
      </c>
      <c r="C1228"/>
      <c r="D1228">
        <f t="shared" ca="1" si="247"/>
        <v>549853</v>
      </c>
      <c r="E1228">
        <f t="shared" ca="1" si="248"/>
        <v>953152</v>
      </c>
      <c r="F1228">
        <f t="shared" ca="1" si="249"/>
        <v>199659</v>
      </c>
      <c r="G1228">
        <f t="shared" ca="1" si="250"/>
        <v>251534</v>
      </c>
      <c r="H1228">
        <f ca="1">VLOOKUP(RANDBETWEEN(0,100),Calc!$D$2:$E$7,2,1)</f>
        <v>20000</v>
      </c>
      <c r="I1228">
        <f t="shared" ca="1" si="251"/>
        <v>10724</v>
      </c>
      <c r="J1228">
        <f t="shared" ca="1" si="252"/>
        <v>3911</v>
      </c>
      <c r="K1228">
        <f t="shared" ca="1" si="253"/>
        <v>10130</v>
      </c>
      <c r="L1228">
        <f t="shared" ca="1" si="254"/>
        <v>1289</v>
      </c>
      <c r="M1228">
        <f t="shared" ca="1" si="255"/>
        <v>988248</v>
      </c>
      <c r="N1228">
        <f t="shared" ca="1" si="256"/>
        <v>88734</v>
      </c>
      <c r="O1228">
        <f t="shared" ca="1" si="257"/>
        <v>59561</v>
      </c>
      <c r="P1228">
        <f t="shared" ca="1" si="258"/>
        <v>232522</v>
      </c>
      <c r="Q1228" s="15">
        <f t="shared" ca="1" si="259"/>
        <v>0.23252200000000001</v>
      </c>
    </row>
    <row r="1229" spans="1:17" x14ac:dyDescent="0.3">
      <c r="A1229" t="str">
        <f ca="1">VLOOKUP(RANDBETWEEN(Calc!$A$2,Calc!$A$13),Calc!$A$1:$B$13,2,FALSE)</f>
        <v>May</v>
      </c>
      <c r="B1229" t="str" cm="1">
        <f t="array" aca="1" ref="B1229" ca="1">INDEX(Calc!$C$2:$C$9,RANDBETWEEN(1,3))</f>
        <v>Cardiologia</v>
      </c>
      <c r="C1229"/>
      <c r="D1229">
        <f t="shared" ca="1" si="247"/>
        <v>282476</v>
      </c>
      <c r="E1229">
        <f t="shared" ca="1" si="248"/>
        <v>976023</v>
      </c>
      <c r="F1229">
        <f t="shared" ca="1" si="249"/>
        <v>172327</v>
      </c>
      <c r="G1229">
        <f t="shared" ca="1" si="250"/>
        <v>115100</v>
      </c>
      <c r="H1229">
        <f ca="1">VLOOKUP(RANDBETWEEN(0,100),Calc!$D$2:$E$7,2,1)</f>
        <v>32000</v>
      </c>
      <c r="I1229">
        <f t="shared" ca="1" si="251"/>
        <v>10239</v>
      </c>
      <c r="J1229">
        <f t="shared" ca="1" si="252"/>
        <v>2809</v>
      </c>
      <c r="K1229">
        <f t="shared" ca="1" si="253"/>
        <v>14052</v>
      </c>
      <c r="L1229">
        <f t="shared" ca="1" si="254"/>
        <v>4359</v>
      </c>
      <c r="M1229">
        <f t="shared" ca="1" si="255"/>
        <v>2157832</v>
      </c>
      <c r="N1229">
        <f t="shared" ca="1" si="256"/>
        <v>52162</v>
      </c>
      <c r="O1229">
        <f t="shared" ca="1" si="257"/>
        <v>29992</v>
      </c>
      <c r="P1229">
        <f t="shared" ca="1" si="258"/>
        <v>164914</v>
      </c>
      <c r="Q1229" s="15">
        <f t="shared" ca="1" si="259"/>
        <v>0.16491400000000001</v>
      </c>
    </row>
    <row r="1230" spans="1:17" x14ac:dyDescent="0.3">
      <c r="A1230" t="str">
        <f ca="1">VLOOKUP(RANDBETWEEN(Calc!$A$2,Calc!$A$13),Calc!$A$1:$B$13,2,FALSE)</f>
        <v>Jun</v>
      </c>
      <c r="B1230" t="str" cm="1">
        <f t="array" aca="1" ref="B1230" ca="1">INDEX(Calc!$C$2:$C$9,RANDBETWEEN(1,3))</f>
        <v>Cardiologia</v>
      </c>
      <c r="C1230"/>
      <c r="D1230">
        <f t="shared" ca="1" si="247"/>
        <v>518413</v>
      </c>
      <c r="E1230">
        <f t="shared" ca="1" si="248"/>
        <v>1576841</v>
      </c>
      <c r="F1230">
        <f t="shared" ca="1" si="249"/>
        <v>175180</v>
      </c>
      <c r="G1230">
        <f t="shared" ca="1" si="250"/>
        <v>141259</v>
      </c>
      <c r="H1230">
        <f ca="1">VLOOKUP(RANDBETWEEN(0,100),Calc!$D$2:$E$7,2,1)</f>
        <v>32000</v>
      </c>
      <c r="I1230">
        <f t="shared" ca="1" si="251"/>
        <v>12398</v>
      </c>
      <c r="J1230">
        <f t="shared" ca="1" si="252"/>
        <v>3152</v>
      </c>
      <c r="K1230">
        <f t="shared" ca="1" si="253"/>
        <v>11149</v>
      </c>
      <c r="L1230">
        <f t="shared" ca="1" si="254"/>
        <v>3205</v>
      </c>
      <c r="M1230">
        <f t="shared" ca="1" si="255"/>
        <v>1470641</v>
      </c>
      <c r="N1230">
        <f t="shared" ca="1" si="256"/>
        <v>49403</v>
      </c>
      <c r="O1230">
        <f t="shared" ca="1" si="257"/>
        <v>24937</v>
      </c>
      <c r="P1230">
        <f t="shared" ca="1" si="258"/>
        <v>135833</v>
      </c>
      <c r="Q1230" s="15">
        <f t="shared" ca="1" si="259"/>
        <v>0.13583300000000001</v>
      </c>
    </row>
    <row r="1231" spans="1:17" x14ac:dyDescent="0.3">
      <c r="A1231" t="str">
        <f ca="1">VLOOKUP(RANDBETWEEN(Calc!$A$2,Calc!$A$13),Calc!$A$1:$B$13,2,FALSE)</f>
        <v>Jul</v>
      </c>
      <c r="B1231" t="str" cm="1">
        <f t="array" aca="1" ref="B1231" ca="1">INDEX(Calc!$C$2:$C$9,RANDBETWEEN(1,3))</f>
        <v>Traumatología</v>
      </c>
      <c r="C1231"/>
      <c r="D1231">
        <f t="shared" ca="1" si="247"/>
        <v>295930</v>
      </c>
      <c r="E1231">
        <f t="shared" ca="1" si="248"/>
        <v>1976635</v>
      </c>
      <c r="F1231">
        <f t="shared" ca="1" si="249"/>
        <v>111283</v>
      </c>
      <c r="G1231">
        <f t="shared" ca="1" si="250"/>
        <v>308339</v>
      </c>
      <c r="H1231">
        <f ca="1">VLOOKUP(RANDBETWEEN(0,100),Calc!$D$2:$E$7,2,1)</f>
        <v>32000</v>
      </c>
      <c r="I1231">
        <f t="shared" ca="1" si="251"/>
        <v>12089</v>
      </c>
      <c r="J1231">
        <f t="shared" ca="1" si="252"/>
        <v>2969</v>
      </c>
      <c r="K1231">
        <f t="shared" ca="1" si="253"/>
        <v>10789</v>
      </c>
      <c r="L1231">
        <f t="shared" ca="1" si="254"/>
        <v>4481</v>
      </c>
      <c r="M1231">
        <f t="shared" ca="1" si="255"/>
        <v>2162089</v>
      </c>
      <c r="N1231">
        <f t="shared" ca="1" si="256"/>
        <v>110877</v>
      </c>
      <c r="O1231">
        <f t="shared" ca="1" si="257"/>
        <v>60320</v>
      </c>
      <c r="P1231">
        <f t="shared" ca="1" si="258"/>
        <v>290168</v>
      </c>
      <c r="Q1231" s="15">
        <f t="shared" ca="1" si="259"/>
        <v>0.29016799999999998</v>
      </c>
    </row>
    <row r="1232" spans="1:17" x14ac:dyDescent="0.3">
      <c r="A1232" t="str">
        <f ca="1">VLOOKUP(RANDBETWEEN(Calc!$A$2,Calc!$A$13),Calc!$A$1:$B$13,2,FALSE)</f>
        <v>Jun</v>
      </c>
      <c r="B1232" t="str" cm="1">
        <f t="array" aca="1" ref="B1232" ca="1">INDEX(Calc!$C$2:$C$9,RANDBETWEEN(1,3))</f>
        <v>Traumatología</v>
      </c>
      <c r="C1232"/>
      <c r="D1232">
        <f t="shared" ca="1" si="247"/>
        <v>651472</v>
      </c>
      <c r="E1232">
        <f t="shared" ca="1" si="248"/>
        <v>1492439</v>
      </c>
      <c r="F1232">
        <f t="shared" ca="1" si="249"/>
        <v>158749</v>
      </c>
      <c r="G1232">
        <f t="shared" ca="1" si="250"/>
        <v>318136</v>
      </c>
      <c r="H1232">
        <f ca="1">VLOOKUP(RANDBETWEEN(0,100),Calc!$D$2:$E$7,2,1)</f>
        <v>32000</v>
      </c>
      <c r="I1232">
        <f t="shared" ca="1" si="251"/>
        <v>11373</v>
      </c>
      <c r="J1232">
        <f t="shared" ca="1" si="252"/>
        <v>3000</v>
      </c>
      <c r="K1232">
        <f t="shared" ca="1" si="253"/>
        <v>11367</v>
      </c>
      <c r="L1232">
        <f t="shared" ca="1" si="254"/>
        <v>4206</v>
      </c>
      <c r="M1232">
        <f t="shared" ca="1" si="255"/>
        <v>3062277</v>
      </c>
      <c r="N1232">
        <f t="shared" ca="1" si="256"/>
        <v>64462</v>
      </c>
      <c r="O1232">
        <f t="shared" ca="1" si="257"/>
        <v>39007</v>
      </c>
      <c r="P1232">
        <f t="shared" ca="1" si="258"/>
        <v>88605</v>
      </c>
      <c r="Q1232" s="15">
        <f t="shared" ca="1" si="259"/>
        <v>8.8605000000000003E-2</v>
      </c>
    </row>
    <row r="1233" spans="1:17" x14ac:dyDescent="0.3">
      <c r="A1233" t="str">
        <f ca="1">VLOOKUP(RANDBETWEEN(Calc!$A$2,Calc!$A$13),Calc!$A$1:$B$13,2,FALSE)</f>
        <v>Jun</v>
      </c>
      <c r="B1233" t="str" cm="1">
        <f t="array" aca="1" ref="B1233" ca="1">INDEX(Calc!$C$2:$C$9,RANDBETWEEN(1,3))</f>
        <v>Pediatria</v>
      </c>
      <c r="C1233"/>
      <c r="D1233">
        <f t="shared" ca="1" si="247"/>
        <v>167398</v>
      </c>
      <c r="E1233">
        <f t="shared" ca="1" si="248"/>
        <v>1889414</v>
      </c>
      <c r="F1233">
        <f t="shared" ca="1" si="249"/>
        <v>128358</v>
      </c>
      <c r="G1233">
        <f t="shared" ca="1" si="250"/>
        <v>244677</v>
      </c>
      <c r="H1233">
        <f ca="1">VLOOKUP(RANDBETWEEN(0,100),Calc!$D$2:$E$7,2,1)</f>
        <v>32000</v>
      </c>
      <c r="I1233">
        <f t="shared" ca="1" si="251"/>
        <v>9051</v>
      </c>
      <c r="J1233">
        <f t="shared" ca="1" si="252"/>
        <v>3092</v>
      </c>
      <c r="K1233">
        <f t="shared" ca="1" si="253"/>
        <v>14264</v>
      </c>
      <c r="L1233">
        <f t="shared" ca="1" si="254"/>
        <v>3254</v>
      </c>
      <c r="M1233">
        <f t="shared" ca="1" si="255"/>
        <v>1411396</v>
      </c>
      <c r="N1233">
        <f t="shared" ca="1" si="256"/>
        <v>75549</v>
      </c>
      <c r="O1233">
        <f t="shared" ca="1" si="257"/>
        <v>50374</v>
      </c>
      <c r="P1233">
        <f t="shared" ca="1" si="258"/>
        <v>314438</v>
      </c>
      <c r="Q1233" s="15">
        <f t="shared" ca="1" si="259"/>
        <v>0.314438</v>
      </c>
    </row>
    <row r="1234" spans="1:17" x14ac:dyDescent="0.3">
      <c r="A1234" t="str">
        <f ca="1">VLOOKUP(RANDBETWEEN(Calc!$A$2,Calc!$A$13),Calc!$A$1:$B$13,2,FALSE)</f>
        <v>Nov</v>
      </c>
      <c r="B1234" t="str" cm="1">
        <f t="array" aca="1" ref="B1234" ca="1">INDEX(Calc!$C$2:$C$9,RANDBETWEEN(1,3))</f>
        <v>Cardiologia</v>
      </c>
      <c r="C1234"/>
      <c r="D1234">
        <f t="shared" ca="1" si="247"/>
        <v>286446</v>
      </c>
      <c r="E1234">
        <f t="shared" ca="1" si="248"/>
        <v>1916517</v>
      </c>
      <c r="F1234">
        <f t="shared" ca="1" si="249"/>
        <v>183660</v>
      </c>
      <c r="G1234">
        <f t="shared" ca="1" si="250"/>
        <v>290142</v>
      </c>
      <c r="H1234">
        <f ca="1">VLOOKUP(RANDBETWEEN(0,100),Calc!$D$2:$E$7,2,1)</f>
        <v>32000</v>
      </c>
      <c r="I1234">
        <f t="shared" ca="1" si="251"/>
        <v>10189</v>
      </c>
      <c r="J1234">
        <f t="shared" ca="1" si="252"/>
        <v>2928</v>
      </c>
      <c r="K1234">
        <f t="shared" ca="1" si="253"/>
        <v>14229</v>
      </c>
      <c r="L1234">
        <f t="shared" ca="1" si="254"/>
        <v>2816</v>
      </c>
      <c r="M1234">
        <f t="shared" ca="1" si="255"/>
        <v>1140733</v>
      </c>
      <c r="N1234">
        <f t="shared" ca="1" si="256"/>
        <v>103315</v>
      </c>
      <c r="O1234">
        <f t="shared" ca="1" si="257"/>
        <v>63445</v>
      </c>
      <c r="P1234">
        <f t="shared" ca="1" si="258"/>
        <v>205985</v>
      </c>
      <c r="Q1234" s="15">
        <f t="shared" ca="1" si="259"/>
        <v>0.205985</v>
      </c>
    </row>
    <row r="1235" spans="1:17" x14ac:dyDescent="0.3">
      <c r="A1235" t="str">
        <f ca="1">VLOOKUP(RANDBETWEEN(Calc!$A$2,Calc!$A$13),Calc!$A$1:$B$13,2,FALSE)</f>
        <v>Feb</v>
      </c>
      <c r="B1235" t="str" cm="1">
        <f t="array" aca="1" ref="B1235" ca="1">INDEX(Calc!$C$2:$C$9,RANDBETWEEN(1,3))</f>
        <v>Cardiologia</v>
      </c>
      <c r="C1235"/>
      <c r="D1235">
        <f t="shared" ca="1" si="247"/>
        <v>371465</v>
      </c>
      <c r="E1235">
        <f t="shared" ca="1" si="248"/>
        <v>1964522</v>
      </c>
      <c r="F1235">
        <f t="shared" ca="1" si="249"/>
        <v>125790</v>
      </c>
      <c r="G1235">
        <f t="shared" ca="1" si="250"/>
        <v>234594</v>
      </c>
      <c r="H1235">
        <f ca="1">VLOOKUP(RANDBETWEEN(0,100),Calc!$D$2:$E$7,2,1)</f>
        <v>32000</v>
      </c>
      <c r="I1235">
        <f t="shared" ca="1" si="251"/>
        <v>11377</v>
      </c>
      <c r="J1235">
        <f t="shared" ca="1" si="252"/>
        <v>4000</v>
      </c>
      <c r="K1235">
        <f t="shared" ca="1" si="253"/>
        <v>11858</v>
      </c>
      <c r="L1235">
        <f t="shared" ca="1" si="254"/>
        <v>3297</v>
      </c>
      <c r="M1235">
        <f t="shared" ca="1" si="255"/>
        <v>2068207</v>
      </c>
      <c r="N1235">
        <f t="shared" ca="1" si="256"/>
        <v>108912</v>
      </c>
      <c r="O1235">
        <f t="shared" ca="1" si="257"/>
        <v>22452</v>
      </c>
      <c r="P1235">
        <f t="shared" ca="1" si="258"/>
        <v>88474</v>
      </c>
      <c r="Q1235" s="15">
        <f t="shared" ca="1" si="259"/>
        <v>8.8473999999999997E-2</v>
      </c>
    </row>
    <row r="1236" spans="1:17" x14ac:dyDescent="0.3">
      <c r="A1236" t="str">
        <f ca="1">VLOOKUP(RANDBETWEEN(Calc!$A$2,Calc!$A$13),Calc!$A$1:$B$13,2,FALSE)</f>
        <v>Ago</v>
      </c>
      <c r="B1236" t="str" cm="1">
        <f t="array" aca="1" ref="B1236" ca="1">INDEX(Calc!$C$2:$C$9,RANDBETWEEN(1,3))</f>
        <v>Cardiologia</v>
      </c>
      <c r="C1236"/>
      <c r="D1236">
        <f t="shared" ca="1" si="247"/>
        <v>642313</v>
      </c>
      <c r="E1236">
        <f t="shared" ca="1" si="248"/>
        <v>2209961</v>
      </c>
      <c r="F1236">
        <f t="shared" ca="1" si="249"/>
        <v>96497</v>
      </c>
      <c r="G1236">
        <f t="shared" ca="1" si="250"/>
        <v>310251</v>
      </c>
      <c r="H1236">
        <f ca="1">VLOOKUP(RANDBETWEEN(0,100),Calc!$D$2:$E$7,2,1)</f>
        <v>32000</v>
      </c>
      <c r="I1236">
        <f t="shared" ca="1" si="251"/>
        <v>9665</v>
      </c>
      <c r="J1236">
        <f t="shared" ca="1" si="252"/>
        <v>3329</v>
      </c>
      <c r="K1236">
        <f t="shared" ca="1" si="253"/>
        <v>13414</v>
      </c>
      <c r="L1236">
        <f t="shared" ca="1" si="254"/>
        <v>4086</v>
      </c>
      <c r="M1236">
        <f t="shared" ca="1" si="255"/>
        <v>1949949</v>
      </c>
      <c r="N1236">
        <f t="shared" ca="1" si="256"/>
        <v>83888</v>
      </c>
      <c r="O1236">
        <f t="shared" ca="1" si="257"/>
        <v>30860</v>
      </c>
      <c r="P1236">
        <f t="shared" ca="1" si="258"/>
        <v>149725</v>
      </c>
      <c r="Q1236" s="15">
        <f t="shared" ca="1" si="259"/>
        <v>0.149725</v>
      </c>
    </row>
    <row r="1237" spans="1:17" x14ac:dyDescent="0.3">
      <c r="A1237" t="str">
        <f ca="1">VLOOKUP(RANDBETWEEN(Calc!$A$2,Calc!$A$13),Calc!$A$1:$B$13,2,FALSE)</f>
        <v>Dic</v>
      </c>
      <c r="B1237" t="str" cm="1">
        <f t="array" aca="1" ref="B1237" ca="1">INDEX(Calc!$C$2:$C$9,RANDBETWEEN(1,3))</f>
        <v>Cardiologia</v>
      </c>
      <c r="C1237"/>
      <c r="D1237">
        <f t="shared" ca="1" si="247"/>
        <v>573449</v>
      </c>
      <c r="E1237">
        <f t="shared" ca="1" si="248"/>
        <v>1040135</v>
      </c>
      <c r="F1237">
        <f t="shared" ca="1" si="249"/>
        <v>152587</v>
      </c>
      <c r="G1237">
        <f t="shared" ca="1" si="250"/>
        <v>246747</v>
      </c>
      <c r="H1237">
        <f ca="1">VLOOKUP(RANDBETWEEN(0,100),Calc!$D$2:$E$7,2,1)</f>
        <v>25000</v>
      </c>
      <c r="I1237">
        <f t="shared" ca="1" si="251"/>
        <v>11512</v>
      </c>
      <c r="J1237">
        <f t="shared" ca="1" si="252"/>
        <v>3616</v>
      </c>
      <c r="K1237">
        <f t="shared" ca="1" si="253"/>
        <v>14949</v>
      </c>
      <c r="L1237">
        <f t="shared" ca="1" si="254"/>
        <v>4048</v>
      </c>
      <c r="M1237">
        <f t="shared" ca="1" si="255"/>
        <v>2043017</v>
      </c>
      <c r="N1237">
        <f t="shared" ca="1" si="256"/>
        <v>83467</v>
      </c>
      <c r="O1237">
        <f t="shared" ca="1" si="257"/>
        <v>44336</v>
      </c>
      <c r="P1237">
        <f t="shared" ca="1" si="258"/>
        <v>277246</v>
      </c>
      <c r="Q1237" s="15">
        <f t="shared" ca="1" si="259"/>
        <v>0.27724599999999999</v>
      </c>
    </row>
    <row r="1238" spans="1:17" x14ac:dyDescent="0.3">
      <c r="A1238" t="str">
        <f ca="1">VLOOKUP(RANDBETWEEN(Calc!$A$2,Calc!$A$13),Calc!$A$1:$B$13,2,FALSE)</f>
        <v>Ago</v>
      </c>
      <c r="B1238" t="str" cm="1">
        <f t="array" aca="1" ref="B1238" ca="1">INDEX(Calc!$C$2:$C$9,RANDBETWEEN(1,3))</f>
        <v>Cardiologia</v>
      </c>
      <c r="C1238"/>
      <c r="D1238">
        <f t="shared" ca="1" si="247"/>
        <v>358380</v>
      </c>
      <c r="E1238">
        <f t="shared" ca="1" si="248"/>
        <v>749442</v>
      </c>
      <c r="F1238">
        <f t="shared" ca="1" si="249"/>
        <v>198657</v>
      </c>
      <c r="G1238">
        <f t="shared" ca="1" si="250"/>
        <v>134485</v>
      </c>
      <c r="H1238">
        <f ca="1">VLOOKUP(RANDBETWEEN(0,100),Calc!$D$2:$E$7,2,1)</f>
        <v>32000</v>
      </c>
      <c r="I1238">
        <f t="shared" ca="1" si="251"/>
        <v>10776</v>
      </c>
      <c r="J1238">
        <f t="shared" ca="1" si="252"/>
        <v>3256</v>
      </c>
      <c r="K1238">
        <f t="shared" ca="1" si="253"/>
        <v>11715</v>
      </c>
      <c r="L1238">
        <f t="shared" ca="1" si="254"/>
        <v>4473</v>
      </c>
      <c r="M1238">
        <f t="shared" ca="1" si="255"/>
        <v>1545710</v>
      </c>
      <c r="N1238">
        <f t="shared" ca="1" si="256"/>
        <v>46489</v>
      </c>
      <c r="O1238">
        <f t="shared" ca="1" si="257"/>
        <v>29015</v>
      </c>
      <c r="P1238">
        <f t="shared" ca="1" si="258"/>
        <v>132080</v>
      </c>
      <c r="Q1238" s="15">
        <f t="shared" ca="1" si="259"/>
        <v>0.13208</v>
      </c>
    </row>
    <row r="1239" spans="1:17" x14ac:dyDescent="0.3">
      <c r="A1239" t="str">
        <f ca="1">VLOOKUP(RANDBETWEEN(Calc!$A$2,Calc!$A$13),Calc!$A$1:$B$13,2,FALSE)</f>
        <v>Dic</v>
      </c>
      <c r="B1239" t="str" cm="1">
        <f t="array" aca="1" ref="B1239" ca="1">INDEX(Calc!$C$2:$C$9,RANDBETWEEN(1,3))</f>
        <v>Pediatria</v>
      </c>
      <c r="C1239"/>
      <c r="D1239">
        <f t="shared" ca="1" si="247"/>
        <v>510468</v>
      </c>
      <c r="E1239">
        <f t="shared" ca="1" si="248"/>
        <v>1029723</v>
      </c>
      <c r="F1239">
        <f t="shared" ca="1" si="249"/>
        <v>172088</v>
      </c>
      <c r="G1239">
        <f t="shared" ca="1" si="250"/>
        <v>166337</v>
      </c>
      <c r="H1239">
        <f ca="1">VLOOKUP(RANDBETWEEN(0,100),Calc!$D$2:$E$7,2,1)</f>
        <v>32000</v>
      </c>
      <c r="I1239">
        <f t="shared" ca="1" si="251"/>
        <v>12210</v>
      </c>
      <c r="J1239">
        <f t="shared" ca="1" si="252"/>
        <v>3857</v>
      </c>
      <c r="K1239">
        <f t="shared" ca="1" si="253"/>
        <v>10773</v>
      </c>
      <c r="L1239">
        <f t="shared" ca="1" si="254"/>
        <v>1873</v>
      </c>
      <c r="M1239">
        <f t="shared" ca="1" si="255"/>
        <v>860413</v>
      </c>
      <c r="N1239">
        <f t="shared" ca="1" si="256"/>
        <v>53877</v>
      </c>
      <c r="O1239">
        <f t="shared" ca="1" si="257"/>
        <v>21437</v>
      </c>
      <c r="P1239">
        <f t="shared" ca="1" si="258"/>
        <v>183767</v>
      </c>
      <c r="Q1239" s="15">
        <f t="shared" ca="1" si="259"/>
        <v>0.18376700000000001</v>
      </c>
    </row>
    <row r="1240" spans="1:17" x14ac:dyDescent="0.3">
      <c r="A1240" t="str">
        <f ca="1">VLOOKUP(RANDBETWEEN(Calc!$A$2,Calc!$A$13),Calc!$A$1:$B$13,2,FALSE)</f>
        <v>Ago</v>
      </c>
      <c r="B1240" t="str" cm="1">
        <f t="array" aca="1" ref="B1240" ca="1">INDEX(Calc!$C$2:$C$9,RANDBETWEEN(1,3))</f>
        <v>Traumatología</v>
      </c>
      <c r="C1240"/>
      <c r="D1240">
        <f t="shared" ca="1" si="247"/>
        <v>694528</v>
      </c>
      <c r="E1240">
        <f t="shared" ca="1" si="248"/>
        <v>1156347</v>
      </c>
      <c r="F1240">
        <f t="shared" ca="1" si="249"/>
        <v>142612</v>
      </c>
      <c r="G1240">
        <f t="shared" ca="1" si="250"/>
        <v>285696</v>
      </c>
      <c r="H1240">
        <f ca="1">VLOOKUP(RANDBETWEEN(0,100),Calc!$D$2:$E$7,2,1)</f>
        <v>32000</v>
      </c>
      <c r="I1240">
        <f t="shared" ca="1" si="251"/>
        <v>9882</v>
      </c>
      <c r="J1240">
        <f t="shared" ca="1" si="252"/>
        <v>4013</v>
      </c>
      <c r="K1240">
        <f t="shared" ca="1" si="253"/>
        <v>12577</v>
      </c>
      <c r="L1240">
        <f t="shared" ca="1" si="254"/>
        <v>2578</v>
      </c>
      <c r="M1240">
        <f t="shared" ca="1" si="255"/>
        <v>1909093</v>
      </c>
      <c r="N1240">
        <f t="shared" ca="1" si="256"/>
        <v>76348</v>
      </c>
      <c r="O1240">
        <f t="shared" ca="1" si="257"/>
        <v>83452</v>
      </c>
      <c r="P1240">
        <f t="shared" ca="1" si="258"/>
        <v>233827</v>
      </c>
      <c r="Q1240" s="15">
        <f t="shared" ca="1" si="259"/>
        <v>0.23382700000000001</v>
      </c>
    </row>
    <row r="1241" spans="1:17" x14ac:dyDescent="0.3">
      <c r="A1241" t="str">
        <f ca="1">VLOOKUP(RANDBETWEEN(Calc!$A$2,Calc!$A$13),Calc!$A$1:$B$13,2,FALSE)</f>
        <v>Jul</v>
      </c>
      <c r="B1241" t="str" cm="1">
        <f t="array" aca="1" ref="B1241" ca="1">INDEX(Calc!$C$2:$C$9,RANDBETWEEN(1,3))</f>
        <v>Pediatria</v>
      </c>
      <c r="C1241"/>
      <c r="D1241">
        <f t="shared" ca="1" si="247"/>
        <v>217989</v>
      </c>
      <c r="E1241">
        <f t="shared" ca="1" si="248"/>
        <v>782375</v>
      </c>
      <c r="F1241">
        <f t="shared" ca="1" si="249"/>
        <v>128096</v>
      </c>
      <c r="G1241">
        <f t="shared" ca="1" si="250"/>
        <v>234655</v>
      </c>
      <c r="H1241">
        <f ca="1">VLOOKUP(RANDBETWEEN(0,100),Calc!$D$2:$E$7,2,1)</f>
        <v>32000</v>
      </c>
      <c r="I1241">
        <f t="shared" ca="1" si="251"/>
        <v>12492</v>
      </c>
      <c r="J1241">
        <f t="shared" ca="1" si="252"/>
        <v>3308</v>
      </c>
      <c r="K1241">
        <f t="shared" ca="1" si="253"/>
        <v>10598</v>
      </c>
      <c r="L1241">
        <f t="shared" ca="1" si="254"/>
        <v>1616</v>
      </c>
      <c r="M1241">
        <f t="shared" ca="1" si="255"/>
        <v>2046783</v>
      </c>
      <c r="N1241">
        <f t="shared" ca="1" si="256"/>
        <v>93128</v>
      </c>
      <c r="O1241">
        <f t="shared" ca="1" si="257"/>
        <v>58468</v>
      </c>
      <c r="P1241">
        <f t="shared" ca="1" si="258"/>
        <v>226657</v>
      </c>
      <c r="Q1241" s="15">
        <f t="shared" ca="1" si="259"/>
        <v>0.226657</v>
      </c>
    </row>
    <row r="1242" spans="1:17" x14ac:dyDescent="0.3">
      <c r="A1242" t="str">
        <f ca="1">VLOOKUP(RANDBETWEEN(Calc!$A$2,Calc!$A$13),Calc!$A$1:$B$13,2,FALSE)</f>
        <v>Mar</v>
      </c>
      <c r="B1242" t="str" cm="1">
        <f t="array" aca="1" ref="B1242" ca="1">INDEX(Calc!$C$2:$C$9,RANDBETWEEN(1,3))</f>
        <v>Cardiologia</v>
      </c>
      <c r="C1242"/>
      <c r="D1242">
        <f t="shared" ca="1" si="247"/>
        <v>317985</v>
      </c>
      <c r="E1242">
        <f t="shared" ca="1" si="248"/>
        <v>1776890</v>
      </c>
      <c r="F1242">
        <f t="shared" ca="1" si="249"/>
        <v>127798</v>
      </c>
      <c r="G1242">
        <f t="shared" ca="1" si="250"/>
        <v>138803</v>
      </c>
      <c r="H1242">
        <f ca="1">VLOOKUP(RANDBETWEEN(0,100),Calc!$D$2:$E$7,2,1)</f>
        <v>32000</v>
      </c>
      <c r="I1242">
        <f t="shared" ca="1" si="251"/>
        <v>11811</v>
      </c>
      <c r="J1242">
        <f t="shared" ca="1" si="252"/>
        <v>3032</v>
      </c>
      <c r="K1242">
        <f t="shared" ca="1" si="253"/>
        <v>11483</v>
      </c>
      <c r="L1242">
        <f t="shared" ca="1" si="254"/>
        <v>2230</v>
      </c>
      <c r="M1242">
        <f t="shared" ca="1" si="255"/>
        <v>1332920</v>
      </c>
      <c r="N1242">
        <f t="shared" ca="1" si="256"/>
        <v>115678</v>
      </c>
      <c r="O1242">
        <f t="shared" ca="1" si="257"/>
        <v>55945</v>
      </c>
      <c r="P1242">
        <f t="shared" ca="1" si="258"/>
        <v>271877</v>
      </c>
      <c r="Q1242" s="15">
        <f t="shared" ca="1" si="259"/>
        <v>0.27187699999999998</v>
      </c>
    </row>
    <row r="1243" spans="1:17" x14ac:dyDescent="0.3">
      <c r="A1243" t="str">
        <f ca="1">VLOOKUP(RANDBETWEEN(Calc!$A$2,Calc!$A$13),Calc!$A$1:$B$13,2,FALSE)</f>
        <v>Sep</v>
      </c>
      <c r="B1243" t="str" cm="1">
        <f t="array" aca="1" ref="B1243" ca="1">INDEX(Calc!$C$2:$C$9,RANDBETWEEN(1,3))</f>
        <v>Pediatria</v>
      </c>
      <c r="C1243"/>
      <c r="D1243">
        <f t="shared" ca="1" si="247"/>
        <v>283942</v>
      </c>
      <c r="E1243">
        <f t="shared" ca="1" si="248"/>
        <v>2283458</v>
      </c>
      <c r="F1243">
        <f t="shared" ca="1" si="249"/>
        <v>124533</v>
      </c>
      <c r="G1243">
        <f t="shared" ca="1" si="250"/>
        <v>207625</v>
      </c>
      <c r="H1243">
        <f ca="1">VLOOKUP(RANDBETWEEN(0,100),Calc!$D$2:$E$7,2,1)</f>
        <v>32000</v>
      </c>
      <c r="I1243">
        <f t="shared" ca="1" si="251"/>
        <v>12640</v>
      </c>
      <c r="J1243">
        <f t="shared" ca="1" si="252"/>
        <v>3553</v>
      </c>
      <c r="K1243">
        <f t="shared" ca="1" si="253"/>
        <v>13524</v>
      </c>
      <c r="L1243">
        <f t="shared" ca="1" si="254"/>
        <v>2075</v>
      </c>
      <c r="M1243">
        <f t="shared" ca="1" si="255"/>
        <v>1520596</v>
      </c>
      <c r="N1243">
        <f t="shared" ca="1" si="256"/>
        <v>92428</v>
      </c>
      <c r="O1243">
        <f t="shared" ca="1" si="257"/>
        <v>49871</v>
      </c>
      <c r="P1243">
        <f t="shared" ca="1" si="258"/>
        <v>70540</v>
      </c>
      <c r="Q1243" s="15">
        <f t="shared" ca="1" si="259"/>
        <v>7.0540000000000005E-2</v>
      </c>
    </row>
    <row r="1244" spans="1:17" x14ac:dyDescent="0.3">
      <c r="A1244" t="str">
        <f ca="1">VLOOKUP(RANDBETWEEN(Calc!$A$2,Calc!$A$13),Calc!$A$1:$B$13,2,FALSE)</f>
        <v>Nov</v>
      </c>
      <c r="B1244" t="str" cm="1">
        <f t="array" aca="1" ref="B1244" ca="1">INDEX(Calc!$C$2:$C$9,RANDBETWEEN(1,3))</f>
        <v>Pediatria</v>
      </c>
      <c r="C1244"/>
      <c r="D1244">
        <f t="shared" ca="1" si="247"/>
        <v>420137</v>
      </c>
      <c r="E1244">
        <f t="shared" ca="1" si="248"/>
        <v>2013109</v>
      </c>
      <c r="F1244">
        <f t="shared" ca="1" si="249"/>
        <v>193211</v>
      </c>
      <c r="G1244">
        <f t="shared" ca="1" si="250"/>
        <v>263066</v>
      </c>
      <c r="H1244">
        <f ca="1">VLOOKUP(RANDBETWEEN(0,100),Calc!$D$2:$E$7,2,1)</f>
        <v>32000</v>
      </c>
      <c r="I1244">
        <f t="shared" ca="1" si="251"/>
        <v>10430</v>
      </c>
      <c r="J1244">
        <f t="shared" ca="1" si="252"/>
        <v>3367</v>
      </c>
      <c r="K1244">
        <f t="shared" ca="1" si="253"/>
        <v>14363</v>
      </c>
      <c r="L1244">
        <f t="shared" ca="1" si="254"/>
        <v>3766</v>
      </c>
      <c r="M1244">
        <f t="shared" ca="1" si="255"/>
        <v>2788780</v>
      </c>
      <c r="N1244">
        <f t="shared" ca="1" si="256"/>
        <v>101660</v>
      </c>
      <c r="O1244">
        <f t="shared" ca="1" si="257"/>
        <v>47910</v>
      </c>
      <c r="P1244">
        <f t="shared" ca="1" si="258"/>
        <v>292531</v>
      </c>
      <c r="Q1244" s="15">
        <f t="shared" ca="1" si="259"/>
        <v>0.29253099999999999</v>
      </c>
    </row>
    <row r="1245" spans="1:17" x14ac:dyDescent="0.3">
      <c r="A1245" t="str">
        <f ca="1">VLOOKUP(RANDBETWEEN(Calc!$A$2,Calc!$A$13),Calc!$A$1:$B$13,2,FALSE)</f>
        <v>Feb</v>
      </c>
      <c r="B1245" t="str" cm="1">
        <f t="array" aca="1" ref="B1245" ca="1">INDEX(Calc!$C$2:$C$9,RANDBETWEEN(1,3))</f>
        <v>Cardiologia</v>
      </c>
      <c r="C1245"/>
      <c r="D1245">
        <f t="shared" ca="1" si="247"/>
        <v>629073</v>
      </c>
      <c r="E1245">
        <f t="shared" ca="1" si="248"/>
        <v>1852289</v>
      </c>
      <c r="F1245">
        <f t="shared" ca="1" si="249"/>
        <v>154243</v>
      </c>
      <c r="G1245">
        <f t="shared" ca="1" si="250"/>
        <v>277409</v>
      </c>
      <c r="H1245">
        <f ca="1">VLOOKUP(RANDBETWEEN(0,100),Calc!$D$2:$E$7,2,1)</f>
        <v>32000</v>
      </c>
      <c r="I1245">
        <f t="shared" ca="1" si="251"/>
        <v>9222</v>
      </c>
      <c r="J1245">
        <f t="shared" ca="1" si="252"/>
        <v>3237</v>
      </c>
      <c r="K1245">
        <f t="shared" ca="1" si="253"/>
        <v>13564</v>
      </c>
      <c r="L1245">
        <f t="shared" ca="1" si="254"/>
        <v>1382</v>
      </c>
      <c r="M1245">
        <f t="shared" ca="1" si="255"/>
        <v>1206881</v>
      </c>
      <c r="N1245">
        <f t="shared" ca="1" si="256"/>
        <v>112288</v>
      </c>
      <c r="O1245">
        <f t="shared" ca="1" si="257"/>
        <v>69241</v>
      </c>
      <c r="P1245">
        <f t="shared" ca="1" si="258"/>
        <v>195623</v>
      </c>
      <c r="Q1245" s="15">
        <f t="shared" ca="1" si="259"/>
        <v>0.19562299999999999</v>
      </c>
    </row>
    <row r="1246" spans="1:17" x14ac:dyDescent="0.3">
      <c r="A1246" t="str">
        <f ca="1">VLOOKUP(RANDBETWEEN(Calc!$A$2,Calc!$A$13),Calc!$A$1:$B$13,2,FALSE)</f>
        <v>Ene</v>
      </c>
      <c r="B1246" t="str" cm="1">
        <f t="array" aca="1" ref="B1246" ca="1">INDEX(Calc!$C$2:$C$9,RANDBETWEEN(1,3))</f>
        <v>Traumatología</v>
      </c>
      <c r="C1246"/>
      <c r="D1246">
        <f t="shared" ca="1" si="247"/>
        <v>462168</v>
      </c>
      <c r="E1246">
        <f t="shared" ca="1" si="248"/>
        <v>2005649</v>
      </c>
      <c r="F1246">
        <f t="shared" ca="1" si="249"/>
        <v>144648</v>
      </c>
      <c r="G1246">
        <f t="shared" ca="1" si="250"/>
        <v>298838</v>
      </c>
      <c r="H1246">
        <f ca="1">VLOOKUP(RANDBETWEEN(0,100),Calc!$D$2:$E$7,2,1)</f>
        <v>32000</v>
      </c>
      <c r="I1246">
        <f t="shared" ca="1" si="251"/>
        <v>10252</v>
      </c>
      <c r="J1246">
        <f t="shared" ca="1" si="252"/>
        <v>3093</v>
      </c>
      <c r="K1246">
        <f t="shared" ca="1" si="253"/>
        <v>11913</v>
      </c>
      <c r="L1246">
        <f t="shared" ca="1" si="254"/>
        <v>3532</v>
      </c>
      <c r="M1246">
        <f t="shared" ca="1" si="255"/>
        <v>2036809</v>
      </c>
      <c r="N1246">
        <f t="shared" ca="1" si="256"/>
        <v>64269</v>
      </c>
      <c r="O1246">
        <f t="shared" ca="1" si="257"/>
        <v>34865</v>
      </c>
      <c r="P1246">
        <f t="shared" ca="1" si="258"/>
        <v>330354</v>
      </c>
      <c r="Q1246" s="15">
        <f t="shared" ca="1" si="259"/>
        <v>0.33035399999999998</v>
      </c>
    </row>
    <row r="1247" spans="1:17" x14ac:dyDescent="0.3">
      <c r="A1247" t="str">
        <f ca="1">VLOOKUP(RANDBETWEEN(Calc!$A$2,Calc!$A$13),Calc!$A$1:$B$13,2,FALSE)</f>
        <v>Sep</v>
      </c>
      <c r="B1247" t="str" cm="1">
        <f t="array" aca="1" ref="B1247" ca="1">INDEX(Calc!$C$2:$C$9,RANDBETWEEN(1,3))</f>
        <v>Traumatología</v>
      </c>
      <c r="C1247"/>
      <c r="D1247">
        <f t="shared" ca="1" si="247"/>
        <v>346761</v>
      </c>
      <c r="E1247">
        <f t="shared" ca="1" si="248"/>
        <v>1961628</v>
      </c>
      <c r="F1247">
        <f t="shared" ca="1" si="249"/>
        <v>205726</v>
      </c>
      <c r="G1247">
        <f t="shared" ca="1" si="250"/>
        <v>229697</v>
      </c>
      <c r="H1247">
        <f ca="1">VLOOKUP(RANDBETWEEN(0,100),Calc!$D$2:$E$7,2,1)</f>
        <v>32000</v>
      </c>
      <c r="I1247">
        <f t="shared" ca="1" si="251"/>
        <v>11443</v>
      </c>
      <c r="J1247">
        <f t="shared" ca="1" si="252"/>
        <v>3826</v>
      </c>
      <c r="K1247">
        <f t="shared" ca="1" si="253"/>
        <v>11496</v>
      </c>
      <c r="L1247">
        <f t="shared" ca="1" si="254"/>
        <v>3746</v>
      </c>
      <c r="M1247">
        <f t="shared" ca="1" si="255"/>
        <v>2194293</v>
      </c>
      <c r="N1247">
        <f t="shared" ca="1" si="256"/>
        <v>85334</v>
      </c>
      <c r="O1247">
        <f t="shared" ca="1" si="257"/>
        <v>47357</v>
      </c>
      <c r="P1247">
        <f t="shared" ca="1" si="258"/>
        <v>229032</v>
      </c>
      <c r="Q1247" s="15">
        <f t="shared" ca="1" si="259"/>
        <v>0.22903200000000001</v>
      </c>
    </row>
    <row r="1248" spans="1:17" x14ac:dyDescent="0.3">
      <c r="A1248" t="str">
        <f ca="1">VLOOKUP(RANDBETWEEN(Calc!$A$2,Calc!$A$13),Calc!$A$1:$B$13,2,FALSE)</f>
        <v>Sep</v>
      </c>
      <c r="B1248" t="str" cm="1">
        <f t="array" aca="1" ref="B1248" ca="1">INDEX(Calc!$C$2:$C$9,RANDBETWEEN(1,3))</f>
        <v>Traumatología</v>
      </c>
      <c r="C1248"/>
      <c r="D1248">
        <f t="shared" ca="1" si="247"/>
        <v>678020</v>
      </c>
      <c r="E1248">
        <f t="shared" ca="1" si="248"/>
        <v>2021589</v>
      </c>
      <c r="F1248">
        <f t="shared" ca="1" si="249"/>
        <v>202945</v>
      </c>
      <c r="G1248">
        <f t="shared" ca="1" si="250"/>
        <v>307517</v>
      </c>
      <c r="H1248">
        <f ca="1">VLOOKUP(RANDBETWEEN(0,100),Calc!$D$2:$E$7,2,1)</f>
        <v>32000</v>
      </c>
      <c r="I1248">
        <f t="shared" ca="1" si="251"/>
        <v>12194</v>
      </c>
      <c r="J1248">
        <f t="shared" ca="1" si="252"/>
        <v>3206</v>
      </c>
      <c r="K1248">
        <f t="shared" ca="1" si="253"/>
        <v>12038</v>
      </c>
      <c r="L1248">
        <f t="shared" ca="1" si="254"/>
        <v>3594</v>
      </c>
      <c r="M1248">
        <f t="shared" ca="1" si="255"/>
        <v>1133230</v>
      </c>
      <c r="N1248">
        <f t="shared" ca="1" si="256"/>
        <v>124459</v>
      </c>
      <c r="O1248">
        <f t="shared" ca="1" si="257"/>
        <v>27497</v>
      </c>
      <c r="P1248">
        <f t="shared" ca="1" si="258"/>
        <v>209428</v>
      </c>
      <c r="Q1248" s="15">
        <f t="shared" ca="1" si="259"/>
        <v>0.209428</v>
      </c>
    </row>
    <row r="1249" spans="1:17" x14ac:dyDescent="0.3">
      <c r="A1249" t="str">
        <f ca="1">VLOOKUP(RANDBETWEEN(Calc!$A$2,Calc!$A$13),Calc!$A$1:$B$13,2,FALSE)</f>
        <v>Nov</v>
      </c>
      <c r="B1249" t="str" cm="1">
        <f t="array" aca="1" ref="B1249" ca="1">INDEX(Calc!$C$2:$C$9,RANDBETWEEN(1,3))</f>
        <v>Traumatología</v>
      </c>
      <c r="C1249"/>
      <c r="D1249">
        <f t="shared" ca="1" si="247"/>
        <v>176972</v>
      </c>
      <c r="E1249">
        <f t="shared" ca="1" si="248"/>
        <v>1737094</v>
      </c>
      <c r="F1249">
        <f t="shared" ca="1" si="249"/>
        <v>200245</v>
      </c>
      <c r="G1249">
        <f t="shared" ca="1" si="250"/>
        <v>117020</v>
      </c>
      <c r="H1249">
        <f ca="1">VLOOKUP(RANDBETWEEN(0,100),Calc!$D$2:$E$7,2,1)</f>
        <v>32000</v>
      </c>
      <c r="I1249">
        <f t="shared" ca="1" si="251"/>
        <v>9289</v>
      </c>
      <c r="J1249">
        <f t="shared" ca="1" si="252"/>
        <v>3045</v>
      </c>
      <c r="K1249">
        <f t="shared" ca="1" si="253"/>
        <v>12813</v>
      </c>
      <c r="L1249">
        <f t="shared" ca="1" si="254"/>
        <v>1414</v>
      </c>
      <c r="M1249">
        <f t="shared" ca="1" si="255"/>
        <v>915122</v>
      </c>
      <c r="N1249">
        <f t="shared" ca="1" si="256"/>
        <v>99471</v>
      </c>
      <c r="O1249">
        <f t="shared" ca="1" si="257"/>
        <v>54128</v>
      </c>
      <c r="P1249">
        <f t="shared" ca="1" si="258"/>
        <v>257311</v>
      </c>
      <c r="Q1249" s="15">
        <f t="shared" ca="1" si="259"/>
        <v>0.25731100000000001</v>
      </c>
    </row>
    <row r="1250" spans="1:17" x14ac:dyDescent="0.3">
      <c r="A1250" t="str">
        <f ca="1">VLOOKUP(RANDBETWEEN(Calc!$A$2,Calc!$A$13),Calc!$A$1:$B$13,2,FALSE)</f>
        <v>Jun</v>
      </c>
      <c r="B1250" t="str" cm="1">
        <f t="array" aca="1" ref="B1250" ca="1">INDEX(Calc!$C$2:$C$9,RANDBETWEEN(1,3))</f>
        <v>Traumatología</v>
      </c>
      <c r="C1250"/>
      <c r="D1250">
        <f t="shared" ca="1" si="247"/>
        <v>253024</v>
      </c>
      <c r="E1250">
        <f t="shared" ca="1" si="248"/>
        <v>1588270</v>
      </c>
      <c r="F1250">
        <f t="shared" ca="1" si="249"/>
        <v>204229</v>
      </c>
      <c r="G1250">
        <f t="shared" ca="1" si="250"/>
        <v>276764</v>
      </c>
      <c r="H1250">
        <f ca="1">VLOOKUP(RANDBETWEEN(0,100),Calc!$D$2:$E$7,2,1)</f>
        <v>32000</v>
      </c>
      <c r="I1250">
        <f t="shared" ca="1" si="251"/>
        <v>9592</v>
      </c>
      <c r="J1250">
        <f t="shared" ca="1" si="252"/>
        <v>3371</v>
      </c>
      <c r="K1250">
        <f t="shared" ca="1" si="253"/>
        <v>14743</v>
      </c>
      <c r="L1250">
        <f t="shared" ca="1" si="254"/>
        <v>3622</v>
      </c>
      <c r="M1250">
        <f t="shared" ca="1" si="255"/>
        <v>2729850</v>
      </c>
      <c r="N1250">
        <f t="shared" ca="1" si="256"/>
        <v>122855</v>
      </c>
      <c r="O1250">
        <f t="shared" ca="1" si="257"/>
        <v>86147</v>
      </c>
      <c r="P1250">
        <f t="shared" ca="1" si="258"/>
        <v>344228</v>
      </c>
      <c r="Q1250" s="15">
        <f t="shared" ca="1" si="259"/>
        <v>0.34422799999999998</v>
      </c>
    </row>
    <row r="1251" spans="1:17" x14ac:dyDescent="0.3">
      <c r="A1251" t="str">
        <f ca="1">VLOOKUP(RANDBETWEEN(Calc!$A$2,Calc!$A$13),Calc!$A$1:$B$13,2,FALSE)</f>
        <v>Feb</v>
      </c>
      <c r="B1251" t="str" cm="1">
        <f t="array" aca="1" ref="B1251" ca="1">INDEX(Calc!$C$2:$C$9,RANDBETWEEN(1,3))</f>
        <v>Pediatria</v>
      </c>
      <c r="C1251"/>
      <c r="D1251">
        <f t="shared" ca="1" si="247"/>
        <v>371850</v>
      </c>
      <c r="E1251">
        <f t="shared" ca="1" si="248"/>
        <v>2104671</v>
      </c>
      <c r="F1251">
        <f t="shared" ca="1" si="249"/>
        <v>192988</v>
      </c>
      <c r="G1251">
        <f t="shared" ca="1" si="250"/>
        <v>254150</v>
      </c>
      <c r="H1251">
        <f ca="1">VLOOKUP(RANDBETWEEN(0,100),Calc!$D$2:$E$7,2,1)</f>
        <v>32000</v>
      </c>
      <c r="I1251">
        <f t="shared" ca="1" si="251"/>
        <v>11301</v>
      </c>
      <c r="J1251">
        <f t="shared" ca="1" si="252"/>
        <v>3139</v>
      </c>
      <c r="K1251">
        <f t="shared" ca="1" si="253"/>
        <v>12420</v>
      </c>
      <c r="L1251">
        <f t="shared" ca="1" si="254"/>
        <v>2476</v>
      </c>
      <c r="M1251">
        <f t="shared" ca="1" si="255"/>
        <v>1563281</v>
      </c>
      <c r="N1251">
        <f t="shared" ca="1" si="256"/>
        <v>116390</v>
      </c>
      <c r="O1251">
        <f t="shared" ca="1" si="257"/>
        <v>27780</v>
      </c>
      <c r="P1251">
        <f t="shared" ca="1" si="258"/>
        <v>195835</v>
      </c>
      <c r="Q1251" s="15">
        <f t="shared" ca="1" si="259"/>
        <v>0.19583500000000001</v>
      </c>
    </row>
    <row r="1252" spans="1:17" x14ac:dyDescent="0.3">
      <c r="A1252" t="str">
        <f ca="1">VLOOKUP(RANDBETWEEN(Calc!$A$2,Calc!$A$13),Calc!$A$1:$B$13,2,FALSE)</f>
        <v>Jul</v>
      </c>
      <c r="B1252" t="str" cm="1">
        <f t="array" aca="1" ref="B1252" ca="1">INDEX(Calc!$C$2:$C$9,RANDBETWEEN(1,3))</f>
        <v>Pediatria</v>
      </c>
      <c r="C1252"/>
      <c r="D1252">
        <f t="shared" ca="1" si="247"/>
        <v>376759</v>
      </c>
      <c r="E1252">
        <f t="shared" ca="1" si="248"/>
        <v>2087030</v>
      </c>
      <c r="F1252">
        <f t="shared" ca="1" si="249"/>
        <v>188301</v>
      </c>
      <c r="G1252">
        <f t="shared" ca="1" si="250"/>
        <v>89738</v>
      </c>
      <c r="H1252">
        <f ca="1">VLOOKUP(RANDBETWEEN(0,100),Calc!$D$2:$E$7,2,1)</f>
        <v>32000</v>
      </c>
      <c r="I1252">
        <f t="shared" ca="1" si="251"/>
        <v>9316</v>
      </c>
      <c r="J1252">
        <f t="shared" ca="1" si="252"/>
        <v>3878</v>
      </c>
      <c r="K1252">
        <f t="shared" ca="1" si="253"/>
        <v>11743</v>
      </c>
      <c r="L1252">
        <f t="shared" ca="1" si="254"/>
        <v>3059</v>
      </c>
      <c r="M1252">
        <f t="shared" ca="1" si="255"/>
        <v>2257092</v>
      </c>
      <c r="N1252">
        <f t="shared" ca="1" si="256"/>
        <v>47114</v>
      </c>
      <c r="O1252">
        <f t="shared" ca="1" si="257"/>
        <v>60602</v>
      </c>
      <c r="P1252">
        <f t="shared" ca="1" si="258"/>
        <v>121800</v>
      </c>
      <c r="Q1252" s="15">
        <f t="shared" ca="1" si="259"/>
        <v>0.12180000000000001</v>
      </c>
    </row>
    <row r="1253" spans="1:17" x14ac:dyDescent="0.3">
      <c r="A1253" t="str">
        <f ca="1">VLOOKUP(RANDBETWEEN(Calc!$A$2,Calc!$A$13),Calc!$A$1:$B$13,2,FALSE)</f>
        <v>Sep</v>
      </c>
      <c r="B1253" t="str" cm="1">
        <f t="array" aca="1" ref="B1253" ca="1">INDEX(Calc!$C$2:$C$9,RANDBETWEEN(1,3))</f>
        <v>Traumatología</v>
      </c>
      <c r="C1253"/>
      <c r="D1253">
        <f t="shared" ca="1" si="247"/>
        <v>506246</v>
      </c>
      <c r="E1253">
        <f t="shared" ca="1" si="248"/>
        <v>1859497</v>
      </c>
      <c r="F1253">
        <f t="shared" ca="1" si="249"/>
        <v>189710</v>
      </c>
      <c r="G1253">
        <f t="shared" ca="1" si="250"/>
        <v>84382</v>
      </c>
      <c r="H1253">
        <f ca="1">VLOOKUP(RANDBETWEEN(0,100),Calc!$D$2:$E$7,2,1)</f>
        <v>20000</v>
      </c>
      <c r="I1253">
        <f t="shared" ca="1" si="251"/>
        <v>9336</v>
      </c>
      <c r="J1253">
        <f t="shared" ca="1" si="252"/>
        <v>2891</v>
      </c>
      <c r="K1253">
        <f t="shared" ca="1" si="253"/>
        <v>11740</v>
      </c>
      <c r="L1253">
        <f t="shared" ca="1" si="254"/>
        <v>2803</v>
      </c>
      <c r="M1253">
        <f t="shared" ca="1" si="255"/>
        <v>1811356</v>
      </c>
      <c r="N1253">
        <f t="shared" ca="1" si="256"/>
        <v>123541</v>
      </c>
      <c r="O1253">
        <f t="shared" ca="1" si="257"/>
        <v>68356</v>
      </c>
      <c r="P1253">
        <f t="shared" ca="1" si="258"/>
        <v>155193</v>
      </c>
      <c r="Q1253" s="15">
        <f t="shared" ca="1" si="259"/>
        <v>0.155193</v>
      </c>
    </row>
    <row r="1254" spans="1:17" x14ac:dyDescent="0.3">
      <c r="A1254" t="str">
        <f ca="1">VLOOKUP(RANDBETWEEN(Calc!$A$2,Calc!$A$13),Calc!$A$1:$B$13,2,FALSE)</f>
        <v>Feb</v>
      </c>
      <c r="B1254" t="str" cm="1">
        <f t="array" aca="1" ref="B1254" ca="1">INDEX(Calc!$C$2:$C$9,RANDBETWEEN(1,3))</f>
        <v>Pediatria</v>
      </c>
      <c r="C1254"/>
      <c r="D1254">
        <f t="shared" ca="1" si="247"/>
        <v>123252</v>
      </c>
      <c r="E1254">
        <f t="shared" ca="1" si="248"/>
        <v>1849057</v>
      </c>
      <c r="F1254">
        <f t="shared" ca="1" si="249"/>
        <v>190849</v>
      </c>
      <c r="G1254">
        <f t="shared" ca="1" si="250"/>
        <v>120737</v>
      </c>
      <c r="H1254">
        <f ca="1">VLOOKUP(RANDBETWEEN(0,100),Calc!$D$2:$E$7,2,1)</f>
        <v>32000</v>
      </c>
      <c r="I1254">
        <f t="shared" ca="1" si="251"/>
        <v>10760</v>
      </c>
      <c r="J1254">
        <f t="shared" ca="1" si="252"/>
        <v>3636</v>
      </c>
      <c r="K1254">
        <f t="shared" ca="1" si="253"/>
        <v>12814</v>
      </c>
      <c r="L1254">
        <f t="shared" ca="1" si="254"/>
        <v>3608</v>
      </c>
      <c r="M1254">
        <f t="shared" ca="1" si="255"/>
        <v>1992601</v>
      </c>
      <c r="N1254">
        <f t="shared" ca="1" si="256"/>
        <v>91020</v>
      </c>
      <c r="O1254">
        <f t="shared" ca="1" si="257"/>
        <v>75767</v>
      </c>
      <c r="P1254">
        <f t="shared" ca="1" si="258"/>
        <v>87411</v>
      </c>
      <c r="Q1254" s="15">
        <f t="shared" ca="1" si="259"/>
        <v>8.7411000000000003E-2</v>
      </c>
    </row>
    <row r="1255" spans="1:17" x14ac:dyDescent="0.3">
      <c r="A1255" t="str">
        <f ca="1">VLOOKUP(RANDBETWEEN(Calc!$A$2,Calc!$A$13),Calc!$A$1:$B$13,2,FALSE)</f>
        <v>Mar</v>
      </c>
      <c r="B1255" t="str" cm="1">
        <f t="array" aca="1" ref="B1255" ca="1">INDEX(Calc!$C$2:$C$9,RANDBETWEEN(1,3))</f>
        <v>Cardiologia</v>
      </c>
      <c r="C1255"/>
      <c r="D1255">
        <f t="shared" ca="1" si="247"/>
        <v>535805</v>
      </c>
      <c r="E1255">
        <f t="shared" ca="1" si="248"/>
        <v>1001323</v>
      </c>
      <c r="F1255">
        <f t="shared" ca="1" si="249"/>
        <v>120951</v>
      </c>
      <c r="G1255">
        <f t="shared" ca="1" si="250"/>
        <v>148764</v>
      </c>
      <c r="H1255">
        <f ca="1">VLOOKUP(RANDBETWEEN(0,100),Calc!$D$2:$E$7,2,1)</f>
        <v>32000</v>
      </c>
      <c r="I1255">
        <f t="shared" ca="1" si="251"/>
        <v>11711</v>
      </c>
      <c r="J1255">
        <f t="shared" ca="1" si="252"/>
        <v>3076</v>
      </c>
      <c r="K1255">
        <f t="shared" ca="1" si="253"/>
        <v>11388</v>
      </c>
      <c r="L1255">
        <f t="shared" ca="1" si="254"/>
        <v>2617</v>
      </c>
      <c r="M1255">
        <f t="shared" ca="1" si="255"/>
        <v>2109355</v>
      </c>
      <c r="N1255">
        <f t="shared" ca="1" si="256"/>
        <v>59399</v>
      </c>
      <c r="O1255">
        <f t="shared" ca="1" si="257"/>
        <v>43272</v>
      </c>
      <c r="P1255">
        <f t="shared" ca="1" si="258"/>
        <v>62210</v>
      </c>
      <c r="Q1255" s="15">
        <f t="shared" ca="1" si="259"/>
        <v>6.2210000000000001E-2</v>
      </c>
    </row>
    <row r="1256" spans="1:17" x14ac:dyDescent="0.3">
      <c r="A1256" t="str">
        <f ca="1">VLOOKUP(RANDBETWEEN(Calc!$A$2,Calc!$A$13),Calc!$A$1:$B$13,2,FALSE)</f>
        <v>Feb</v>
      </c>
      <c r="B1256" t="str" cm="1">
        <f t="array" aca="1" ref="B1256" ca="1">INDEX(Calc!$C$2:$C$9,RANDBETWEEN(1,3))</f>
        <v>Pediatria</v>
      </c>
      <c r="C1256"/>
      <c r="D1256">
        <f t="shared" ca="1" si="247"/>
        <v>605564</v>
      </c>
      <c r="E1256">
        <f t="shared" ca="1" si="248"/>
        <v>2012004</v>
      </c>
      <c r="F1256">
        <f t="shared" ca="1" si="249"/>
        <v>92580</v>
      </c>
      <c r="G1256">
        <f t="shared" ca="1" si="250"/>
        <v>181215</v>
      </c>
      <c r="H1256">
        <f ca="1">VLOOKUP(RANDBETWEEN(0,100),Calc!$D$2:$E$7,2,1)</f>
        <v>32000</v>
      </c>
      <c r="I1256">
        <f t="shared" ca="1" si="251"/>
        <v>9458</v>
      </c>
      <c r="J1256">
        <f t="shared" ca="1" si="252"/>
        <v>4030</v>
      </c>
      <c r="K1256">
        <f t="shared" ca="1" si="253"/>
        <v>14426</v>
      </c>
      <c r="L1256">
        <f t="shared" ca="1" si="254"/>
        <v>2150</v>
      </c>
      <c r="M1256">
        <f t="shared" ca="1" si="255"/>
        <v>1931015</v>
      </c>
      <c r="N1256">
        <f t="shared" ca="1" si="256"/>
        <v>53239</v>
      </c>
      <c r="O1256">
        <f t="shared" ca="1" si="257"/>
        <v>48917</v>
      </c>
      <c r="P1256">
        <f t="shared" ca="1" si="258"/>
        <v>109961</v>
      </c>
      <c r="Q1256" s="15">
        <f t="shared" ca="1" si="259"/>
        <v>0.109961</v>
      </c>
    </row>
    <row r="1257" spans="1:17" x14ac:dyDescent="0.3">
      <c r="A1257" t="str">
        <f ca="1">VLOOKUP(RANDBETWEEN(Calc!$A$2,Calc!$A$13),Calc!$A$1:$B$13,2,FALSE)</f>
        <v>Jun</v>
      </c>
      <c r="B1257" t="str" cm="1">
        <f t="array" aca="1" ref="B1257" ca="1">INDEX(Calc!$C$2:$C$9,RANDBETWEEN(1,3))</f>
        <v>Cardiologia</v>
      </c>
      <c r="C1257"/>
      <c r="D1257">
        <f t="shared" ca="1" si="247"/>
        <v>419554</v>
      </c>
      <c r="E1257">
        <f t="shared" ca="1" si="248"/>
        <v>1463147</v>
      </c>
      <c r="F1257">
        <f t="shared" ca="1" si="249"/>
        <v>145379</v>
      </c>
      <c r="G1257">
        <f t="shared" ca="1" si="250"/>
        <v>146847</v>
      </c>
      <c r="H1257">
        <f ca="1">VLOOKUP(RANDBETWEEN(0,100),Calc!$D$2:$E$7,2,1)</f>
        <v>32000</v>
      </c>
      <c r="I1257">
        <f t="shared" ca="1" si="251"/>
        <v>12088</v>
      </c>
      <c r="J1257">
        <f t="shared" ca="1" si="252"/>
        <v>3849</v>
      </c>
      <c r="K1257">
        <f t="shared" ca="1" si="253"/>
        <v>11352</v>
      </c>
      <c r="L1257">
        <f t="shared" ca="1" si="254"/>
        <v>3961</v>
      </c>
      <c r="M1257">
        <f t="shared" ca="1" si="255"/>
        <v>1666828</v>
      </c>
      <c r="N1257">
        <f t="shared" ca="1" si="256"/>
        <v>119237</v>
      </c>
      <c r="O1257">
        <f t="shared" ca="1" si="257"/>
        <v>77448</v>
      </c>
      <c r="P1257">
        <f t="shared" ca="1" si="258"/>
        <v>307855</v>
      </c>
      <c r="Q1257" s="15">
        <f t="shared" ca="1" si="259"/>
        <v>0.30785499999999999</v>
      </c>
    </row>
    <row r="1258" spans="1:17" x14ac:dyDescent="0.3">
      <c r="A1258" t="str">
        <f ca="1">VLOOKUP(RANDBETWEEN(Calc!$A$2,Calc!$A$13),Calc!$A$1:$B$13,2,FALSE)</f>
        <v>Jul</v>
      </c>
      <c r="B1258" t="str" cm="1">
        <f t="array" aca="1" ref="B1258" ca="1">INDEX(Calc!$C$2:$C$9,RANDBETWEEN(1,3))</f>
        <v>Pediatria</v>
      </c>
      <c r="C1258"/>
      <c r="D1258">
        <f t="shared" ca="1" si="247"/>
        <v>514473</v>
      </c>
      <c r="E1258">
        <f t="shared" ca="1" si="248"/>
        <v>1233252</v>
      </c>
      <c r="F1258">
        <f t="shared" ca="1" si="249"/>
        <v>214504</v>
      </c>
      <c r="G1258">
        <f t="shared" ca="1" si="250"/>
        <v>263282</v>
      </c>
      <c r="H1258">
        <f ca="1">VLOOKUP(RANDBETWEEN(0,100),Calc!$D$2:$E$7,2,1)</f>
        <v>32000</v>
      </c>
      <c r="I1258">
        <f t="shared" ca="1" si="251"/>
        <v>9354</v>
      </c>
      <c r="J1258">
        <f t="shared" ca="1" si="252"/>
        <v>3281</v>
      </c>
      <c r="K1258">
        <f t="shared" ca="1" si="253"/>
        <v>10262</v>
      </c>
      <c r="L1258">
        <f t="shared" ca="1" si="254"/>
        <v>3251</v>
      </c>
      <c r="M1258">
        <f t="shared" ca="1" si="255"/>
        <v>1077823</v>
      </c>
      <c r="N1258">
        <f t="shared" ca="1" si="256"/>
        <v>101843</v>
      </c>
      <c r="O1258">
        <f t="shared" ca="1" si="257"/>
        <v>50645</v>
      </c>
      <c r="P1258">
        <f t="shared" ca="1" si="258"/>
        <v>89977</v>
      </c>
      <c r="Q1258" s="15">
        <f t="shared" ca="1" si="259"/>
        <v>8.9977000000000001E-2</v>
      </c>
    </row>
    <row r="1259" spans="1:17" x14ac:dyDescent="0.3">
      <c r="A1259" t="str">
        <f ca="1">VLOOKUP(RANDBETWEEN(Calc!$A$2,Calc!$A$13),Calc!$A$1:$B$13,2,FALSE)</f>
        <v>Mar</v>
      </c>
      <c r="B1259" t="str" cm="1">
        <f t="array" aca="1" ref="B1259" ca="1">INDEX(Calc!$C$2:$C$9,RANDBETWEEN(1,3))</f>
        <v>Cardiologia</v>
      </c>
      <c r="C1259"/>
      <c r="D1259">
        <f t="shared" ca="1" si="247"/>
        <v>367865</v>
      </c>
      <c r="E1259">
        <f t="shared" ca="1" si="248"/>
        <v>851101</v>
      </c>
      <c r="F1259">
        <f t="shared" ca="1" si="249"/>
        <v>206900</v>
      </c>
      <c r="G1259">
        <f t="shared" ca="1" si="250"/>
        <v>261903</v>
      </c>
      <c r="H1259">
        <f ca="1">VLOOKUP(RANDBETWEEN(0,100),Calc!$D$2:$E$7,2,1)</f>
        <v>32000</v>
      </c>
      <c r="I1259">
        <f t="shared" ca="1" si="251"/>
        <v>11156</v>
      </c>
      <c r="J1259">
        <f t="shared" ca="1" si="252"/>
        <v>3798</v>
      </c>
      <c r="K1259">
        <f t="shared" ca="1" si="253"/>
        <v>13689</v>
      </c>
      <c r="L1259">
        <f t="shared" ca="1" si="254"/>
        <v>1992</v>
      </c>
      <c r="M1259">
        <f t="shared" ca="1" si="255"/>
        <v>2854856</v>
      </c>
      <c r="N1259">
        <f t="shared" ca="1" si="256"/>
        <v>49207</v>
      </c>
      <c r="O1259">
        <f t="shared" ca="1" si="257"/>
        <v>79464</v>
      </c>
      <c r="P1259">
        <f t="shared" ca="1" si="258"/>
        <v>215599</v>
      </c>
      <c r="Q1259" s="15">
        <f t="shared" ca="1" si="259"/>
        <v>0.21559900000000001</v>
      </c>
    </row>
    <row r="1260" spans="1:17" x14ac:dyDescent="0.3">
      <c r="A1260" t="str">
        <f ca="1">VLOOKUP(RANDBETWEEN(Calc!$A$2,Calc!$A$13),Calc!$A$1:$B$13,2,FALSE)</f>
        <v>Feb</v>
      </c>
      <c r="B1260" t="str" cm="1">
        <f t="array" aca="1" ref="B1260" ca="1">INDEX(Calc!$C$2:$C$9,RANDBETWEEN(1,3))</f>
        <v>Traumatología</v>
      </c>
      <c r="C1260"/>
      <c r="D1260">
        <f t="shared" ca="1" si="247"/>
        <v>190719</v>
      </c>
      <c r="E1260">
        <f t="shared" ca="1" si="248"/>
        <v>1220711</v>
      </c>
      <c r="F1260">
        <f t="shared" ca="1" si="249"/>
        <v>155037</v>
      </c>
      <c r="G1260">
        <f t="shared" ca="1" si="250"/>
        <v>293070</v>
      </c>
      <c r="H1260">
        <f ca="1">VLOOKUP(RANDBETWEEN(0,100),Calc!$D$2:$E$7,2,1)</f>
        <v>32000</v>
      </c>
      <c r="I1260">
        <f t="shared" ca="1" si="251"/>
        <v>11254</v>
      </c>
      <c r="J1260">
        <f t="shared" ca="1" si="252"/>
        <v>3442</v>
      </c>
      <c r="K1260">
        <f t="shared" ca="1" si="253"/>
        <v>11520</v>
      </c>
      <c r="L1260">
        <f t="shared" ca="1" si="254"/>
        <v>2690</v>
      </c>
      <c r="M1260">
        <f t="shared" ca="1" si="255"/>
        <v>3108592</v>
      </c>
      <c r="N1260">
        <f t="shared" ca="1" si="256"/>
        <v>84950</v>
      </c>
      <c r="O1260">
        <f t="shared" ca="1" si="257"/>
        <v>46809</v>
      </c>
      <c r="P1260">
        <f t="shared" ca="1" si="258"/>
        <v>343753</v>
      </c>
      <c r="Q1260" s="15">
        <f t="shared" ca="1" si="259"/>
        <v>0.34375299999999998</v>
      </c>
    </row>
    <row r="1261" spans="1:17" x14ac:dyDescent="0.3">
      <c r="A1261" t="str">
        <f ca="1">VLOOKUP(RANDBETWEEN(Calc!$A$2,Calc!$A$13),Calc!$A$1:$B$13,2,FALSE)</f>
        <v>Oct</v>
      </c>
      <c r="B1261" t="str" cm="1">
        <f t="array" aca="1" ref="B1261" ca="1">INDEX(Calc!$C$2:$C$9,RANDBETWEEN(1,3))</f>
        <v>Cardiologia</v>
      </c>
      <c r="C1261"/>
      <c r="D1261">
        <f t="shared" ca="1" si="247"/>
        <v>486979</v>
      </c>
      <c r="E1261">
        <f t="shared" ca="1" si="248"/>
        <v>828215</v>
      </c>
      <c r="F1261">
        <f t="shared" ca="1" si="249"/>
        <v>174387</v>
      </c>
      <c r="G1261">
        <f t="shared" ca="1" si="250"/>
        <v>168397</v>
      </c>
      <c r="H1261">
        <f ca="1">VLOOKUP(RANDBETWEEN(0,100),Calc!$D$2:$E$7,2,1)</f>
        <v>25000</v>
      </c>
      <c r="I1261">
        <f t="shared" ca="1" si="251"/>
        <v>11850</v>
      </c>
      <c r="J1261">
        <f t="shared" ca="1" si="252"/>
        <v>3095</v>
      </c>
      <c r="K1261">
        <f t="shared" ca="1" si="253"/>
        <v>12778</v>
      </c>
      <c r="L1261">
        <f t="shared" ca="1" si="254"/>
        <v>2592</v>
      </c>
      <c r="M1261">
        <f t="shared" ca="1" si="255"/>
        <v>1158739</v>
      </c>
      <c r="N1261">
        <f t="shared" ca="1" si="256"/>
        <v>122662</v>
      </c>
      <c r="O1261">
        <f t="shared" ca="1" si="257"/>
        <v>22380</v>
      </c>
      <c r="P1261">
        <f t="shared" ca="1" si="258"/>
        <v>336392</v>
      </c>
      <c r="Q1261" s="15">
        <f t="shared" ca="1" si="259"/>
        <v>0.33639200000000002</v>
      </c>
    </row>
    <row r="1262" spans="1:17" x14ac:dyDescent="0.3">
      <c r="A1262" t="str">
        <f ca="1">VLOOKUP(RANDBETWEEN(Calc!$A$2,Calc!$A$13),Calc!$A$1:$B$13,2,FALSE)</f>
        <v>Mar</v>
      </c>
      <c r="B1262" t="str" cm="1">
        <f t="array" aca="1" ref="B1262" ca="1">INDEX(Calc!$C$2:$C$9,RANDBETWEEN(1,3))</f>
        <v>Cardiologia</v>
      </c>
      <c r="C1262"/>
      <c r="D1262">
        <f t="shared" ca="1" si="247"/>
        <v>191956</v>
      </c>
      <c r="E1262">
        <f t="shared" ca="1" si="248"/>
        <v>2063761</v>
      </c>
      <c r="F1262">
        <f t="shared" ca="1" si="249"/>
        <v>121173</v>
      </c>
      <c r="G1262">
        <f t="shared" ca="1" si="250"/>
        <v>267105</v>
      </c>
      <c r="H1262">
        <f ca="1">VLOOKUP(RANDBETWEEN(0,100),Calc!$D$2:$E$7,2,1)</f>
        <v>32000</v>
      </c>
      <c r="I1262">
        <f t="shared" ca="1" si="251"/>
        <v>10434</v>
      </c>
      <c r="J1262">
        <f t="shared" ca="1" si="252"/>
        <v>3227</v>
      </c>
      <c r="K1262">
        <f t="shared" ca="1" si="253"/>
        <v>13320</v>
      </c>
      <c r="L1262">
        <f t="shared" ca="1" si="254"/>
        <v>4203</v>
      </c>
      <c r="M1262">
        <f t="shared" ca="1" si="255"/>
        <v>1256805</v>
      </c>
      <c r="N1262">
        <f t="shared" ca="1" si="256"/>
        <v>71078</v>
      </c>
      <c r="O1262">
        <f t="shared" ca="1" si="257"/>
        <v>21730</v>
      </c>
      <c r="P1262">
        <f t="shared" ca="1" si="258"/>
        <v>339610</v>
      </c>
      <c r="Q1262" s="15">
        <f t="shared" ca="1" si="259"/>
        <v>0.33961000000000002</v>
      </c>
    </row>
    <row r="1263" spans="1:17" x14ac:dyDescent="0.3">
      <c r="A1263" t="str">
        <f ca="1">VLOOKUP(RANDBETWEEN(Calc!$A$2,Calc!$A$13),Calc!$A$1:$B$13,2,FALSE)</f>
        <v>Ene</v>
      </c>
      <c r="B1263" t="str" cm="1">
        <f t="array" aca="1" ref="B1263" ca="1">INDEX(Calc!$C$2:$C$9,RANDBETWEEN(1,3))</f>
        <v>Cardiologia</v>
      </c>
      <c r="C1263"/>
      <c r="D1263">
        <f t="shared" ca="1" si="247"/>
        <v>121246</v>
      </c>
      <c r="E1263">
        <f t="shared" ca="1" si="248"/>
        <v>2359951</v>
      </c>
      <c r="F1263">
        <f t="shared" ca="1" si="249"/>
        <v>104308</v>
      </c>
      <c r="G1263">
        <f t="shared" ca="1" si="250"/>
        <v>272481</v>
      </c>
      <c r="H1263">
        <f ca="1">VLOOKUP(RANDBETWEEN(0,100),Calc!$D$2:$E$7,2,1)</f>
        <v>32000</v>
      </c>
      <c r="I1263">
        <f t="shared" ca="1" si="251"/>
        <v>9934</v>
      </c>
      <c r="J1263">
        <f t="shared" ca="1" si="252"/>
        <v>3588</v>
      </c>
      <c r="K1263">
        <f t="shared" ca="1" si="253"/>
        <v>13325</v>
      </c>
      <c r="L1263">
        <f t="shared" ca="1" si="254"/>
        <v>1628</v>
      </c>
      <c r="M1263">
        <f t="shared" ca="1" si="255"/>
        <v>2650294</v>
      </c>
      <c r="N1263">
        <f t="shared" ca="1" si="256"/>
        <v>76583</v>
      </c>
      <c r="O1263">
        <f t="shared" ca="1" si="257"/>
        <v>22020</v>
      </c>
      <c r="P1263">
        <f t="shared" ca="1" si="258"/>
        <v>97493</v>
      </c>
      <c r="Q1263" s="15">
        <f t="shared" ca="1" si="259"/>
        <v>9.7492999999999996E-2</v>
      </c>
    </row>
    <row r="1264" spans="1:17" x14ac:dyDescent="0.3">
      <c r="A1264" t="str">
        <f ca="1">VLOOKUP(RANDBETWEEN(Calc!$A$2,Calc!$A$13),Calc!$A$1:$B$13,2,FALSE)</f>
        <v>Jul</v>
      </c>
      <c r="B1264" t="str" cm="1">
        <f t="array" aca="1" ref="B1264" ca="1">INDEX(Calc!$C$2:$C$9,RANDBETWEEN(1,3))</f>
        <v>Cardiologia</v>
      </c>
      <c r="C1264"/>
      <c r="D1264">
        <f t="shared" ca="1" si="247"/>
        <v>625364</v>
      </c>
      <c r="E1264">
        <f t="shared" ca="1" si="248"/>
        <v>1143456</v>
      </c>
      <c r="F1264">
        <f t="shared" ca="1" si="249"/>
        <v>177626</v>
      </c>
      <c r="G1264">
        <f t="shared" ca="1" si="250"/>
        <v>75736</v>
      </c>
      <c r="H1264">
        <f ca="1">VLOOKUP(RANDBETWEEN(0,100),Calc!$D$2:$E$7,2,1)</f>
        <v>32000</v>
      </c>
      <c r="I1264">
        <f t="shared" ca="1" si="251"/>
        <v>9722</v>
      </c>
      <c r="J1264">
        <f t="shared" ca="1" si="252"/>
        <v>2942</v>
      </c>
      <c r="K1264">
        <f t="shared" ca="1" si="253"/>
        <v>11480</v>
      </c>
      <c r="L1264">
        <f t="shared" ca="1" si="254"/>
        <v>4451</v>
      </c>
      <c r="M1264">
        <f t="shared" ca="1" si="255"/>
        <v>1443149</v>
      </c>
      <c r="N1264">
        <f t="shared" ca="1" si="256"/>
        <v>97491</v>
      </c>
      <c r="O1264">
        <f t="shared" ca="1" si="257"/>
        <v>62784</v>
      </c>
      <c r="P1264">
        <f t="shared" ca="1" si="258"/>
        <v>189139</v>
      </c>
      <c r="Q1264" s="15">
        <f t="shared" ca="1" si="259"/>
        <v>0.189139</v>
      </c>
    </row>
    <row r="1265" spans="1:17" x14ac:dyDescent="0.3">
      <c r="A1265" t="str">
        <f ca="1">VLOOKUP(RANDBETWEEN(Calc!$A$2,Calc!$A$13),Calc!$A$1:$B$13,2,FALSE)</f>
        <v>Sep</v>
      </c>
      <c r="B1265" t="str" cm="1">
        <f t="array" aca="1" ref="B1265" ca="1">INDEX(Calc!$C$2:$C$9,RANDBETWEEN(1,3))</f>
        <v>Cardiologia</v>
      </c>
      <c r="C1265"/>
      <c r="D1265">
        <f t="shared" ca="1" si="247"/>
        <v>702992</v>
      </c>
      <c r="E1265">
        <f t="shared" ca="1" si="248"/>
        <v>668867</v>
      </c>
      <c r="F1265">
        <f t="shared" ca="1" si="249"/>
        <v>104048</v>
      </c>
      <c r="G1265">
        <f t="shared" ca="1" si="250"/>
        <v>322129</v>
      </c>
      <c r="H1265">
        <f ca="1">VLOOKUP(RANDBETWEEN(0,100),Calc!$D$2:$E$7,2,1)</f>
        <v>20000</v>
      </c>
      <c r="I1265">
        <f t="shared" ca="1" si="251"/>
        <v>9902</v>
      </c>
      <c r="J1265">
        <f t="shared" ca="1" si="252"/>
        <v>3257</v>
      </c>
      <c r="K1265">
        <f t="shared" ca="1" si="253"/>
        <v>10955</v>
      </c>
      <c r="L1265">
        <f t="shared" ca="1" si="254"/>
        <v>2008</v>
      </c>
      <c r="M1265">
        <f t="shared" ca="1" si="255"/>
        <v>3096752</v>
      </c>
      <c r="N1265">
        <f t="shared" ca="1" si="256"/>
        <v>102467</v>
      </c>
      <c r="O1265">
        <f t="shared" ca="1" si="257"/>
        <v>43192</v>
      </c>
      <c r="P1265">
        <f t="shared" ca="1" si="258"/>
        <v>185965</v>
      </c>
      <c r="Q1265" s="15">
        <f t="shared" ca="1" si="259"/>
        <v>0.18596499999999999</v>
      </c>
    </row>
    <row r="1266" spans="1:17" x14ac:dyDescent="0.3">
      <c r="A1266" t="str">
        <f ca="1">VLOOKUP(RANDBETWEEN(Calc!$A$2,Calc!$A$13),Calc!$A$1:$B$13,2,FALSE)</f>
        <v>Jun</v>
      </c>
      <c r="B1266" t="str" cm="1">
        <f t="array" aca="1" ref="B1266" ca="1">INDEX(Calc!$C$2:$C$9,RANDBETWEEN(1,3))</f>
        <v>Pediatria</v>
      </c>
      <c r="C1266"/>
      <c r="D1266">
        <f t="shared" ca="1" si="247"/>
        <v>663980</v>
      </c>
      <c r="E1266">
        <f t="shared" ca="1" si="248"/>
        <v>2338565</v>
      </c>
      <c r="F1266">
        <f t="shared" ca="1" si="249"/>
        <v>156329</v>
      </c>
      <c r="G1266">
        <f t="shared" ca="1" si="250"/>
        <v>80121</v>
      </c>
      <c r="H1266">
        <f ca="1">VLOOKUP(RANDBETWEEN(0,100),Calc!$D$2:$E$7,2,1)</f>
        <v>32000</v>
      </c>
      <c r="I1266">
        <f t="shared" ca="1" si="251"/>
        <v>12119</v>
      </c>
      <c r="J1266">
        <f t="shared" ca="1" si="252"/>
        <v>4051</v>
      </c>
      <c r="K1266">
        <f t="shared" ca="1" si="253"/>
        <v>11975</v>
      </c>
      <c r="L1266">
        <f t="shared" ca="1" si="254"/>
        <v>2353</v>
      </c>
      <c r="M1266">
        <f t="shared" ca="1" si="255"/>
        <v>1604041</v>
      </c>
      <c r="N1266">
        <f t="shared" ca="1" si="256"/>
        <v>104969</v>
      </c>
      <c r="O1266">
        <f t="shared" ca="1" si="257"/>
        <v>40076</v>
      </c>
      <c r="P1266">
        <f t="shared" ca="1" si="258"/>
        <v>61458</v>
      </c>
      <c r="Q1266" s="15">
        <f t="shared" ca="1" si="259"/>
        <v>6.1457999999999999E-2</v>
      </c>
    </row>
    <row r="1267" spans="1:17" x14ac:dyDescent="0.3">
      <c r="A1267" t="str">
        <f ca="1">VLOOKUP(RANDBETWEEN(Calc!$A$2,Calc!$A$13),Calc!$A$1:$B$13,2,FALSE)</f>
        <v>Ago</v>
      </c>
      <c r="B1267" t="str" cm="1">
        <f t="array" aca="1" ref="B1267" ca="1">INDEX(Calc!$C$2:$C$9,RANDBETWEEN(1,3))</f>
        <v>Traumatología</v>
      </c>
      <c r="C1267"/>
      <c r="D1267">
        <f t="shared" ca="1" si="247"/>
        <v>174570</v>
      </c>
      <c r="E1267">
        <f t="shared" ca="1" si="248"/>
        <v>2157935</v>
      </c>
      <c r="F1267">
        <f t="shared" ca="1" si="249"/>
        <v>122098</v>
      </c>
      <c r="G1267">
        <f t="shared" ca="1" si="250"/>
        <v>168568</v>
      </c>
      <c r="H1267">
        <f ca="1">VLOOKUP(RANDBETWEEN(0,100),Calc!$D$2:$E$7,2,1)</f>
        <v>32000</v>
      </c>
      <c r="I1267">
        <f t="shared" ca="1" si="251"/>
        <v>11849</v>
      </c>
      <c r="J1267">
        <f t="shared" ca="1" si="252"/>
        <v>3034</v>
      </c>
      <c r="K1267">
        <f t="shared" ca="1" si="253"/>
        <v>14570</v>
      </c>
      <c r="L1267">
        <f t="shared" ca="1" si="254"/>
        <v>1704</v>
      </c>
      <c r="M1267">
        <f t="shared" ca="1" si="255"/>
        <v>2164130</v>
      </c>
      <c r="N1267">
        <f t="shared" ca="1" si="256"/>
        <v>86877</v>
      </c>
      <c r="O1267">
        <f t="shared" ca="1" si="257"/>
        <v>72542</v>
      </c>
      <c r="P1267">
        <f t="shared" ca="1" si="258"/>
        <v>147891</v>
      </c>
      <c r="Q1267" s="15">
        <f t="shared" ca="1" si="259"/>
        <v>0.14789099999999999</v>
      </c>
    </row>
    <row r="1268" spans="1:17" x14ac:dyDescent="0.3">
      <c r="A1268" t="str">
        <f ca="1">VLOOKUP(RANDBETWEEN(Calc!$A$2,Calc!$A$13),Calc!$A$1:$B$13,2,FALSE)</f>
        <v>Dic</v>
      </c>
      <c r="B1268" t="str" cm="1">
        <f t="array" aca="1" ref="B1268" ca="1">INDEX(Calc!$C$2:$C$9,RANDBETWEEN(1,3))</f>
        <v>Pediatria</v>
      </c>
      <c r="C1268"/>
      <c r="D1268">
        <f t="shared" ca="1" si="247"/>
        <v>578552</v>
      </c>
      <c r="E1268">
        <f t="shared" ca="1" si="248"/>
        <v>2318215</v>
      </c>
      <c r="F1268">
        <f t="shared" ca="1" si="249"/>
        <v>176422</v>
      </c>
      <c r="G1268">
        <f t="shared" ca="1" si="250"/>
        <v>195154</v>
      </c>
      <c r="H1268">
        <f ca="1">VLOOKUP(RANDBETWEEN(0,100),Calc!$D$2:$E$7,2,1)</f>
        <v>28000</v>
      </c>
      <c r="I1268">
        <f t="shared" ca="1" si="251"/>
        <v>11535</v>
      </c>
      <c r="J1268">
        <f t="shared" ca="1" si="252"/>
        <v>3539</v>
      </c>
      <c r="K1268">
        <f t="shared" ca="1" si="253"/>
        <v>13442</v>
      </c>
      <c r="L1268">
        <f t="shared" ca="1" si="254"/>
        <v>3975</v>
      </c>
      <c r="M1268">
        <f t="shared" ca="1" si="255"/>
        <v>2100798</v>
      </c>
      <c r="N1268">
        <f t="shared" ca="1" si="256"/>
        <v>64868</v>
      </c>
      <c r="O1268">
        <f t="shared" ca="1" si="257"/>
        <v>24345</v>
      </c>
      <c r="P1268">
        <f t="shared" ca="1" si="258"/>
        <v>277318</v>
      </c>
      <c r="Q1268" s="15">
        <f t="shared" ca="1" si="259"/>
        <v>0.27731800000000001</v>
      </c>
    </row>
    <row r="1269" spans="1:17" x14ac:dyDescent="0.3">
      <c r="A1269" t="str">
        <f ca="1">VLOOKUP(RANDBETWEEN(Calc!$A$2,Calc!$A$13),Calc!$A$1:$B$13,2,FALSE)</f>
        <v>Nov</v>
      </c>
      <c r="B1269" t="str" cm="1">
        <f t="array" aca="1" ref="B1269" ca="1">INDEX(Calc!$C$2:$C$9,RANDBETWEEN(1,3))</f>
        <v>Pediatria</v>
      </c>
      <c r="C1269"/>
      <c r="D1269">
        <f t="shared" ca="1" si="247"/>
        <v>195860</v>
      </c>
      <c r="E1269">
        <f t="shared" ca="1" si="248"/>
        <v>1470058</v>
      </c>
      <c r="F1269">
        <f t="shared" ca="1" si="249"/>
        <v>192720</v>
      </c>
      <c r="G1269">
        <f t="shared" ca="1" si="250"/>
        <v>313544</v>
      </c>
      <c r="H1269">
        <f ca="1">VLOOKUP(RANDBETWEEN(0,100),Calc!$D$2:$E$7,2,1)</f>
        <v>32000</v>
      </c>
      <c r="I1269">
        <f t="shared" ca="1" si="251"/>
        <v>12171</v>
      </c>
      <c r="J1269">
        <f t="shared" ca="1" si="252"/>
        <v>2800</v>
      </c>
      <c r="K1269">
        <f t="shared" ca="1" si="253"/>
        <v>13562</v>
      </c>
      <c r="L1269">
        <f t="shared" ca="1" si="254"/>
        <v>3306</v>
      </c>
      <c r="M1269">
        <f t="shared" ca="1" si="255"/>
        <v>2329270</v>
      </c>
      <c r="N1269">
        <f t="shared" ca="1" si="256"/>
        <v>53876</v>
      </c>
      <c r="O1269">
        <f t="shared" ca="1" si="257"/>
        <v>86471</v>
      </c>
      <c r="P1269">
        <f t="shared" ca="1" si="258"/>
        <v>94604</v>
      </c>
      <c r="Q1269" s="15">
        <f t="shared" ca="1" si="259"/>
        <v>9.4603999999999994E-2</v>
      </c>
    </row>
    <row r="1270" spans="1:17" x14ac:dyDescent="0.3">
      <c r="A1270" t="str">
        <f ca="1">VLOOKUP(RANDBETWEEN(Calc!$A$2,Calc!$A$13),Calc!$A$1:$B$13,2,FALSE)</f>
        <v>May</v>
      </c>
      <c r="B1270" t="str" cm="1">
        <f t="array" aca="1" ref="B1270" ca="1">INDEX(Calc!$C$2:$C$9,RANDBETWEEN(1,3))</f>
        <v>Traumatología</v>
      </c>
      <c r="C1270"/>
      <c r="D1270">
        <f t="shared" ca="1" si="247"/>
        <v>340635</v>
      </c>
      <c r="E1270">
        <f t="shared" ca="1" si="248"/>
        <v>1487643</v>
      </c>
      <c r="F1270">
        <f t="shared" ca="1" si="249"/>
        <v>184884</v>
      </c>
      <c r="G1270">
        <f t="shared" ca="1" si="250"/>
        <v>86300</v>
      </c>
      <c r="H1270">
        <f ca="1">VLOOKUP(RANDBETWEEN(0,100),Calc!$D$2:$E$7,2,1)</f>
        <v>32000</v>
      </c>
      <c r="I1270">
        <f t="shared" ca="1" si="251"/>
        <v>10116</v>
      </c>
      <c r="J1270">
        <f t="shared" ca="1" si="252"/>
        <v>3688</v>
      </c>
      <c r="K1270">
        <f t="shared" ca="1" si="253"/>
        <v>10284</v>
      </c>
      <c r="L1270">
        <f t="shared" ca="1" si="254"/>
        <v>3252</v>
      </c>
      <c r="M1270">
        <f t="shared" ca="1" si="255"/>
        <v>2679076</v>
      </c>
      <c r="N1270">
        <f t="shared" ca="1" si="256"/>
        <v>48202</v>
      </c>
      <c r="O1270">
        <f t="shared" ca="1" si="257"/>
        <v>55782</v>
      </c>
      <c r="P1270">
        <f t="shared" ca="1" si="258"/>
        <v>170393</v>
      </c>
      <c r="Q1270" s="15">
        <f t="shared" ca="1" si="259"/>
        <v>0.17039299999999999</v>
      </c>
    </row>
    <row r="1271" spans="1:17" x14ac:dyDescent="0.3">
      <c r="A1271" t="str">
        <f ca="1">VLOOKUP(RANDBETWEEN(Calc!$A$2,Calc!$A$13),Calc!$A$1:$B$13,2,FALSE)</f>
        <v>Dic</v>
      </c>
      <c r="B1271" t="str" cm="1">
        <f t="array" aca="1" ref="B1271" ca="1">INDEX(Calc!$C$2:$C$9,RANDBETWEEN(1,3))</f>
        <v>Traumatología</v>
      </c>
      <c r="C1271"/>
      <c r="D1271">
        <f t="shared" ca="1" si="247"/>
        <v>735544</v>
      </c>
      <c r="E1271">
        <f t="shared" ca="1" si="248"/>
        <v>1351619</v>
      </c>
      <c r="F1271">
        <f t="shared" ca="1" si="249"/>
        <v>175940</v>
      </c>
      <c r="G1271">
        <f t="shared" ca="1" si="250"/>
        <v>316272</v>
      </c>
      <c r="H1271">
        <f ca="1">VLOOKUP(RANDBETWEEN(0,100),Calc!$D$2:$E$7,2,1)</f>
        <v>25000</v>
      </c>
      <c r="I1271">
        <f t="shared" ca="1" si="251"/>
        <v>9013</v>
      </c>
      <c r="J1271">
        <f t="shared" ca="1" si="252"/>
        <v>3882</v>
      </c>
      <c r="K1271">
        <f t="shared" ca="1" si="253"/>
        <v>10174</v>
      </c>
      <c r="L1271">
        <f t="shared" ca="1" si="254"/>
        <v>2289</v>
      </c>
      <c r="M1271">
        <f t="shared" ca="1" si="255"/>
        <v>2884904</v>
      </c>
      <c r="N1271">
        <f t="shared" ca="1" si="256"/>
        <v>113480</v>
      </c>
      <c r="O1271">
        <f t="shared" ca="1" si="257"/>
        <v>36711</v>
      </c>
      <c r="P1271">
        <f t="shared" ca="1" si="258"/>
        <v>324445</v>
      </c>
      <c r="Q1271" s="15">
        <f t="shared" ca="1" si="259"/>
        <v>0.32444499999999998</v>
      </c>
    </row>
    <row r="1272" spans="1:17" x14ac:dyDescent="0.3">
      <c r="A1272" t="str">
        <f ca="1">VLOOKUP(RANDBETWEEN(Calc!$A$2,Calc!$A$13),Calc!$A$1:$B$13,2,FALSE)</f>
        <v>Nov</v>
      </c>
      <c r="B1272" t="str" cm="1">
        <f t="array" aca="1" ref="B1272" ca="1">INDEX(Calc!$C$2:$C$9,RANDBETWEEN(1,3))</f>
        <v>Traumatología</v>
      </c>
      <c r="C1272"/>
      <c r="D1272">
        <f t="shared" ca="1" si="247"/>
        <v>145320</v>
      </c>
      <c r="E1272">
        <f t="shared" ca="1" si="248"/>
        <v>1183562</v>
      </c>
      <c r="F1272">
        <f t="shared" ca="1" si="249"/>
        <v>175489</v>
      </c>
      <c r="G1272">
        <f t="shared" ca="1" si="250"/>
        <v>146424</v>
      </c>
      <c r="H1272">
        <f ca="1">VLOOKUP(RANDBETWEEN(0,100),Calc!$D$2:$E$7,2,1)</f>
        <v>32000</v>
      </c>
      <c r="I1272">
        <f t="shared" ca="1" si="251"/>
        <v>11560</v>
      </c>
      <c r="J1272">
        <f t="shared" ca="1" si="252"/>
        <v>3066</v>
      </c>
      <c r="K1272">
        <f t="shared" ca="1" si="253"/>
        <v>11723</v>
      </c>
      <c r="L1272">
        <f t="shared" ca="1" si="254"/>
        <v>4466</v>
      </c>
      <c r="M1272">
        <f t="shared" ca="1" si="255"/>
        <v>1017237</v>
      </c>
      <c r="N1272">
        <f t="shared" ca="1" si="256"/>
        <v>63135</v>
      </c>
      <c r="O1272">
        <f t="shared" ca="1" si="257"/>
        <v>28340</v>
      </c>
      <c r="P1272">
        <f t="shared" ca="1" si="258"/>
        <v>277940</v>
      </c>
      <c r="Q1272" s="15">
        <f t="shared" ca="1" si="259"/>
        <v>0.27794000000000002</v>
      </c>
    </row>
    <row r="1273" spans="1:17" x14ac:dyDescent="0.3">
      <c r="A1273" t="str">
        <f ca="1">VLOOKUP(RANDBETWEEN(Calc!$A$2,Calc!$A$13),Calc!$A$1:$B$13,2,FALSE)</f>
        <v>Mar</v>
      </c>
      <c r="B1273" t="str" cm="1">
        <f t="array" aca="1" ref="B1273" ca="1">INDEX(Calc!$C$2:$C$9,RANDBETWEEN(1,3))</f>
        <v>Pediatria</v>
      </c>
      <c r="C1273"/>
      <c r="D1273">
        <f t="shared" ca="1" si="247"/>
        <v>577282</v>
      </c>
      <c r="E1273">
        <f t="shared" ca="1" si="248"/>
        <v>1419277</v>
      </c>
      <c r="F1273">
        <f t="shared" ca="1" si="249"/>
        <v>104871</v>
      </c>
      <c r="G1273">
        <f t="shared" ca="1" si="250"/>
        <v>112032</v>
      </c>
      <c r="H1273">
        <f ca="1">VLOOKUP(RANDBETWEEN(0,100),Calc!$D$2:$E$7,2,1)</f>
        <v>32000</v>
      </c>
      <c r="I1273">
        <f t="shared" ca="1" si="251"/>
        <v>12536</v>
      </c>
      <c r="J1273">
        <f t="shared" ca="1" si="252"/>
        <v>3597</v>
      </c>
      <c r="K1273">
        <f t="shared" ca="1" si="253"/>
        <v>14592</v>
      </c>
      <c r="L1273">
        <f t="shared" ca="1" si="254"/>
        <v>1600</v>
      </c>
      <c r="M1273">
        <f t="shared" ca="1" si="255"/>
        <v>2322697</v>
      </c>
      <c r="N1273">
        <f t="shared" ca="1" si="256"/>
        <v>106996</v>
      </c>
      <c r="O1273">
        <f t="shared" ca="1" si="257"/>
        <v>71225</v>
      </c>
      <c r="P1273">
        <f t="shared" ca="1" si="258"/>
        <v>47378</v>
      </c>
      <c r="Q1273" s="15">
        <f t="shared" ca="1" si="259"/>
        <v>4.7378000000000003E-2</v>
      </c>
    </row>
    <row r="1274" spans="1:17" x14ac:dyDescent="0.3">
      <c r="A1274" t="str">
        <f ca="1">VLOOKUP(RANDBETWEEN(Calc!$A$2,Calc!$A$13),Calc!$A$1:$B$13,2,FALSE)</f>
        <v>Ene</v>
      </c>
      <c r="B1274" t="str" cm="1">
        <f t="array" aca="1" ref="B1274" ca="1">INDEX(Calc!$C$2:$C$9,RANDBETWEEN(1,3))</f>
        <v>Cardiologia</v>
      </c>
      <c r="C1274"/>
      <c r="D1274">
        <f t="shared" ca="1" si="247"/>
        <v>421452</v>
      </c>
      <c r="E1274">
        <f t="shared" ca="1" si="248"/>
        <v>2166431</v>
      </c>
      <c r="F1274">
        <f t="shared" ca="1" si="249"/>
        <v>174630</v>
      </c>
      <c r="G1274">
        <f t="shared" ca="1" si="250"/>
        <v>147938</v>
      </c>
      <c r="H1274">
        <f ca="1">VLOOKUP(RANDBETWEEN(0,100),Calc!$D$2:$E$7,2,1)</f>
        <v>20000</v>
      </c>
      <c r="I1274">
        <f t="shared" ca="1" si="251"/>
        <v>10239</v>
      </c>
      <c r="J1274">
        <f t="shared" ca="1" si="252"/>
        <v>3911</v>
      </c>
      <c r="K1274">
        <f t="shared" ca="1" si="253"/>
        <v>13082</v>
      </c>
      <c r="L1274">
        <f t="shared" ca="1" si="254"/>
        <v>3179</v>
      </c>
      <c r="M1274">
        <f t="shared" ca="1" si="255"/>
        <v>851130</v>
      </c>
      <c r="N1274">
        <f t="shared" ca="1" si="256"/>
        <v>68575</v>
      </c>
      <c r="O1274">
        <f t="shared" ca="1" si="257"/>
        <v>89067</v>
      </c>
      <c r="P1274">
        <f t="shared" ca="1" si="258"/>
        <v>93868</v>
      </c>
      <c r="Q1274" s="15">
        <f t="shared" ca="1" si="259"/>
        <v>9.3867999999999993E-2</v>
      </c>
    </row>
    <row r="1275" spans="1:17" x14ac:dyDescent="0.3">
      <c r="A1275" t="str">
        <f ca="1">VLOOKUP(RANDBETWEEN(Calc!$A$2,Calc!$A$13),Calc!$A$1:$B$13,2,FALSE)</f>
        <v>Ene</v>
      </c>
      <c r="B1275" t="str" cm="1">
        <f t="array" aca="1" ref="B1275" ca="1">INDEX(Calc!$C$2:$C$9,RANDBETWEEN(1,3))</f>
        <v>Pediatria</v>
      </c>
      <c r="C1275"/>
      <c r="D1275">
        <f t="shared" ca="1" si="247"/>
        <v>569121</v>
      </c>
      <c r="E1275">
        <f t="shared" ca="1" si="248"/>
        <v>1001477</v>
      </c>
      <c r="F1275">
        <f t="shared" ca="1" si="249"/>
        <v>138009</v>
      </c>
      <c r="G1275">
        <f t="shared" ca="1" si="250"/>
        <v>144654</v>
      </c>
      <c r="H1275">
        <f ca="1">VLOOKUP(RANDBETWEEN(0,100),Calc!$D$2:$E$7,2,1)</f>
        <v>32000</v>
      </c>
      <c r="I1275">
        <f t="shared" ca="1" si="251"/>
        <v>12451</v>
      </c>
      <c r="J1275">
        <f t="shared" ca="1" si="252"/>
        <v>4075</v>
      </c>
      <c r="K1275">
        <f t="shared" ca="1" si="253"/>
        <v>13128</v>
      </c>
      <c r="L1275">
        <f t="shared" ca="1" si="254"/>
        <v>2218</v>
      </c>
      <c r="M1275">
        <f t="shared" ca="1" si="255"/>
        <v>2425190</v>
      </c>
      <c r="N1275">
        <f t="shared" ca="1" si="256"/>
        <v>95086</v>
      </c>
      <c r="O1275">
        <f t="shared" ca="1" si="257"/>
        <v>88148</v>
      </c>
      <c r="P1275">
        <f t="shared" ca="1" si="258"/>
        <v>126188</v>
      </c>
      <c r="Q1275" s="15">
        <f t="shared" ca="1" si="259"/>
        <v>0.12618799999999999</v>
      </c>
    </row>
    <row r="1276" spans="1:17" x14ac:dyDescent="0.3">
      <c r="A1276" t="str">
        <f ca="1">VLOOKUP(RANDBETWEEN(Calc!$A$2,Calc!$A$13),Calc!$A$1:$B$13,2,FALSE)</f>
        <v>Oct</v>
      </c>
      <c r="B1276" t="str" cm="1">
        <f t="array" aca="1" ref="B1276" ca="1">INDEX(Calc!$C$2:$C$9,RANDBETWEEN(1,3))</f>
        <v>Pediatria</v>
      </c>
      <c r="C1276"/>
      <c r="D1276">
        <f t="shared" ca="1" si="247"/>
        <v>323199</v>
      </c>
      <c r="E1276">
        <f t="shared" ca="1" si="248"/>
        <v>763873</v>
      </c>
      <c r="F1276">
        <f t="shared" ca="1" si="249"/>
        <v>137394</v>
      </c>
      <c r="G1276">
        <f t="shared" ca="1" si="250"/>
        <v>172363</v>
      </c>
      <c r="H1276">
        <f ca="1">VLOOKUP(RANDBETWEEN(0,100),Calc!$D$2:$E$7,2,1)</f>
        <v>32000</v>
      </c>
      <c r="I1276">
        <f t="shared" ca="1" si="251"/>
        <v>10989</v>
      </c>
      <c r="J1276">
        <f t="shared" ca="1" si="252"/>
        <v>3016</v>
      </c>
      <c r="K1276">
        <f t="shared" ca="1" si="253"/>
        <v>12674</v>
      </c>
      <c r="L1276">
        <f t="shared" ca="1" si="254"/>
        <v>2361</v>
      </c>
      <c r="M1276">
        <f t="shared" ca="1" si="255"/>
        <v>2946821</v>
      </c>
      <c r="N1276">
        <f t="shared" ca="1" si="256"/>
        <v>67220</v>
      </c>
      <c r="O1276">
        <f t="shared" ca="1" si="257"/>
        <v>23616</v>
      </c>
      <c r="P1276">
        <f t="shared" ca="1" si="258"/>
        <v>209519</v>
      </c>
      <c r="Q1276" s="15">
        <f t="shared" ca="1" si="259"/>
        <v>0.20951900000000001</v>
      </c>
    </row>
    <row r="1277" spans="1:17" x14ac:dyDescent="0.3">
      <c r="A1277" t="str">
        <f ca="1">VLOOKUP(RANDBETWEEN(Calc!$A$2,Calc!$A$13),Calc!$A$1:$B$13,2,FALSE)</f>
        <v>May</v>
      </c>
      <c r="B1277" t="str" cm="1">
        <f t="array" aca="1" ref="B1277" ca="1">INDEX(Calc!$C$2:$C$9,RANDBETWEEN(1,3))</f>
        <v>Traumatología</v>
      </c>
      <c r="C1277"/>
      <c r="D1277">
        <f t="shared" ca="1" si="247"/>
        <v>202387</v>
      </c>
      <c r="E1277">
        <f t="shared" ca="1" si="248"/>
        <v>1658690</v>
      </c>
      <c r="F1277">
        <f t="shared" ca="1" si="249"/>
        <v>196679</v>
      </c>
      <c r="G1277">
        <f t="shared" ca="1" si="250"/>
        <v>316998</v>
      </c>
      <c r="H1277">
        <f ca="1">VLOOKUP(RANDBETWEEN(0,100),Calc!$D$2:$E$7,2,1)</f>
        <v>25000</v>
      </c>
      <c r="I1277">
        <f t="shared" ca="1" si="251"/>
        <v>11288</v>
      </c>
      <c r="J1277">
        <f t="shared" ca="1" si="252"/>
        <v>2927</v>
      </c>
      <c r="K1277">
        <f t="shared" ca="1" si="253"/>
        <v>14589</v>
      </c>
      <c r="L1277">
        <f t="shared" ca="1" si="254"/>
        <v>2347</v>
      </c>
      <c r="M1277">
        <f t="shared" ca="1" si="255"/>
        <v>1980852</v>
      </c>
      <c r="N1277">
        <f t="shared" ca="1" si="256"/>
        <v>54823</v>
      </c>
      <c r="O1277">
        <f t="shared" ca="1" si="257"/>
        <v>72651</v>
      </c>
      <c r="P1277">
        <f t="shared" ca="1" si="258"/>
        <v>203848</v>
      </c>
      <c r="Q1277" s="15">
        <f t="shared" ca="1" si="259"/>
        <v>0.203848</v>
      </c>
    </row>
    <row r="1278" spans="1:17" x14ac:dyDescent="0.3">
      <c r="A1278" t="str">
        <f ca="1">VLOOKUP(RANDBETWEEN(Calc!$A$2,Calc!$A$13),Calc!$A$1:$B$13,2,FALSE)</f>
        <v>Jul</v>
      </c>
      <c r="B1278" t="str" cm="1">
        <f t="array" aca="1" ref="B1278" ca="1">INDEX(Calc!$C$2:$C$9,RANDBETWEEN(1,3))</f>
        <v>Pediatria</v>
      </c>
      <c r="C1278"/>
      <c r="D1278">
        <f t="shared" ca="1" si="247"/>
        <v>724158</v>
      </c>
      <c r="E1278">
        <f t="shared" ca="1" si="248"/>
        <v>868009</v>
      </c>
      <c r="F1278">
        <f t="shared" ca="1" si="249"/>
        <v>198769</v>
      </c>
      <c r="G1278">
        <f t="shared" ca="1" si="250"/>
        <v>324396</v>
      </c>
      <c r="H1278">
        <f ca="1">VLOOKUP(RANDBETWEEN(0,100),Calc!$D$2:$E$7,2,1)</f>
        <v>25000</v>
      </c>
      <c r="I1278">
        <f t="shared" ca="1" si="251"/>
        <v>12625</v>
      </c>
      <c r="J1278">
        <f t="shared" ca="1" si="252"/>
        <v>3140</v>
      </c>
      <c r="K1278">
        <f t="shared" ca="1" si="253"/>
        <v>14193</v>
      </c>
      <c r="L1278">
        <f t="shared" ca="1" si="254"/>
        <v>2531</v>
      </c>
      <c r="M1278">
        <f t="shared" ca="1" si="255"/>
        <v>2409978</v>
      </c>
      <c r="N1278">
        <f t="shared" ca="1" si="256"/>
        <v>127280</v>
      </c>
      <c r="O1278">
        <f t="shared" ca="1" si="257"/>
        <v>83345</v>
      </c>
      <c r="P1278">
        <f t="shared" ca="1" si="258"/>
        <v>54168</v>
      </c>
      <c r="Q1278" s="15">
        <f t="shared" ca="1" si="259"/>
        <v>5.4168000000000001E-2</v>
      </c>
    </row>
    <row r="1279" spans="1:17" x14ac:dyDescent="0.3">
      <c r="A1279" t="str">
        <f ca="1">VLOOKUP(RANDBETWEEN(Calc!$A$2,Calc!$A$13),Calc!$A$1:$B$13,2,FALSE)</f>
        <v>Ago</v>
      </c>
      <c r="B1279" t="str" cm="1">
        <f t="array" aca="1" ref="B1279" ca="1">INDEX(Calc!$C$2:$C$9,RANDBETWEEN(1,3))</f>
        <v>Pediatria</v>
      </c>
      <c r="C1279"/>
      <c r="D1279">
        <f t="shared" ca="1" si="247"/>
        <v>686055</v>
      </c>
      <c r="E1279">
        <f t="shared" ca="1" si="248"/>
        <v>1594983</v>
      </c>
      <c r="F1279">
        <f t="shared" ca="1" si="249"/>
        <v>114779</v>
      </c>
      <c r="G1279">
        <f t="shared" ca="1" si="250"/>
        <v>222231</v>
      </c>
      <c r="H1279">
        <f ca="1">VLOOKUP(RANDBETWEEN(0,100),Calc!$D$2:$E$7,2,1)</f>
        <v>32000</v>
      </c>
      <c r="I1279">
        <f t="shared" ca="1" si="251"/>
        <v>10774</v>
      </c>
      <c r="J1279">
        <f t="shared" ca="1" si="252"/>
        <v>3501</v>
      </c>
      <c r="K1279">
        <f t="shared" ca="1" si="253"/>
        <v>13427</v>
      </c>
      <c r="L1279">
        <f t="shared" ca="1" si="254"/>
        <v>1637</v>
      </c>
      <c r="M1279">
        <f t="shared" ca="1" si="255"/>
        <v>2673243</v>
      </c>
      <c r="N1279">
        <f t="shared" ca="1" si="256"/>
        <v>112782</v>
      </c>
      <c r="O1279">
        <f t="shared" ca="1" si="257"/>
        <v>72562</v>
      </c>
      <c r="P1279">
        <f t="shared" ca="1" si="258"/>
        <v>343878</v>
      </c>
      <c r="Q1279" s="15">
        <f t="shared" ca="1" si="259"/>
        <v>0.34387800000000002</v>
      </c>
    </row>
    <row r="1280" spans="1:17" x14ac:dyDescent="0.3">
      <c r="A1280" t="str">
        <f ca="1">VLOOKUP(RANDBETWEEN(Calc!$A$2,Calc!$A$13),Calc!$A$1:$B$13,2,FALSE)</f>
        <v>Jun</v>
      </c>
      <c r="B1280" t="str" cm="1">
        <f t="array" aca="1" ref="B1280" ca="1">INDEX(Calc!$C$2:$C$9,RANDBETWEEN(1,3))</f>
        <v>Pediatria</v>
      </c>
      <c r="C1280"/>
      <c r="D1280">
        <f t="shared" ca="1" si="247"/>
        <v>607564</v>
      </c>
      <c r="E1280">
        <f t="shared" ca="1" si="248"/>
        <v>1926956</v>
      </c>
      <c r="F1280">
        <f t="shared" ca="1" si="249"/>
        <v>125872</v>
      </c>
      <c r="G1280">
        <f t="shared" ca="1" si="250"/>
        <v>257805</v>
      </c>
      <c r="H1280">
        <f ca="1">VLOOKUP(RANDBETWEEN(0,100),Calc!$D$2:$E$7,2,1)</f>
        <v>32000</v>
      </c>
      <c r="I1280">
        <f t="shared" ca="1" si="251"/>
        <v>11494</v>
      </c>
      <c r="J1280">
        <f t="shared" ca="1" si="252"/>
        <v>2801</v>
      </c>
      <c r="K1280">
        <f t="shared" ca="1" si="253"/>
        <v>12063</v>
      </c>
      <c r="L1280">
        <f t="shared" ca="1" si="254"/>
        <v>1557</v>
      </c>
      <c r="M1280">
        <f t="shared" ca="1" si="255"/>
        <v>1315058</v>
      </c>
      <c r="N1280">
        <f t="shared" ca="1" si="256"/>
        <v>106311</v>
      </c>
      <c r="O1280">
        <f t="shared" ca="1" si="257"/>
        <v>50727</v>
      </c>
      <c r="P1280">
        <f t="shared" ca="1" si="258"/>
        <v>158808</v>
      </c>
      <c r="Q1280" s="15">
        <f t="shared" ca="1" si="259"/>
        <v>0.158808</v>
      </c>
    </row>
    <row r="1281" spans="1:17" x14ac:dyDescent="0.3">
      <c r="A1281" t="str">
        <f ca="1">VLOOKUP(RANDBETWEEN(Calc!$A$2,Calc!$A$13),Calc!$A$1:$B$13,2,FALSE)</f>
        <v>Jul</v>
      </c>
      <c r="B1281" t="str" cm="1">
        <f t="array" aca="1" ref="B1281" ca="1">INDEX(Calc!$C$2:$C$9,RANDBETWEEN(1,3))</f>
        <v>Cardiologia</v>
      </c>
      <c r="C1281"/>
      <c r="D1281">
        <f t="shared" ca="1" si="247"/>
        <v>564831</v>
      </c>
      <c r="E1281">
        <f t="shared" ca="1" si="248"/>
        <v>1216658</v>
      </c>
      <c r="F1281">
        <f t="shared" ca="1" si="249"/>
        <v>154407</v>
      </c>
      <c r="G1281">
        <f t="shared" ca="1" si="250"/>
        <v>254582</v>
      </c>
      <c r="H1281">
        <f ca="1">VLOOKUP(RANDBETWEEN(0,100),Calc!$D$2:$E$7,2,1)</f>
        <v>32000</v>
      </c>
      <c r="I1281">
        <f t="shared" ca="1" si="251"/>
        <v>10991</v>
      </c>
      <c r="J1281">
        <f t="shared" ca="1" si="252"/>
        <v>3973</v>
      </c>
      <c r="K1281">
        <f t="shared" ca="1" si="253"/>
        <v>12910</v>
      </c>
      <c r="L1281">
        <f t="shared" ca="1" si="254"/>
        <v>3513</v>
      </c>
      <c r="M1281">
        <f t="shared" ca="1" si="255"/>
        <v>2888554</v>
      </c>
      <c r="N1281">
        <f t="shared" ca="1" si="256"/>
        <v>57146</v>
      </c>
      <c r="O1281">
        <f t="shared" ca="1" si="257"/>
        <v>64004</v>
      </c>
      <c r="P1281">
        <f t="shared" ca="1" si="258"/>
        <v>243473</v>
      </c>
      <c r="Q1281" s="15">
        <f t="shared" ca="1" si="259"/>
        <v>0.24347299999999999</v>
      </c>
    </row>
    <row r="1282" spans="1:17" x14ac:dyDescent="0.3">
      <c r="A1282" t="str">
        <f ca="1">VLOOKUP(RANDBETWEEN(Calc!$A$2,Calc!$A$13),Calc!$A$1:$B$13,2,FALSE)</f>
        <v>Nov</v>
      </c>
      <c r="B1282" t="str" cm="1">
        <f t="array" aca="1" ref="B1282" ca="1">INDEX(Calc!$C$2:$C$9,RANDBETWEEN(1,3))</f>
        <v>Traumatología</v>
      </c>
      <c r="C1282"/>
      <c r="D1282">
        <f t="shared" ca="1" si="247"/>
        <v>477247</v>
      </c>
      <c r="E1282">
        <f t="shared" ca="1" si="248"/>
        <v>1874061</v>
      </c>
      <c r="F1282">
        <f t="shared" ca="1" si="249"/>
        <v>130052</v>
      </c>
      <c r="G1282">
        <f t="shared" ca="1" si="250"/>
        <v>318527</v>
      </c>
      <c r="H1282">
        <f ca="1">VLOOKUP(RANDBETWEEN(0,100),Calc!$D$2:$E$7,2,1)</f>
        <v>32000</v>
      </c>
      <c r="I1282">
        <f t="shared" ca="1" si="251"/>
        <v>10726</v>
      </c>
      <c r="J1282">
        <f t="shared" ca="1" si="252"/>
        <v>3249</v>
      </c>
      <c r="K1282">
        <f t="shared" ca="1" si="253"/>
        <v>13842</v>
      </c>
      <c r="L1282">
        <f t="shared" ca="1" si="254"/>
        <v>2032</v>
      </c>
      <c r="M1282">
        <f t="shared" ca="1" si="255"/>
        <v>1791308</v>
      </c>
      <c r="N1282">
        <f t="shared" ca="1" si="256"/>
        <v>74068</v>
      </c>
      <c r="O1282">
        <f t="shared" ca="1" si="257"/>
        <v>61390</v>
      </c>
      <c r="P1282">
        <f t="shared" ca="1" si="258"/>
        <v>308000</v>
      </c>
      <c r="Q1282" s="15">
        <f t="shared" ca="1" si="259"/>
        <v>0.308</v>
      </c>
    </row>
    <row r="1283" spans="1:17" x14ac:dyDescent="0.3">
      <c r="A1283" t="str">
        <f ca="1">VLOOKUP(RANDBETWEEN(Calc!$A$2,Calc!$A$13),Calc!$A$1:$B$13,2,FALSE)</f>
        <v>Oct</v>
      </c>
      <c r="B1283" t="str" cm="1">
        <f t="array" aca="1" ref="B1283" ca="1">INDEX(Calc!$C$2:$C$9,RANDBETWEEN(1,3))</f>
        <v>Cardiologia</v>
      </c>
      <c r="C1283"/>
      <c r="D1283">
        <f t="shared" ref="D1283:D1346" ca="1" si="260">RANDBETWEEN(118000,746439)</f>
        <v>643952</v>
      </c>
      <c r="E1283">
        <f t="shared" ref="E1283:E1346" ca="1" si="261">RANDBETWEEN(654318,2372921)</f>
        <v>1136929</v>
      </c>
      <c r="F1283">
        <f t="shared" ref="F1283:F1346" ca="1" si="262">RANDBETWEEN(92146,218476)</f>
        <v>94552</v>
      </c>
      <c r="G1283">
        <f t="shared" ref="G1283:G1346" ca="1" si="263">RANDBETWEEN(72432,327955)</f>
        <v>187131</v>
      </c>
      <c r="H1283">
        <f ca="1">VLOOKUP(RANDBETWEEN(0,100),Calc!$D$2:$E$7,2,1)</f>
        <v>32000</v>
      </c>
      <c r="I1283">
        <f t="shared" ref="I1283:I1346" ca="1" si="264">RANDBETWEEN(8900,12700)</f>
        <v>9368</v>
      </c>
      <c r="J1283">
        <f t="shared" ref="J1283:J1346" ca="1" si="265">RANDBETWEEN(2800,4200)</f>
        <v>3857</v>
      </c>
      <c r="K1283">
        <f t="shared" ref="K1283:K1346" ca="1" si="266">RANDBETWEEN(10000,15000)</f>
        <v>14705</v>
      </c>
      <c r="L1283">
        <f t="shared" ref="L1283:L1346" ca="1" si="267">RANDBETWEEN(1200,4500)</f>
        <v>2935</v>
      </c>
      <c r="M1283">
        <f t="shared" ref="M1283:M1346" ca="1" si="268">RANDBETWEEN(820000,3117045)</f>
        <v>1181016</v>
      </c>
      <c r="N1283">
        <f t="shared" ref="N1283:N1346" ca="1" si="269">RANDBETWEEN(43000,129000)</f>
        <v>117176</v>
      </c>
      <c r="O1283">
        <f t="shared" ref="O1283:O1346" ca="1" si="270">RANDBETWEEN(21000,90000)</f>
        <v>30242</v>
      </c>
      <c r="P1283">
        <f t="shared" ref="P1283:P1346" ca="1" si="271">RANDBETWEEN(38000,345000)</f>
        <v>269405</v>
      </c>
      <c r="Q1283" s="15">
        <f t="shared" ref="Q1283:Q1346" ca="1" si="272">P1283/1000000</f>
        <v>0.26940500000000001</v>
      </c>
    </row>
    <row r="1284" spans="1:17" x14ac:dyDescent="0.3">
      <c r="A1284" t="str">
        <f ca="1">VLOOKUP(RANDBETWEEN(Calc!$A$2,Calc!$A$13),Calc!$A$1:$B$13,2,FALSE)</f>
        <v>Dic</v>
      </c>
      <c r="B1284" t="str" cm="1">
        <f t="array" aca="1" ref="B1284" ca="1">INDEX(Calc!$C$2:$C$9,RANDBETWEEN(1,3))</f>
        <v>Traumatología</v>
      </c>
      <c r="C1284"/>
      <c r="D1284">
        <f t="shared" ca="1" si="260"/>
        <v>668832</v>
      </c>
      <c r="E1284">
        <f t="shared" ca="1" si="261"/>
        <v>2057172</v>
      </c>
      <c r="F1284">
        <f t="shared" ca="1" si="262"/>
        <v>116414</v>
      </c>
      <c r="G1284">
        <f t="shared" ca="1" si="263"/>
        <v>212842</v>
      </c>
      <c r="H1284">
        <f ca="1">VLOOKUP(RANDBETWEEN(0,100),Calc!$D$2:$E$7,2,1)</f>
        <v>32000</v>
      </c>
      <c r="I1284">
        <f t="shared" ca="1" si="264"/>
        <v>10444</v>
      </c>
      <c r="J1284">
        <f t="shared" ca="1" si="265"/>
        <v>3062</v>
      </c>
      <c r="K1284">
        <f t="shared" ca="1" si="266"/>
        <v>11830</v>
      </c>
      <c r="L1284">
        <f t="shared" ca="1" si="267"/>
        <v>4335</v>
      </c>
      <c r="M1284">
        <f t="shared" ca="1" si="268"/>
        <v>2210844</v>
      </c>
      <c r="N1284">
        <f t="shared" ca="1" si="269"/>
        <v>49521</v>
      </c>
      <c r="O1284">
        <f t="shared" ca="1" si="270"/>
        <v>52656</v>
      </c>
      <c r="P1284">
        <f t="shared" ca="1" si="271"/>
        <v>246074</v>
      </c>
      <c r="Q1284" s="15">
        <f t="shared" ca="1" si="272"/>
        <v>0.24607399999999999</v>
      </c>
    </row>
    <row r="1285" spans="1:17" x14ac:dyDescent="0.3">
      <c r="A1285" t="str">
        <f ca="1">VLOOKUP(RANDBETWEEN(Calc!$A$2,Calc!$A$13),Calc!$A$1:$B$13,2,FALSE)</f>
        <v>Jul</v>
      </c>
      <c r="B1285" t="str" cm="1">
        <f t="array" aca="1" ref="B1285" ca="1">INDEX(Calc!$C$2:$C$9,RANDBETWEEN(1,3))</f>
        <v>Cardiologia</v>
      </c>
      <c r="C1285"/>
      <c r="D1285">
        <f t="shared" ca="1" si="260"/>
        <v>541784</v>
      </c>
      <c r="E1285">
        <f t="shared" ca="1" si="261"/>
        <v>865716</v>
      </c>
      <c r="F1285">
        <f t="shared" ca="1" si="262"/>
        <v>215613</v>
      </c>
      <c r="G1285">
        <f t="shared" ca="1" si="263"/>
        <v>84610</v>
      </c>
      <c r="H1285">
        <f ca="1">VLOOKUP(RANDBETWEEN(0,100),Calc!$D$2:$E$7,2,1)</f>
        <v>20000</v>
      </c>
      <c r="I1285">
        <f t="shared" ca="1" si="264"/>
        <v>10141</v>
      </c>
      <c r="J1285">
        <f t="shared" ca="1" si="265"/>
        <v>4132</v>
      </c>
      <c r="K1285">
        <f t="shared" ca="1" si="266"/>
        <v>12414</v>
      </c>
      <c r="L1285">
        <f t="shared" ca="1" si="267"/>
        <v>4113</v>
      </c>
      <c r="M1285">
        <f t="shared" ca="1" si="268"/>
        <v>1737099</v>
      </c>
      <c r="N1285">
        <f t="shared" ca="1" si="269"/>
        <v>51337</v>
      </c>
      <c r="O1285">
        <f t="shared" ca="1" si="270"/>
        <v>69735</v>
      </c>
      <c r="P1285">
        <f t="shared" ca="1" si="271"/>
        <v>68086</v>
      </c>
      <c r="Q1285" s="15">
        <f t="shared" ca="1" si="272"/>
        <v>6.8085999999999994E-2</v>
      </c>
    </row>
    <row r="1286" spans="1:17" x14ac:dyDescent="0.3">
      <c r="A1286" t="str">
        <f ca="1">VLOOKUP(RANDBETWEEN(Calc!$A$2,Calc!$A$13),Calc!$A$1:$B$13,2,FALSE)</f>
        <v>Dic</v>
      </c>
      <c r="B1286" t="str" cm="1">
        <f t="array" aca="1" ref="B1286" ca="1">INDEX(Calc!$C$2:$C$9,RANDBETWEEN(1,3))</f>
        <v>Cardiologia</v>
      </c>
      <c r="C1286"/>
      <c r="D1286">
        <f t="shared" ca="1" si="260"/>
        <v>436506</v>
      </c>
      <c r="E1286">
        <f t="shared" ca="1" si="261"/>
        <v>1874123</v>
      </c>
      <c r="F1286">
        <f t="shared" ca="1" si="262"/>
        <v>214123</v>
      </c>
      <c r="G1286">
        <f t="shared" ca="1" si="263"/>
        <v>288522</v>
      </c>
      <c r="H1286">
        <f ca="1">VLOOKUP(RANDBETWEEN(0,100),Calc!$D$2:$E$7,2,1)</f>
        <v>32000</v>
      </c>
      <c r="I1286">
        <f t="shared" ca="1" si="264"/>
        <v>11276</v>
      </c>
      <c r="J1286">
        <f t="shared" ca="1" si="265"/>
        <v>3321</v>
      </c>
      <c r="K1286">
        <f t="shared" ca="1" si="266"/>
        <v>12996</v>
      </c>
      <c r="L1286">
        <f t="shared" ca="1" si="267"/>
        <v>1525</v>
      </c>
      <c r="M1286">
        <f t="shared" ca="1" si="268"/>
        <v>2079287</v>
      </c>
      <c r="N1286">
        <f t="shared" ca="1" si="269"/>
        <v>89476</v>
      </c>
      <c r="O1286">
        <f t="shared" ca="1" si="270"/>
        <v>63104</v>
      </c>
      <c r="P1286">
        <f t="shared" ca="1" si="271"/>
        <v>265606</v>
      </c>
      <c r="Q1286" s="15">
        <f t="shared" ca="1" si="272"/>
        <v>0.26560600000000001</v>
      </c>
    </row>
    <row r="1287" spans="1:17" x14ac:dyDescent="0.3">
      <c r="A1287" t="str">
        <f ca="1">VLOOKUP(RANDBETWEEN(Calc!$A$2,Calc!$A$13),Calc!$A$1:$B$13,2,FALSE)</f>
        <v>Jul</v>
      </c>
      <c r="B1287" t="str" cm="1">
        <f t="array" aca="1" ref="B1287" ca="1">INDEX(Calc!$C$2:$C$9,RANDBETWEEN(1,3))</f>
        <v>Traumatología</v>
      </c>
      <c r="C1287"/>
      <c r="D1287">
        <f t="shared" ca="1" si="260"/>
        <v>152794</v>
      </c>
      <c r="E1287">
        <f t="shared" ca="1" si="261"/>
        <v>1649123</v>
      </c>
      <c r="F1287">
        <f t="shared" ca="1" si="262"/>
        <v>135021</v>
      </c>
      <c r="G1287">
        <f t="shared" ca="1" si="263"/>
        <v>177710</v>
      </c>
      <c r="H1287">
        <f ca="1">VLOOKUP(RANDBETWEEN(0,100),Calc!$D$2:$E$7,2,1)</f>
        <v>32000</v>
      </c>
      <c r="I1287">
        <f t="shared" ca="1" si="264"/>
        <v>9782</v>
      </c>
      <c r="J1287">
        <f t="shared" ca="1" si="265"/>
        <v>3664</v>
      </c>
      <c r="K1287">
        <f t="shared" ca="1" si="266"/>
        <v>12777</v>
      </c>
      <c r="L1287">
        <f t="shared" ca="1" si="267"/>
        <v>4132</v>
      </c>
      <c r="M1287">
        <f t="shared" ca="1" si="268"/>
        <v>1228622</v>
      </c>
      <c r="N1287">
        <f t="shared" ca="1" si="269"/>
        <v>58675</v>
      </c>
      <c r="O1287">
        <f t="shared" ca="1" si="270"/>
        <v>63990</v>
      </c>
      <c r="P1287">
        <f t="shared" ca="1" si="271"/>
        <v>67832</v>
      </c>
      <c r="Q1287" s="15">
        <f t="shared" ca="1" si="272"/>
        <v>6.7832000000000003E-2</v>
      </c>
    </row>
    <row r="1288" spans="1:17" x14ac:dyDescent="0.3">
      <c r="A1288" t="str">
        <f ca="1">VLOOKUP(RANDBETWEEN(Calc!$A$2,Calc!$A$13),Calc!$A$1:$B$13,2,FALSE)</f>
        <v>Jul</v>
      </c>
      <c r="B1288" t="str" cm="1">
        <f t="array" aca="1" ref="B1288" ca="1">INDEX(Calc!$C$2:$C$9,RANDBETWEEN(1,3))</f>
        <v>Traumatología</v>
      </c>
      <c r="C1288"/>
      <c r="D1288">
        <f t="shared" ca="1" si="260"/>
        <v>720956</v>
      </c>
      <c r="E1288">
        <f t="shared" ca="1" si="261"/>
        <v>2031295</v>
      </c>
      <c r="F1288">
        <f t="shared" ca="1" si="262"/>
        <v>92507</v>
      </c>
      <c r="G1288">
        <f t="shared" ca="1" si="263"/>
        <v>250210</v>
      </c>
      <c r="H1288">
        <f ca="1">VLOOKUP(RANDBETWEEN(0,100),Calc!$D$2:$E$7,2,1)</f>
        <v>32000</v>
      </c>
      <c r="I1288">
        <f t="shared" ca="1" si="264"/>
        <v>9627</v>
      </c>
      <c r="J1288">
        <f t="shared" ca="1" si="265"/>
        <v>4100</v>
      </c>
      <c r="K1288">
        <f t="shared" ca="1" si="266"/>
        <v>13055</v>
      </c>
      <c r="L1288">
        <f t="shared" ca="1" si="267"/>
        <v>3517</v>
      </c>
      <c r="M1288">
        <f t="shared" ca="1" si="268"/>
        <v>1909706</v>
      </c>
      <c r="N1288">
        <f t="shared" ca="1" si="269"/>
        <v>120064</v>
      </c>
      <c r="O1288">
        <f t="shared" ca="1" si="270"/>
        <v>27006</v>
      </c>
      <c r="P1288">
        <f t="shared" ca="1" si="271"/>
        <v>306933</v>
      </c>
      <c r="Q1288" s="15">
        <f t="shared" ca="1" si="272"/>
        <v>0.30693300000000001</v>
      </c>
    </row>
    <row r="1289" spans="1:17" x14ac:dyDescent="0.3">
      <c r="A1289" t="str">
        <f ca="1">VLOOKUP(RANDBETWEEN(Calc!$A$2,Calc!$A$13),Calc!$A$1:$B$13,2,FALSE)</f>
        <v>Oct</v>
      </c>
      <c r="B1289" t="str" cm="1">
        <f t="array" aca="1" ref="B1289" ca="1">INDEX(Calc!$C$2:$C$9,RANDBETWEEN(1,3))</f>
        <v>Pediatria</v>
      </c>
      <c r="C1289"/>
      <c r="D1289">
        <f t="shared" ca="1" si="260"/>
        <v>378695</v>
      </c>
      <c r="E1289">
        <f t="shared" ca="1" si="261"/>
        <v>1874345</v>
      </c>
      <c r="F1289">
        <f t="shared" ca="1" si="262"/>
        <v>113764</v>
      </c>
      <c r="G1289">
        <f t="shared" ca="1" si="263"/>
        <v>157806</v>
      </c>
      <c r="H1289">
        <f ca="1">VLOOKUP(RANDBETWEEN(0,100),Calc!$D$2:$E$7,2,1)</f>
        <v>32000</v>
      </c>
      <c r="I1289">
        <f t="shared" ca="1" si="264"/>
        <v>11849</v>
      </c>
      <c r="J1289">
        <f t="shared" ca="1" si="265"/>
        <v>2903</v>
      </c>
      <c r="K1289">
        <f t="shared" ca="1" si="266"/>
        <v>11631</v>
      </c>
      <c r="L1289">
        <f t="shared" ca="1" si="267"/>
        <v>3128</v>
      </c>
      <c r="M1289">
        <f t="shared" ca="1" si="268"/>
        <v>1926257</v>
      </c>
      <c r="N1289">
        <f t="shared" ca="1" si="269"/>
        <v>88417</v>
      </c>
      <c r="O1289">
        <f t="shared" ca="1" si="270"/>
        <v>28507</v>
      </c>
      <c r="P1289">
        <f t="shared" ca="1" si="271"/>
        <v>342020</v>
      </c>
      <c r="Q1289" s="15">
        <f t="shared" ca="1" si="272"/>
        <v>0.34201999999999999</v>
      </c>
    </row>
    <row r="1290" spans="1:17" x14ac:dyDescent="0.3">
      <c r="A1290" t="str">
        <f ca="1">VLOOKUP(RANDBETWEEN(Calc!$A$2,Calc!$A$13),Calc!$A$1:$B$13,2,FALSE)</f>
        <v>Dic</v>
      </c>
      <c r="B1290" t="str" cm="1">
        <f t="array" aca="1" ref="B1290" ca="1">INDEX(Calc!$C$2:$C$9,RANDBETWEEN(1,3))</f>
        <v>Cardiologia</v>
      </c>
      <c r="C1290"/>
      <c r="D1290">
        <f t="shared" ca="1" si="260"/>
        <v>282187</v>
      </c>
      <c r="E1290">
        <f t="shared" ca="1" si="261"/>
        <v>1664311</v>
      </c>
      <c r="F1290">
        <f t="shared" ca="1" si="262"/>
        <v>151158</v>
      </c>
      <c r="G1290">
        <f t="shared" ca="1" si="263"/>
        <v>233967</v>
      </c>
      <c r="H1290">
        <f ca="1">VLOOKUP(RANDBETWEEN(0,100),Calc!$D$2:$E$7,2,1)</f>
        <v>32000</v>
      </c>
      <c r="I1290">
        <f t="shared" ca="1" si="264"/>
        <v>9934</v>
      </c>
      <c r="J1290">
        <f t="shared" ca="1" si="265"/>
        <v>3947</v>
      </c>
      <c r="K1290">
        <f t="shared" ca="1" si="266"/>
        <v>12145</v>
      </c>
      <c r="L1290">
        <f t="shared" ca="1" si="267"/>
        <v>4015</v>
      </c>
      <c r="M1290">
        <f t="shared" ca="1" si="268"/>
        <v>1101746</v>
      </c>
      <c r="N1290">
        <f t="shared" ca="1" si="269"/>
        <v>99808</v>
      </c>
      <c r="O1290">
        <f t="shared" ca="1" si="270"/>
        <v>21944</v>
      </c>
      <c r="P1290">
        <f t="shared" ca="1" si="271"/>
        <v>157528</v>
      </c>
      <c r="Q1290" s="15">
        <f t="shared" ca="1" si="272"/>
        <v>0.157528</v>
      </c>
    </row>
    <row r="1291" spans="1:17" x14ac:dyDescent="0.3">
      <c r="A1291" t="str">
        <f ca="1">VLOOKUP(RANDBETWEEN(Calc!$A$2,Calc!$A$13),Calc!$A$1:$B$13,2,FALSE)</f>
        <v>Sep</v>
      </c>
      <c r="B1291" t="str" cm="1">
        <f t="array" aca="1" ref="B1291" ca="1">INDEX(Calc!$C$2:$C$9,RANDBETWEEN(1,3))</f>
        <v>Pediatria</v>
      </c>
      <c r="C1291"/>
      <c r="D1291">
        <f t="shared" ca="1" si="260"/>
        <v>190920</v>
      </c>
      <c r="E1291">
        <f t="shared" ca="1" si="261"/>
        <v>2316564</v>
      </c>
      <c r="F1291">
        <f t="shared" ca="1" si="262"/>
        <v>163745</v>
      </c>
      <c r="G1291">
        <f t="shared" ca="1" si="263"/>
        <v>323366</v>
      </c>
      <c r="H1291">
        <f ca="1">VLOOKUP(RANDBETWEEN(0,100),Calc!$D$2:$E$7,2,1)</f>
        <v>32000</v>
      </c>
      <c r="I1291">
        <f t="shared" ca="1" si="264"/>
        <v>12479</v>
      </c>
      <c r="J1291">
        <f t="shared" ca="1" si="265"/>
        <v>3660</v>
      </c>
      <c r="K1291">
        <f t="shared" ca="1" si="266"/>
        <v>11553</v>
      </c>
      <c r="L1291">
        <f t="shared" ca="1" si="267"/>
        <v>4161</v>
      </c>
      <c r="M1291">
        <f t="shared" ca="1" si="268"/>
        <v>833507</v>
      </c>
      <c r="N1291">
        <f t="shared" ca="1" si="269"/>
        <v>63876</v>
      </c>
      <c r="O1291">
        <f t="shared" ca="1" si="270"/>
        <v>85495</v>
      </c>
      <c r="P1291">
        <f t="shared" ca="1" si="271"/>
        <v>272715</v>
      </c>
      <c r="Q1291" s="15">
        <f t="shared" ca="1" si="272"/>
        <v>0.27271499999999999</v>
      </c>
    </row>
    <row r="1292" spans="1:17" x14ac:dyDescent="0.3">
      <c r="A1292" t="str">
        <f ca="1">VLOOKUP(RANDBETWEEN(Calc!$A$2,Calc!$A$13),Calc!$A$1:$B$13,2,FALSE)</f>
        <v>Ene</v>
      </c>
      <c r="B1292" t="str" cm="1">
        <f t="array" aca="1" ref="B1292" ca="1">INDEX(Calc!$C$2:$C$9,RANDBETWEEN(1,3))</f>
        <v>Pediatria</v>
      </c>
      <c r="C1292"/>
      <c r="D1292">
        <f t="shared" ca="1" si="260"/>
        <v>397500</v>
      </c>
      <c r="E1292">
        <f t="shared" ca="1" si="261"/>
        <v>1596655</v>
      </c>
      <c r="F1292">
        <f t="shared" ca="1" si="262"/>
        <v>119554</v>
      </c>
      <c r="G1292">
        <f t="shared" ca="1" si="263"/>
        <v>259844</v>
      </c>
      <c r="H1292">
        <f ca="1">VLOOKUP(RANDBETWEEN(0,100),Calc!$D$2:$E$7,2,1)</f>
        <v>32000</v>
      </c>
      <c r="I1292">
        <f t="shared" ca="1" si="264"/>
        <v>11599</v>
      </c>
      <c r="J1292">
        <f t="shared" ca="1" si="265"/>
        <v>4026</v>
      </c>
      <c r="K1292">
        <f t="shared" ca="1" si="266"/>
        <v>11671</v>
      </c>
      <c r="L1292">
        <f t="shared" ca="1" si="267"/>
        <v>3586</v>
      </c>
      <c r="M1292">
        <f t="shared" ca="1" si="268"/>
        <v>2798314</v>
      </c>
      <c r="N1292">
        <f t="shared" ca="1" si="269"/>
        <v>108561</v>
      </c>
      <c r="O1292">
        <f t="shared" ca="1" si="270"/>
        <v>79760</v>
      </c>
      <c r="P1292">
        <f t="shared" ca="1" si="271"/>
        <v>127369</v>
      </c>
      <c r="Q1292" s="15">
        <f t="shared" ca="1" si="272"/>
        <v>0.12736900000000001</v>
      </c>
    </row>
    <row r="1293" spans="1:17" x14ac:dyDescent="0.3">
      <c r="A1293" t="str">
        <f ca="1">VLOOKUP(RANDBETWEEN(Calc!$A$2,Calc!$A$13),Calc!$A$1:$B$13,2,FALSE)</f>
        <v>Oct</v>
      </c>
      <c r="B1293" t="str" cm="1">
        <f t="array" aca="1" ref="B1293" ca="1">INDEX(Calc!$C$2:$C$9,RANDBETWEEN(1,3))</f>
        <v>Cardiologia</v>
      </c>
      <c r="C1293"/>
      <c r="D1293">
        <f t="shared" ca="1" si="260"/>
        <v>163893</v>
      </c>
      <c r="E1293">
        <f t="shared" ca="1" si="261"/>
        <v>2168568</v>
      </c>
      <c r="F1293">
        <f t="shared" ca="1" si="262"/>
        <v>136822</v>
      </c>
      <c r="G1293">
        <f t="shared" ca="1" si="263"/>
        <v>323287</v>
      </c>
      <c r="H1293">
        <f ca="1">VLOOKUP(RANDBETWEEN(0,100),Calc!$D$2:$E$7,2,1)</f>
        <v>32000</v>
      </c>
      <c r="I1293">
        <f t="shared" ca="1" si="264"/>
        <v>10434</v>
      </c>
      <c r="J1293">
        <f t="shared" ca="1" si="265"/>
        <v>2903</v>
      </c>
      <c r="K1293">
        <f t="shared" ca="1" si="266"/>
        <v>14212</v>
      </c>
      <c r="L1293">
        <f t="shared" ca="1" si="267"/>
        <v>1668</v>
      </c>
      <c r="M1293">
        <f t="shared" ca="1" si="268"/>
        <v>934928</v>
      </c>
      <c r="N1293">
        <f t="shared" ca="1" si="269"/>
        <v>85742</v>
      </c>
      <c r="O1293">
        <f t="shared" ca="1" si="270"/>
        <v>23436</v>
      </c>
      <c r="P1293">
        <f t="shared" ca="1" si="271"/>
        <v>119134</v>
      </c>
      <c r="Q1293" s="15">
        <f t="shared" ca="1" si="272"/>
        <v>0.119134</v>
      </c>
    </row>
    <row r="1294" spans="1:17" x14ac:dyDescent="0.3">
      <c r="A1294" t="str">
        <f ca="1">VLOOKUP(RANDBETWEEN(Calc!$A$2,Calc!$A$13),Calc!$A$1:$B$13,2,FALSE)</f>
        <v>Abr</v>
      </c>
      <c r="B1294" t="str" cm="1">
        <f t="array" aca="1" ref="B1294" ca="1">INDEX(Calc!$C$2:$C$9,RANDBETWEEN(1,3))</f>
        <v>Pediatria</v>
      </c>
      <c r="C1294"/>
      <c r="D1294">
        <f t="shared" ca="1" si="260"/>
        <v>360446</v>
      </c>
      <c r="E1294">
        <f t="shared" ca="1" si="261"/>
        <v>1947459</v>
      </c>
      <c r="F1294">
        <f t="shared" ca="1" si="262"/>
        <v>168422</v>
      </c>
      <c r="G1294">
        <f t="shared" ca="1" si="263"/>
        <v>168091</v>
      </c>
      <c r="H1294">
        <f ca="1">VLOOKUP(RANDBETWEEN(0,100),Calc!$D$2:$E$7,2,1)</f>
        <v>25000</v>
      </c>
      <c r="I1294">
        <f t="shared" ca="1" si="264"/>
        <v>11285</v>
      </c>
      <c r="J1294">
        <f t="shared" ca="1" si="265"/>
        <v>4130</v>
      </c>
      <c r="K1294">
        <f t="shared" ca="1" si="266"/>
        <v>14588</v>
      </c>
      <c r="L1294">
        <f t="shared" ca="1" si="267"/>
        <v>2081</v>
      </c>
      <c r="M1294">
        <f t="shared" ca="1" si="268"/>
        <v>2364990</v>
      </c>
      <c r="N1294">
        <f t="shared" ca="1" si="269"/>
        <v>109203</v>
      </c>
      <c r="O1294">
        <f t="shared" ca="1" si="270"/>
        <v>30049</v>
      </c>
      <c r="P1294">
        <f t="shared" ca="1" si="271"/>
        <v>106482</v>
      </c>
      <c r="Q1294" s="15">
        <f t="shared" ca="1" si="272"/>
        <v>0.10648199999999999</v>
      </c>
    </row>
    <row r="1295" spans="1:17" x14ac:dyDescent="0.3">
      <c r="A1295" t="str">
        <f ca="1">VLOOKUP(RANDBETWEEN(Calc!$A$2,Calc!$A$13),Calc!$A$1:$B$13,2,FALSE)</f>
        <v>Oct</v>
      </c>
      <c r="B1295" t="str" cm="1">
        <f t="array" aca="1" ref="B1295" ca="1">INDEX(Calc!$C$2:$C$9,RANDBETWEEN(1,3))</f>
        <v>Pediatria</v>
      </c>
      <c r="C1295"/>
      <c r="D1295">
        <f t="shared" ca="1" si="260"/>
        <v>120983</v>
      </c>
      <c r="E1295">
        <f t="shared" ca="1" si="261"/>
        <v>1240695</v>
      </c>
      <c r="F1295">
        <f t="shared" ca="1" si="262"/>
        <v>127904</v>
      </c>
      <c r="G1295">
        <f t="shared" ca="1" si="263"/>
        <v>226949</v>
      </c>
      <c r="H1295">
        <f ca="1">VLOOKUP(RANDBETWEEN(0,100),Calc!$D$2:$E$7,2,1)</f>
        <v>32000</v>
      </c>
      <c r="I1295">
        <f t="shared" ca="1" si="264"/>
        <v>11021</v>
      </c>
      <c r="J1295">
        <f t="shared" ca="1" si="265"/>
        <v>3942</v>
      </c>
      <c r="K1295">
        <f t="shared" ca="1" si="266"/>
        <v>13611</v>
      </c>
      <c r="L1295">
        <f t="shared" ca="1" si="267"/>
        <v>3701</v>
      </c>
      <c r="M1295">
        <f t="shared" ca="1" si="268"/>
        <v>1734282</v>
      </c>
      <c r="N1295">
        <f t="shared" ca="1" si="269"/>
        <v>122007</v>
      </c>
      <c r="O1295">
        <f t="shared" ca="1" si="270"/>
        <v>81932</v>
      </c>
      <c r="P1295">
        <f t="shared" ca="1" si="271"/>
        <v>258852</v>
      </c>
      <c r="Q1295" s="15">
        <f t="shared" ca="1" si="272"/>
        <v>0.25885200000000003</v>
      </c>
    </row>
    <row r="1296" spans="1:17" x14ac:dyDescent="0.3">
      <c r="A1296" t="str">
        <f ca="1">VLOOKUP(RANDBETWEEN(Calc!$A$2,Calc!$A$13),Calc!$A$1:$B$13,2,FALSE)</f>
        <v>Oct</v>
      </c>
      <c r="B1296" t="str" cm="1">
        <f t="array" aca="1" ref="B1296" ca="1">INDEX(Calc!$C$2:$C$9,RANDBETWEEN(1,3))</f>
        <v>Pediatria</v>
      </c>
      <c r="C1296"/>
      <c r="D1296">
        <f t="shared" ca="1" si="260"/>
        <v>558940</v>
      </c>
      <c r="E1296">
        <f t="shared" ca="1" si="261"/>
        <v>2160840</v>
      </c>
      <c r="F1296">
        <f t="shared" ca="1" si="262"/>
        <v>104987</v>
      </c>
      <c r="G1296">
        <f t="shared" ca="1" si="263"/>
        <v>244886</v>
      </c>
      <c r="H1296">
        <f ca="1">VLOOKUP(RANDBETWEEN(0,100),Calc!$D$2:$E$7,2,1)</f>
        <v>32000</v>
      </c>
      <c r="I1296">
        <f t="shared" ca="1" si="264"/>
        <v>11108</v>
      </c>
      <c r="J1296">
        <f t="shared" ca="1" si="265"/>
        <v>3253</v>
      </c>
      <c r="K1296">
        <f t="shared" ca="1" si="266"/>
        <v>13151</v>
      </c>
      <c r="L1296">
        <f t="shared" ca="1" si="267"/>
        <v>3237</v>
      </c>
      <c r="M1296">
        <f t="shared" ca="1" si="268"/>
        <v>2204835</v>
      </c>
      <c r="N1296">
        <f t="shared" ca="1" si="269"/>
        <v>110960</v>
      </c>
      <c r="O1296">
        <f t="shared" ca="1" si="270"/>
        <v>89969</v>
      </c>
      <c r="P1296">
        <f t="shared" ca="1" si="271"/>
        <v>132505</v>
      </c>
      <c r="Q1296" s="15">
        <f t="shared" ca="1" si="272"/>
        <v>0.13250500000000001</v>
      </c>
    </row>
    <row r="1297" spans="1:17" x14ac:dyDescent="0.3">
      <c r="A1297" t="str">
        <f ca="1">VLOOKUP(RANDBETWEEN(Calc!$A$2,Calc!$A$13),Calc!$A$1:$B$13,2,FALSE)</f>
        <v>Mar</v>
      </c>
      <c r="B1297" t="str" cm="1">
        <f t="array" aca="1" ref="B1297" ca="1">INDEX(Calc!$C$2:$C$9,RANDBETWEEN(1,3))</f>
        <v>Pediatria</v>
      </c>
      <c r="C1297"/>
      <c r="D1297">
        <f t="shared" ca="1" si="260"/>
        <v>702340</v>
      </c>
      <c r="E1297">
        <f t="shared" ca="1" si="261"/>
        <v>1186836</v>
      </c>
      <c r="F1297">
        <f t="shared" ca="1" si="262"/>
        <v>191667</v>
      </c>
      <c r="G1297">
        <f t="shared" ca="1" si="263"/>
        <v>286568</v>
      </c>
      <c r="H1297">
        <f ca="1">VLOOKUP(RANDBETWEEN(0,100),Calc!$D$2:$E$7,2,1)</f>
        <v>32000</v>
      </c>
      <c r="I1297">
        <f t="shared" ca="1" si="264"/>
        <v>11839</v>
      </c>
      <c r="J1297">
        <f t="shared" ca="1" si="265"/>
        <v>3685</v>
      </c>
      <c r="K1297">
        <f t="shared" ca="1" si="266"/>
        <v>13070</v>
      </c>
      <c r="L1297">
        <f t="shared" ca="1" si="267"/>
        <v>4058</v>
      </c>
      <c r="M1297">
        <f t="shared" ca="1" si="268"/>
        <v>1968733</v>
      </c>
      <c r="N1297">
        <f t="shared" ca="1" si="269"/>
        <v>86902</v>
      </c>
      <c r="O1297">
        <f t="shared" ca="1" si="270"/>
        <v>26788</v>
      </c>
      <c r="P1297">
        <f t="shared" ca="1" si="271"/>
        <v>156493</v>
      </c>
      <c r="Q1297" s="15">
        <f t="shared" ca="1" si="272"/>
        <v>0.15649299999999999</v>
      </c>
    </row>
    <row r="1298" spans="1:17" x14ac:dyDescent="0.3">
      <c r="A1298" t="str">
        <f ca="1">VLOOKUP(RANDBETWEEN(Calc!$A$2,Calc!$A$13),Calc!$A$1:$B$13,2,FALSE)</f>
        <v>Nov</v>
      </c>
      <c r="B1298" t="str" cm="1">
        <f t="array" aca="1" ref="B1298" ca="1">INDEX(Calc!$C$2:$C$9,RANDBETWEEN(1,3))</f>
        <v>Traumatología</v>
      </c>
      <c r="C1298"/>
      <c r="D1298">
        <f t="shared" ca="1" si="260"/>
        <v>264295</v>
      </c>
      <c r="E1298">
        <f t="shared" ca="1" si="261"/>
        <v>883501</v>
      </c>
      <c r="F1298">
        <f t="shared" ca="1" si="262"/>
        <v>186845</v>
      </c>
      <c r="G1298">
        <f t="shared" ca="1" si="263"/>
        <v>254032</v>
      </c>
      <c r="H1298">
        <f ca="1">VLOOKUP(RANDBETWEEN(0,100),Calc!$D$2:$E$7,2,1)</f>
        <v>20000</v>
      </c>
      <c r="I1298">
        <f t="shared" ca="1" si="264"/>
        <v>11315</v>
      </c>
      <c r="J1298">
        <f t="shared" ca="1" si="265"/>
        <v>3370</v>
      </c>
      <c r="K1298">
        <f t="shared" ca="1" si="266"/>
        <v>10763</v>
      </c>
      <c r="L1298">
        <f t="shared" ca="1" si="267"/>
        <v>1861</v>
      </c>
      <c r="M1298">
        <f t="shared" ca="1" si="268"/>
        <v>2957955</v>
      </c>
      <c r="N1298">
        <f t="shared" ca="1" si="269"/>
        <v>43745</v>
      </c>
      <c r="O1298">
        <f t="shared" ca="1" si="270"/>
        <v>79574</v>
      </c>
      <c r="P1298">
        <f t="shared" ca="1" si="271"/>
        <v>43686</v>
      </c>
      <c r="Q1298" s="15">
        <f t="shared" ca="1" si="272"/>
        <v>4.3686000000000003E-2</v>
      </c>
    </row>
    <row r="1299" spans="1:17" x14ac:dyDescent="0.3">
      <c r="A1299" t="str">
        <f ca="1">VLOOKUP(RANDBETWEEN(Calc!$A$2,Calc!$A$13),Calc!$A$1:$B$13,2,FALSE)</f>
        <v>Jun</v>
      </c>
      <c r="B1299" t="str" cm="1">
        <f t="array" aca="1" ref="B1299" ca="1">INDEX(Calc!$C$2:$C$9,RANDBETWEEN(1,3))</f>
        <v>Cardiologia</v>
      </c>
      <c r="C1299"/>
      <c r="D1299">
        <f t="shared" ca="1" si="260"/>
        <v>431273</v>
      </c>
      <c r="E1299">
        <f t="shared" ca="1" si="261"/>
        <v>840890</v>
      </c>
      <c r="F1299">
        <f t="shared" ca="1" si="262"/>
        <v>114384</v>
      </c>
      <c r="G1299">
        <f t="shared" ca="1" si="263"/>
        <v>201285</v>
      </c>
      <c r="H1299">
        <f ca="1">VLOOKUP(RANDBETWEEN(0,100),Calc!$D$2:$E$7,2,1)</f>
        <v>32000</v>
      </c>
      <c r="I1299">
        <f t="shared" ca="1" si="264"/>
        <v>12311</v>
      </c>
      <c r="J1299">
        <f t="shared" ca="1" si="265"/>
        <v>3673</v>
      </c>
      <c r="K1299">
        <f t="shared" ca="1" si="266"/>
        <v>12603</v>
      </c>
      <c r="L1299">
        <f t="shared" ca="1" si="267"/>
        <v>1200</v>
      </c>
      <c r="M1299">
        <f t="shared" ca="1" si="268"/>
        <v>1424687</v>
      </c>
      <c r="N1299">
        <f t="shared" ca="1" si="269"/>
        <v>112131</v>
      </c>
      <c r="O1299">
        <f t="shared" ca="1" si="270"/>
        <v>80733</v>
      </c>
      <c r="P1299">
        <f t="shared" ca="1" si="271"/>
        <v>152386</v>
      </c>
      <c r="Q1299" s="15">
        <f t="shared" ca="1" si="272"/>
        <v>0.15238599999999999</v>
      </c>
    </row>
    <row r="1300" spans="1:17" x14ac:dyDescent="0.3">
      <c r="A1300" t="str">
        <f ca="1">VLOOKUP(RANDBETWEEN(Calc!$A$2,Calc!$A$13),Calc!$A$1:$B$13,2,FALSE)</f>
        <v>Nov</v>
      </c>
      <c r="B1300" t="str" cm="1">
        <f t="array" aca="1" ref="B1300" ca="1">INDEX(Calc!$C$2:$C$9,RANDBETWEEN(1,3))</f>
        <v>Pediatria</v>
      </c>
      <c r="C1300"/>
      <c r="D1300">
        <f t="shared" ca="1" si="260"/>
        <v>681462</v>
      </c>
      <c r="E1300">
        <f t="shared" ca="1" si="261"/>
        <v>1802266</v>
      </c>
      <c r="F1300">
        <f t="shared" ca="1" si="262"/>
        <v>99311</v>
      </c>
      <c r="G1300">
        <f t="shared" ca="1" si="263"/>
        <v>103441</v>
      </c>
      <c r="H1300">
        <f ca="1">VLOOKUP(RANDBETWEEN(0,100),Calc!$D$2:$E$7,2,1)</f>
        <v>25000</v>
      </c>
      <c r="I1300">
        <f t="shared" ca="1" si="264"/>
        <v>11844</v>
      </c>
      <c r="J1300">
        <f t="shared" ca="1" si="265"/>
        <v>3316</v>
      </c>
      <c r="K1300">
        <f t="shared" ca="1" si="266"/>
        <v>12694</v>
      </c>
      <c r="L1300">
        <f t="shared" ca="1" si="267"/>
        <v>3640</v>
      </c>
      <c r="M1300">
        <f t="shared" ca="1" si="268"/>
        <v>1743585</v>
      </c>
      <c r="N1300">
        <f t="shared" ca="1" si="269"/>
        <v>66045</v>
      </c>
      <c r="O1300">
        <f t="shared" ca="1" si="270"/>
        <v>28536</v>
      </c>
      <c r="P1300">
        <f t="shared" ca="1" si="271"/>
        <v>78951</v>
      </c>
      <c r="Q1300" s="15">
        <f t="shared" ca="1" si="272"/>
        <v>7.8950999999999993E-2</v>
      </c>
    </row>
    <row r="1301" spans="1:17" x14ac:dyDescent="0.3">
      <c r="A1301" t="str">
        <f ca="1">VLOOKUP(RANDBETWEEN(Calc!$A$2,Calc!$A$13),Calc!$A$1:$B$13,2,FALSE)</f>
        <v>Ago</v>
      </c>
      <c r="B1301" t="str" cm="1">
        <f t="array" aca="1" ref="B1301" ca="1">INDEX(Calc!$C$2:$C$9,RANDBETWEEN(1,3))</f>
        <v>Pediatria</v>
      </c>
      <c r="C1301"/>
      <c r="D1301">
        <f t="shared" ca="1" si="260"/>
        <v>156994</v>
      </c>
      <c r="E1301">
        <f t="shared" ca="1" si="261"/>
        <v>1771276</v>
      </c>
      <c r="F1301">
        <f t="shared" ca="1" si="262"/>
        <v>176076</v>
      </c>
      <c r="G1301">
        <f t="shared" ca="1" si="263"/>
        <v>289625</v>
      </c>
      <c r="H1301">
        <f ca="1">VLOOKUP(RANDBETWEEN(0,100),Calc!$D$2:$E$7,2,1)</f>
        <v>32000</v>
      </c>
      <c r="I1301">
        <f t="shared" ca="1" si="264"/>
        <v>12477</v>
      </c>
      <c r="J1301">
        <f t="shared" ca="1" si="265"/>
        <v>3520</v>
      </c>
      <c r="K1301">
        <f t="shared" ca="1" si="266"/>
        <v>12662</v>
      </c>
      <c r="L1301">
        <f t="shared" ca="1" si="267"/>
        <v>1276</v>
      </c>
      <c r="M1301">
        <f t="shared" ca="1" si="268"/>
        <v>2943412</v>
      </c>
      <c r="N1301">
        <f t="shared" ca="1" si="269"/>
        <v>109345</v>
      </c>
      <c r="O1301">
        <f t="shared" ca="1" si="270"/>
        <v>58745</v>
      </c>
      <c r="P1301">
        <f t="shared" ca="1" si="271"/>
        <v>323565</v>
      </c>
      <c r="Q1301" s="15">
        <f t="shared" ca="1" si="272"/>
        <v>0.32356499999999999</v>
      </c>
    </row>
    <row r="1302" spans="1:17" x14ac:dyDescent="0.3">
      <c r="A1302" t="str">
        <f ca="1">VLOOKUP(RANDBETWEEN(Calc!$A$2,Calc!$A$13),Calc!$A$1:$B$13,2,FALSE)</f>
        <v>Ene</v>
      </c>
      <c r="B1302" t="str" cm="1">
        <f t="array" aca="1" ref="B1302" ca="1">INDEX(Calc!$C$2:$C$9,RANDBETWEEN(1,3))</f>
        <v>Pediatria</v>
      </c>
      <c r="C1302"/>
      <c r="D1302">
        <f t="shared" ca="1" si="260"/>
        <v>746100</v>
      </c>
      <c r="E1302">
        <f t="shared" ca="1" si="261"/>
        <v>1596496</v>
      </c>
      <c r="F1302">
        <f t="shared" ca="1" si="262"/>
        <v>177444</v>
      </c>
      <c r="G1302">
        <f t="shared" ca="1" si="263"/>
        <v>232652</v>
      </c>
      <c r="H1302">
        <f ca="1">VLOOKUP(RANDBETWEEN(0,100),Calc!$D$2:$E$7,2,1)</f>
        <v>20000</v>
      </c>
      <c r="I1302">
        <f t="shared" ca="1" si="264"/>
        <v>11854</v>
      </c>
      <c r="J1302">
        <f t="shared" ca="1" si="265"/>
        <v>2945</v>
      </c>
      <c r="K1302">
        <f t="shared" ca="1" si="266"/>
        <v>14346</v>
      </c>
      <c r="L1302">
        <f t="shared" ca="1" si="267"/>
        <v>3160</v>
      </c>
      <c r="M1302">
        <f t="shared" ca="1" si="268"/>
        <v>2502968</v>
      </c>
      <c r="N1302">
        <f t="shared" ca="1" si="269"/>
        <v>119137</v>
      </c>
      <c r="O1302">
        <f t="shared" ca="1" si="270"/>
        <v>87436</v>
      </c>
      <c r="P1302">
        <f t="shared" ca="1" si="271"/>
        <v>111415</v>
      </c>
      <c r="Q1302" s="15">
        <f t="shared" ca="1" si="272"/>
        <v>0.111415</v>
      </c>
    </row>
    <row r="1303" spans="1:17" x14ac:dyDescent="0.3">
      <c r="A1303" t="str">
        <f ca="1">VLOOKUP(RANDBETWEEN(Calc!$A$2,Calc!$A$13),Calc!$A$1:$B$13,2,FALSE)</f>
        <v>Ene</v>
      </c>
      <c r="B1303" t="str" cm="1">
        <f t="array" aca="1" ref="B1303" ca="1">INDEX(Calc!$C$2:$C$9,RANDBETWEEN(1,3))</f>
        <v>Pediatria</v>
      </c>
      <c r="C1303"/>
      <c r="D1303">
        <f t="shared" ca="1" si="260"/>
        <v>180427</v>
      </c>
      <c r="E1303">
        <f t="shared" ca="1" si="261"/>
        <v>2255359</v>
      </c>
      <c r="F1303">
        <f t="shared" ca="1" si="262"/>
        <v>160176</v>
      </c>
      <c r="G1303">
        <f t="shared" ca="1" si="263"/>
        <v>146843</v>
      </c>
      <c r="H1303">
        <f ca="1">VLOOKUP(RANDBETWEEN(0,100),Calc!$D$2:$E$7,2,1)</f>
        <v>20000</v>
      </c>
      <c r="I1303">
        <f t="shared" ca="1" si="264"/>
        <v>11270</v>
      </c>
      <c r="J1303">
        <f t="shared" ca="1" si="265"/>
        <v>2853</v>
      </c>
      <c r="K1303">
        <f t="shared" ca="1" si="266"/>
        <v>14570</v>
      </c>
      <c r="L1303">
        <f t="shared" ca="1" si="267"/>
        <v>2115</v>
      </c>
      <c r="M1303">
        <f t="shared" ca="1" si="268"/>
        <v>2432927</v>
      </c>
      <c r="N1303">
        <f t="shared" ca="1" si="269"/>
        <v>116258</v>
      </c>
      <c r="O1303">
        <f t="shared" ca="1" si="270"/>
        <v>79783</v>
      </c>
      <c r="P1303">
        <f t="shared" ca="1" si="271"/>
        <v>145723</v>
      </c>
      <c r="Q1303" s="15">
        <f t="shared" ca="1" si="272"/>
        <v>0.14572299999999999</v>
      </c>
    </row>
    <row r="1304" spans="1:17" x14ac:dyDescent="0.3">
      <c r="A1304" t="str">
        <f ca="1">VLOOKUP(RANDBETWEEN(Calc!$A$2,Calc!$A$13),Calc!$A$1:$B$13,2,FALSE)</f>
        <v>Oct</v>
      </c>
      <c r="B1304" t="str" cm="1">
        <f t="array" aca="1" ref="B1304" ca="1">INDEX(Calc!$C$2:$C$9,RANDBETWEEN(1,3))</f>
        <v>Pediatria</v>
      </c>
      <c r="C1304"/>
      <c r="D1304">
        <f t="shared" ca="1" si="260"/>
        <v>386476</v>
      </c>
      <c r="E1304">
        <f t="shared" ca="1" si="261"/>
        <v>1855128</v>
      </c>
      <c r="F1304">
        <f t="shared" ca="1" si="262"/>
        <v>184623</v>
      </c>
      <c r="G1304">
        <f t="shared" ca="1" si="263"/>
        <v>124611</v>
      </c>
      <c r="H1304">
        <f ca="1">VLOOKUP(RANDBETWEEN(0,100),Calc!$D$2:$E$7,2,1)</f>
        <v>30000</v>
      </c>
      <c r="I1304">
        <f t="shared" ca="1" si="264"/>
        <v>10427</v>
      </c>
      <c r="J1304">
        <f t="shared" ca="1" si="265"/>
        <v>3576</v>
      </c>
      <c r="K1304">
        <f t="shared" ca="1" si="266"/>
        <v>12984</v>
      </c>
      <c r="L1304">
        <f t="shared" ca="1" si="267"/>
        <v>3911</v>
      </c>
      <c r="M1304">
        <f t="shared" ca="1" si="268"/>
        <v>1319920</v>
      </c>
      <c r="N1304">
        <f t="shared" ca="1" si="269"/>
        <v>88510</v>
      </c>
      <c r="O1304">
        <f t="shared" ca="1" si="270"/>
        <v>71657</v>
      </c>
      <c r="P1304">
        <f t="shared" ca="1" si="271"/>
        <v>340657</v>
      </c>
      <c r="Q1304" s="15">
        <f t="shared" ca="1" si="272"/>
        <v>0.34065699999999999</v>
      </c>
    </row>
    <row r="1305" spans="1:17" x14ac:dyDescent="0.3">
      <c r="A1305" t="str">
        <f ca="1">VLOOKUP(RANDBETWEEN(Calc!$A$2,Calc!$A$13),Calc!$A$1:$B$13,2,FALSE)</f>
        <v>Dic</v>
      </c>
      <c r="B1305" t="str" cm="1">
        <f t="array" aca="1" ref="B1305" ca="1">INDEX(Calc!$C$2:$C$9,RANDBETWEEN(1,3))</f>
        <v>Traumatología</v>
      </c>
      <c r="C1305"/>
      <c r="D1305">
        <f t="shared" ca="1" si="260"/>
        <v>303551</v>
      </c>
      <c r="E1305">
        <f t="shared" ca="1" si="261"/>
        <v>2173669</v>
      </c>
      <c r="F1305">
        <f t="shared" ca="1" si="262"/>
        <v>148592</v>
      </c>
      <c r="G1305">
        <f t="shared" ca="1" si="263"/>
        <v>278870</v>
      </c>
      <c r="H1305">
        <f ca="1">VLOOKUP(RANDBETWEEN(0,100),Calc!$D$2:$E$7,2,1)</f>
        <v>25000</v>
      </c>
      <c r="I1305">
        <f t="shared" ca="1" si="264"/>
        <v>10889</v>
      </c>
      <c r="J1305">
        <f t="shared" ca="1" si="265"/>
        <v>2842</v>
      </c>
      <c r="K1305">
        <f t="shared" ca="1" si="266"/>
        <v>13222</v>
      </c>
      <c r="L1305">
        <f t="shared" ca="1" si="267"/>
        <v>2154</v>
      </c>
      <c r="M1305">
        <f t="shared" ca="1" si="268"/>
        <v>1886456</v>
      </c>
      <c r="N1305">
        <f t="shared" ca="1" si="269"/>
        <v>57034</v>
      </c>
      <c r="O1305">
        <f t="shared" ca="1" si="270"/>
        <v>59688</v>
      </c>
      <c r="P1305">
        <f t="shared" ca="1" si="271"/>
        <v>206011</v>
      </c>
      <c r="Q1305" s="15">
        <f t="shared" ca="1" si="272"/>
        <v>0.206011</v>
      </c>
    </row>
    <row r="1306" spans="1:17" x14ac:dyDescent="0.3">
      <c r="A1306" t="str">
        <f ca="1">VLOOKUP(RANDBETWEEN(Calc!$A$2,Calc!$A$13),Calc!$A$1:$B$13,2,FALSE)</f>
        <v>Ago</v>
      </c>
      <c r="B1306" t="str" cm="1">
        <f t="array" aca="1" ref="B1306" ca="1">INDEX(Calc!$C$2:$C$9,RANDBETWEEN(1,3))</f>
        <v>Pediatria</v>
      </c>
      <c r="C1306"/>
      <c r="D1306">
        <f t="shared" ca="1" si="260"/>
        <v>244278</v>
      </c>
      <c r="E1306">
        <f t="shared" ca="1" si="261"/>
        <v>761088</v>
      </c>
      <c r="F1306">
        <f t="shared" ca="1" si="262"/>
        <v>199252</v>
      </c>
      <c r="G1306">
        <f t="shared" ca="1" si="263"/>
        <v>131006</v>
      </c>
      <c r="H1306">
        <f ca="1">VLOOKUP(RANDBETWEEN(0,100),Calc!$D$2:$E$7,2,1)</f>
        <v>32000</v>
      </c>
      <c r="I1306">
        <f t="shared" ca="1" si="264"/>
        <v>10011</v>
      </c>
      <c r="J1306">
        <f t="shared" ca="1" si="265"/>
        <v>3155</v>
      </c>
      <c r="K1306">
        <f t="shared" ca="1" si="266"/>
        <v>11144</v>
      </c>
      <c r="L1306">
        <f t="shared" ca="1" si="267"/>
        <v>3796</v>
      </c>
      <c r="M1306">
        <f t="shared" ca="1" si="268"/>
        <v>2110724</v>
      </c>
      <c r="N1306">
        <f t="shared" ca="1" si="269"/>
        <v>121264</v>
      </c>
      <c r="O1306">
        <f t="shared" ca="1" si="270"/>
        <v>39160</v>
      </c>
      <c r="P1306">
        <f t="shared" ca="1" si="271"/>
        <v>222420</v>
      </c>
      <c r="Q1306" s="15">
        <f t="shared" ca="1" si="272"/>
        <v>0.22242000000000001</v>
      </c>
    </row>
    <row r="1307" spans="1:17" x14ac:dyDescent="0.3">
      <c r="A1307" t="str">
        <f ca="1">VLOOKUP(RANDBETWEEN(Calc!$A$2,Calc!$A$13),Calc!$A$1:$B$13,2,FALSE)</f>
        <v>Nov</v>
      </c>
      <c r="B1307" t="str" cm="1">
        <f t="array" aca="1" ref="B1307" ca="1">INDEX(Calc!$C$2:$C$9,RANDBETWEEN(1,3))</f>
        <v>Cardiologia</v>
      </c>
      <c r="C1307"/>
      <c r="D1307">
        <f t="shared" ca="1" si="260"/>
        <v>228454</v>
      </c>
      <c r="E1307">
        <f t="shared" ca="1" si="261"/>
        <v>1382468</v>
      </c>
      <c r="F1307">
        <f t="shared" ca="1" si="262"/>
        <v>206959</v>
      </c>
      <c r="G1307">
        <f t="shared" ca="1" si="263"/>
        <v>266919</v>
      </c>
      <c r="H1307">
        <f ca="1">VLOOKUP(RANDBETWEEN(0,100),Calc!$D$2:$E$7,2,1)</f>
        <v>32000</v>
      </c>
      <c r="I1307">
        <f t="shared" ca="1" si="264"/>
        <v>12272</v>
      </c>
      <c r="J1307">
        <f t="shared" ca="1" si="265"/>
        <v>3309</v>
      </c>
      <c r="K1307">
        <f t="shared" ca="1" si="266"/>
        <v>12610</v>
      </c>
      <c r="L1307">
        <f t="shared" ca="1" si="267"/>
        <v>3346</v>
      </c>
      <c r="M1307">
        <f t="shared" ca="1" si="268"/>
        <v>2276847</v>
      </c>
      <c r="N1307">
        <f t="shared" ca="1" si="269"/>
        <v>71808</v>
      </c>
      <c r="O1307">
        <f t="shared" ca="1" si="270"/>
        <v>23050</v>
      </c>
      <c r="P1307">
        <f t="shared" ca="1" si="271"/>
        <v>53881</v>
      </c>
      <c r="Q1307" s="15">
        <f t="shared" ca="1" si="272"/>
        <v>5.3880999999999998E-2</v>
      </c>
    </row>
    <row r="1308" spans="1:17" x14ac:dyDescent="0.3">
      <c r="A1308" t="str">
        <f ca="1">VLOOKUP(RANDBETWEEN(Calc!$A$2,Calc!$A$13),Calc!$A$1:$B$13,2,FALSE)</f>
        <v>Oct</v>
      </c>
      <c r="B1308" t="str" cm="1">
        <f t="array" aca="1" ref="B1308" ca="1">INDEX(Calc!$C$2:$C$9,RANDBETWEEN(1,3))</f>
        <v>Traumatología</v>
      </c>
      <c r="C1308"/>
      <c r="D1308">
        <f t="shared" ca="1" si="260"/>
        <v>325914</v>
      </c>
      <c r="E1308">
        <f t="shared" ca="1" si="261"/>
        <v>2019910</v>
      </c>
      <c r="F1308">
        <f t="shared" ca="1" si="262"/>
        <v>197534</v>
      </c>
      <c r="G1308">
        <f t="shared" ca="1" si="263"/>
        <v>171042</v>
      </c>
      <c r="H1308">
        <f ca="1">VLOOKUP(RANDBETWEEN(0,100),Calc!$D$2:$E$7,2,1)</f>
        <v>32000</v>
      </c>
      <c r="I1308">
        <f t="shared" ca="1" si="264"/>
        <v>11799</v>
      </c>
      <c r="J1308">
        <f t="shared" ca="1" si="265"/>
        <v>3799</v>
      </c>
      <c r="K1308">
        <f t="shared" ca="1" si="266"/>
        <v>14421</v>
      </c>
      <c r="L1308">
        <f t="shared" ca="1" si="267"/>
        <v>1433</v>
      </c>
      <c r="M1308">
        <f t="shared" ca="1" si="268"/>
        <v>1292010</v>
      </c>
      <c r="N1308">
        <f t="shared" ca="1" si="269"/>
        <v>123902</v>
      </c>
      <c r="O1308">
        <f t="shared" ca="1" si="270"/>
        <v>49524</v>
      </c>
      <c r="P1308">
        <f t="shared" ca="1" si="271"/>
        <v>181666</v>
      </c>
      <c r="Q1308" s="15">
        <f t="shared" ca="1" si="272"/>
        <v>0.18166599999999999</v>
      </c>
    </row>
    <row r="1309" spans="1:17" x14ac:dyDescent="0.3">
      <c r="A1309" t="str">
        <f ca="1">VLOOKUP(RANDBETWEEN(Calc!$A$2,Calc!$A$13),Calc!$A$1:$B$13,2,FALSE)</f>
        <v>Jun</v>
      </c>
      <c r="B1309" t="str" cm="1">
        <f t="array" aca="1" ref="B1309" ca="1">INDEX(Calc!$C$2:$C$9,RANDBETWEEN(1,3))</f>
        <v>Traumatología</v>
      </c>
      <c r="C1309"/>
      <c r="D1309">
        <f t="shared" ca="1" si="260"/>
        <v>164540</v>
      </c>
      <c r="E1309">
        <f t="shared" ca="1" si="261"/>
        <v>985866</v>
      </c>
      <c r="F1309">
        <f t="shared" ca="1" si="262"/>
        <v>212653</v>
      </c>
      <c r="G1309">
        <f t="shared" ca="1" si="263"/>
        <v>108718</v>
      </c>
      <c r="H1309">
        <f ca="1">VLOOKUP(RANDBETWEEN(0,100),Calc!$D$2:$E$7,2,1)</f>
        <v>32000</v>
      </c>
      <c r="I1309">
        <f t="shared" ca="1" si="264"/>
        <v>11097</v>
      </c>
      <c r="J1309">
        <f t="shared" ca="1" si="265"/>
        <v>3840</v>
      </c>
      <c r="K1309">
        <f t="shared" ca="1" si="266"/>
        <v>14599</v>
      </c>
      <c r="L1309">
        <f t="shared" ca="1" si="267"/>
        <v>2428</v>
      </c>
      <c r="M1309">
        <f t="shared" ca="1" si="268"/>
        <v>2461249</v>
      </c>
      <c r="N1309">
        <f t="shared" ca="1" si="269"/>
        <v>57937</v>
      </c>
      <c r="O1309">
        <f t="shared" ca="1" si="270"/>
        <v>25893</v>
      </c>
      <c r="P1309">
        <f t="shared" ca="1" si="271"/>
        <v>233711</v>
      </c>
      <c r="Q1309" s="15">
        <f t="shared" ca="1" si="272"/>
        <v>0.233711</v>
      </c>
    </row>
    <row r="1310" spans="1:17" x14ac:dyDescent="0.3">
      <c r="A1310" t="str">
        <f ca="1">VLOOKUP(RANDBETWEEN(Calc!$A$2,Calc!$A$13),Calc!$A$1:$B$13,2,FALSE)</f>
        <v>Mar</v>
      </c>
      <c r="B1310" t="str" cm="1">
        <f t="array" aca="1" ref="B1310" ca="1">INDEX(Calc!$C$2:$C$9,RANDBETWEEN(1,3))</f>
        <v>Traumatología</v>
      </c>
      <c r="C1310"/>
      <c r="D1310">
        <f t="shared" ca="1" si="260"/>
        <v>445054</v>
      </c>
      <c r="E1310">
        <f t="shared" ca="1" si="261"/>
        <v>1291445</v>
      </c>
      <c r="F1310">
        <f t="shared" ca="1" si="262"/>
        <v>183596</v>
      </c>
      <c r="G1310">
        <f t="shared" ca="1" si="263"/>
        <v>253637</v>
      </c>
      <c r="H1310">
        <f ca="1">VLOOKUP(RANDBETWEEN(0,100),Calc!$D$2:$E$7,2,1)</f>
        <v>32000</v>
      </c>
      <c r="I1310">
        <f t="shared" ca="1" si="264"/>
        <v>11847</v>
      </c>
      <c r="J1310">
        <f t="shared" ca="1" si="265"/>
        <v>4048</v>
      </c>
      <c r="K1310">
        <f t="shared" ca="1" si="266"/>
        <v>12702</v>
      </c>
      <c r="L1310">
        <f t="shared" ca="1" si="267"/>
        <v>2988</v>
      </c>
      <c r="M1310">
        <f t="shared" ca="1" si="268"/>
        <v>1675955</v>
      </c>
      <c r="N1310">
        <f t="shared" ca="1" si="269"/>
        <v>48510</v>
      </c>
      <c r="O1310">
        <f t="shared" ca="1" si="270"/>
        <v>22331</v>
      </c>
      <c r="P1310">
        <f t="shared" ca="1" si="271"/>
        <v>41400</v>
      </c>
      <c r="Q1310" s="15">
        <f t="shared" ca="1" si="272"/>
        <v>4.1399999999999999E-2</v>
      </c>
    </row>
    <row r="1311" spans="1:17" x14ac:dyDescent="0.3">
      <c r="A1311" t="str">
        <f ca="1">VLOOKUP(RANDBETWEEN(Calc!$A$2,Calc!$A$13),Calc!$A$1:$B$13,2,FALSE)</f>
        <v>May</v>
      </c>
      <c r="B1311" t="str" cm="1">
        <f t="array" aca="1" ref="B1311" ca="1">INDEX(Calc!$C$2:$C$9,RANDBETWEEN(1,3))</f>
        <v>Cardiologia</v>
      </c>
      <c r="C1311"/>
      <c r="D1311">
        <f t="shared" ca="1" si="260"/>
        <v>642940</v>
      </c>
      <c r="E1311">
        <f t="shared" ca="1" si="261"/>
        <v>2327619</v>
      </c>
      <c r="F1311">
        <f t="shared" ca="1" si="262"/>
        <v>135589</v>
      </c>
      <c r="G1311">
        <f t="shared" ca="1" si="263"/>
        <v>244655</v>
      </c>
      <c r="H1311">
        <f ca="1">VLOOKUP(RANDBETWEEN(0,100),Calc!$D$2:$E$7,2,1)</f>
        <v>32000</v>
      </c>
      <c r="I1311">
        <f t="shared" ca="1" si="264"/>
        <v>12055</v>
      </c>
      <c r="J1311">
        <f t="shared" ca="1" si="265"/>
        <v>4037</v>
      </c>
      <c r="K1311">
        <f t="shared" ca="1" si="266"/>
        <v>12571</v>
      </c>
      <c r="L1311">
        <f t="shared" ca="1" si="267"/>
        <v>2050</v>
      </c>
      <c r="M1311">
        <f t="shared" ca="1" si="268"/>
        <v>2613373</v>
      </c>
      <c r="N1311">
        <f t="shared" ca="1" si="269"/>
        <v>72003</v>
      </c>
      <c r="O1311">
        <f t="shared" ca="1" si="270"/>
        <v>42643</v>
      </c>
      <c r="P1311">
        <f t="shared" ca="1" si="271"/>
        <v>100238</v>
      </c>
      <c r="Q1311" s="15">
        <f t="shared" ca="1" si="272"/>
        <v>0.10023799999999999</v>
      </c>
    </row>
    <row r="1312" spans="1:17" x14ac:dyDescent="0.3">
      <c r="A1312" t="str">
        <f ca="1">VLOOKUP(RANDBETWEEN(Calc!$A$2,Calc!$A$13),Calc!$A$1:$B$13,2,FALSE)</f>
        <v>Jun</v>
      </c>
      <c r="B1312" t="str" cm="1">
        <f t="array" aca="1" ref="B1312" ca="1">INDEX(Calc!$C$2:$C$9,RANDBETWEEN(1,3))</f>
        <v>Pediatria</v>
      </c>
      <c r="C1312"/>
      <c r="D1312">
        <f t="shared" ca="1" si="260"/>
        <v>721482</v>
      </c>
      <c r="E1312">
        <f t="shared" ca="1" si="261"/>
        <v>1540377</v>
      </c>
      <c r="F1312">
        <f t="shared" ca="1" si="262"/>
        <v>117045</v>
      </c>
      <c r="G1312">
        <f t="shared" ca="1" si="263"/>
        <v>210046</v>
      </c>
      <c r="H1312">
        <f ca="1">VLOOKUP(RANDBETWEEN(0,100),Calc!$D$2:$E$7,2,1)</f>
        <v>32000</v>
      </c>
      <c r="I1312">
        <f t="shared" ca="1" si="264"/>
        <v>9523</v>
      </c>
      <c r="J1312">
        <f t="shared" ca="1" si="265"/>
        <v>3195</v>
      </c>
      <c r="K1312">
        <f t="shared" ca="1" si="266"/>
        <v>11381</v>
      </c>
      <c r="L1312">
        <f t="shared" ca="1" si="267"/>
        <v>1289</v>
      </c>
      <c r="M1312">
        <f t="shared" ca="1" si="268"/>
        <v>1758550</v>
      </c>
      <c r="N1312">
        <f t="shared" ca="1" si="269"/>
        <v>104171</v>
      </c>
      <c r="O1312">
        <f t="shared" ca="1" si="270"/>
        <v>46837</v>
      </c>
      <c r="P1312">
        <f t="shared" ca="1" si="271"/>
        <v>194560</v>
      </c>
      <c r="Q1312" s="15">
        <f t="shared" ca="1" si="272"/>
        <v>0.19456000000000001</v>
      </c>
    </row>
    <row r="1313" spans="1:17" x14ac:dyDescent="0.3">
      <c r="A1313" t="str">
        <f ca="1">VLOOKUP(RANDBETWEEN(Calc!$A$2,Calc!$A$13),Calc!$A$1:$B$13,2,FALSE)</f>
        <v>Abr</v>
      </c>
      <c r="B1313" t="str" cm="1">
        <f t="array" aca="1" ref="B1313" ca="1">INDEX(Calc!$C$2:$C$9,RANDBETWEEN(1,3))</f>
        <v>Pediatria</v>
      </c>
      <c r="C1313"/>
      <c r="D1313">
        <f t="shared" ca="1" si="260"/>
        <v>356510</v>
      </c>
      <c r="E1313">
        <f t="shared" ca="1" si="261"/>
        <v>2035045</v>
      </c>
      <c r="F1313">
        <f t="shared" ca="1" si="262"/>
        <v>102607</v>
      </c>
      <c r="G1313">
        <f t="shared" ca="1" si="263"/>
        <v>80744</v>
      </c>
      <c r="H1313">
        <f ca="1">VLOOKUP(RANDBETWEEN(0,100),Calc!$D$2:$E$7,2,1)</f>
        <v>32000</v>
      </c>
      <c r="I1313">
        <f t="shared" ca="1" si="264"/>
        <v>11028</v>
      </c>
      <c r="J1313">
        <f t="shared" ca="1" si="265"/>
        <v>3031</v>
      </c>
      <c r="K1313">
        <f t="shared" ca="1" si="266"/>
        <v>14154</v>
      </c>
      <c r="L1313">
        <f t="shared" ca="1" si="267"/>
        <v>3181</v>
      </c>
      <c r="M1313">
        <f t="shared" ca="1" si="268"/>
        <v>2409820</v>
      </c>
      <c r="N1313">
        <f t="shared" ca="1" si="269"/>
        <v>123551</v>
      </c>
      <c r="O1313">
        <f t="shared" ca="1" si="270"/>
        <v>21792</v>
      </c>
      <c r="P1313">
        <f t="shared" ca="1" si="271"/>
        <v>244038</v>
      </c>
      <c r="Q1313" s="15">
        <f t="shared" ca="1" si="272"/>
        <v>0.244038</v>
      </c>
    </row>
    <row r="1314" spans="1:17" x14ac:dyDescent="0.3">
      <c r="A1314" t="str">
        <f ca="1">VLOOKUP(RANDBETWEEN(Calc!$A$2,Calc!$A$13),Calc!$A$1:$B$13,2,FALSE)</f>
        <v>Ago</v>
      </c>
      <c r="B1314" t="str" cm="1">
        <f t="array" aca="1" ref="B1314" ca="1">INDEX(Calc!$C$2:$C$9,RANDBETWEEN(1,3))</f>
        <v>Traumatología</v>
      </c>
      <c r="C1314"/>
      <c r="D1314">
        <f t="shared" ca="1" si="260"/>
        <v>672982</v>
      </c>
      <c r="E1314">
        <f t="shared" ca="1" si="261"/>
        <v>1842071</v>
      </c>
      <c r="F1314">
        <f t="shared" ca="1" si="262"/>
        <v>177444</v>
      </c>
      <c r="G1314">
        <f t="shared" ca="1" si="263"/>
        <v>123959</v>
      </c>
      <c r="H1314">
        <f ca="1">VLOOKUP(RANDBETWEEN(0,100),Calc!$D$2:$E$7,2,1)</f>
        <v>32000</v>
      </c>
      <c r="I1314">
        <f t="shared" ca="1" si="264"/>
        <v>9301</v>
      </c>
      <c r="J1314">
        <f t="shared" ca="1" si="265"/>
        <v>4129</v>
      </c>
      <c r="K1314">
        <f t="shared" ca="1" si="266"/>
        <v>10007</v>
      </c>
      <c r="L1314">
        <f t="shared" ca="1" si="267"/>
        <v>3493</v>
      </c>
      <c r="M1314">
        <f t="shared" ca="1" si="268"/>
        <v>2426897</v>
      </c>
      <c r="N1314">
        <f t="shared" ca="1" si="269"/>
        <v>95374</v>
      </c>
      <c r="O1314">
        <f t="shared" ca="1" si="270"/>
        <v>33032</v>
      </c>
      <c r="P1314">
        <f t="shared" ca="1" si="271"/>
        <v>295250</v>
      </c>
      <c r="Q1314" s="15">
        <f t="shared" ca="1" si="272"/>
        <v>0.29525000000000001</v>
      </c>
    </row>
    <row r="1315" spans="1:17" x14ac:dyDescent="0.3">
      <c r="A1315" t="str">
        <f ca="1">VLOOKUP(RANDBETWEEN(Calc!$A$2,Calc!$A$13),Calc!$A$1:$B$13,2,FALSE)</f>
        <v>Oct</v>
      </c>
      <c r="B1315" t="str" cm="1">
        <f t="array" aca="1" ref="B1315" ca="1">INDEX(Calc!$C$2:$C$9,RANDBETWEEN(1,3))</f>
        <v>Pediatria</v>
      </c>
      <c r="C1315"/>
      <c r="D1315">
        <f t="shared" ca="1" si="260"/>
        <v>617006</v>
      </c>
      <c r="E1315">
        <f t="shared" ca="1" si="261"/>
        <v>1212820</v>
      </c>
      <c r="F1315">
        <f t="shared" ca="1" si="262"/>
        <v>121861</v>
      </c>
      <c r="G1315">
        <f t="shared" ca="1" si="263"/>
        <v>125245</v>
      </c>
      <c r="H1315">
        <f ca="1">VLOOKUP(RANDBETWEEN(0,100),Calc!$D$2:$E$7,2,1)</f>
        <v>25000</v>
      </c>
      <c r="I1315">
        <f t="shared" ca="1" si="264"/>
        <v>10064</v>
      </c>
      <c r="J1315">
        <f t="shared" ca="1" si="265"/>
        <v>2916</v>
      </c>
      <c r="K1315">
        <f t="shared" ca="1" si="266"/>
        <v>13873</v>
      </c>
      <c r="L1315">
        <f t="shared" ca="1" si="267"/>
        <v>4108</v>
      </c>
      <c r="M1315">
        <f t="shared" ca="1" si="268"/>
        <v>2544017</v>
      </c>
      <c r="N1315">
        <f t="shared" ca="1" si="269"/>
        <v>62297</v>
      </c>
      <c r="O1315">
        <f t="shared" ca="1" si="270"/>
        <v>72375</v>
      </c>
      <c r="P1315">
        <f t="shared" ca="1" si="271"/>
        <v>277874</v>
      </c>
      <c r="Q1315" s="15">
        <f t="shared" ca="1" si="272"/>
        <v>0.27787400000000001</v>
      </c>
    </row>
    <row r="1316" spans="1:17" x14ac:dyDescent="0.3">
      <c r="A1316" t="str">
        <f ca="1">VLOOKUP(RANDBETWEEN(Calc!$A$2,Calc!$A$13),Calc!$A$1:$B$13,2,FALSE)</f>
        <v>Oct</v>
      </c>
      <c r="B1316" t="str" cm="1">
        <f t="array" aca="1" ref="B1316" ca="1">INDEX(Calc!$C$2:$C$9,RANDBETWEEN(1,3))</f>
        <v>Pediatria</v>
      </c>
      <c r="C1316"/>
      <c r="D1316">
        <f t="shared" ca="1" si="260"/>
        <v>687527</v>
      </c>
      <c r="E1316">
        <f t="shared" ca="1" si="261"/>
        <v>931648</v>
      </c>
      <c r="F1316">
        <f t="shared" ca="1" si="262"/>
        <v>125598</v>
      </c>
      <c r="G1316">
        <f t="shared" ca="1" si="263"/>
        <v>286162</v>
      </c>
      <c r="H1316">
        <f ca="1">VLOOKUP(RANDBETWEEN(0,100),Calc!$D$2:$E$7,2,1)</f>
        <v>25000</v>
      </c>
      <c r="I1316">
        <f t="shared" ca="1" si="264"/>
        <v>12145</v>
      </c>
      <c r="J1316">
        <f t="shared" ca="1" si="265"/>
        <v>3642</v>
      </c>
      <c r="K1316">
        <f t="shared" ca="1" si="266"/>
        <v>10510</v>
      </c>
      <c r="L1316">
        <f t="shared" ca="1" si="267"/>
        <v>2742</v>
      </c>
      <c r="M1316">
        <f t="shared" ca="1" si="268"/>
        <v>2364421</v>
      </c>
      <c r="N1316">
        <f t="shared" ca="1" si="269"/>
        <v>119170</v>
      </c>
      <c r="O1316">
        <f t="shared" ca="1" si="270"/>
        <v>53324</v>
      </c>
      <c r="P1316">
        <f t="shared" ca="1" si="271"/>
        <v>319208</v>
      </c>
      <c r="Q1316" s="15">
        <f t="shared" ca="1" si="272"/>
        <v>0.31920799999999999</v>
      </c>
    </row>
    <row r="1317" spans="1:17" x14ac:dyDescent="0.3">
      <c r="A1317" t="str">
        <f ca="1">VLOOKUP(RANDBETWEEN(Calc!$A$2,Calc!$A$13),Calc!$A$1:$B$13,2,FALSE)</f>
        <v>Abr</v>
      </c>
      <c r="B1317" t="str" cm="1">
        <f t="array" aca="1" ref="B1317" ca="1">INDEX(Calc!$C$2:$C$9,RANDBETWEEN(1,3))</f>
        <v>Pediatria</v>
      </c>
      <c r="C1317"/>
      <c r="D1317">
        <f t="shared" ca="1" si="260"/>
        <v>197674</v>
      </c>
      <c r="E1317">
        <f t="shared" ca="1" si="261"/>
        <v>871880</v>
      </c>
      <c r="F1317">
        <f t="shared" ca="1" si="262"/>
        <v>214714</v>
      </c>
      <c r="G1317">
        <f t="shared" ca="1" si="263"/>
        <v>90079</v>
      </c>
      <c r="H1317">
        <f ca="1">VLOOKUP(RANDBETWEEN(0,100),Calc!$D$2:$E$7,2,1)</f>
        <v>32000</v>
      </c>
      <c r="I1317">
        <f t="shared" ca="1" si="264"/>
        <v>11700</v>
      </c>
      <c r="J1317">
        <f t="shared" ca="1" si="265"/>
        <v>3386</v>
      </c>
      <c r="K1317">
        <f t="shared" ca="1" si="266"/>
        <v>14122</v>
      </c>
      <c r="L1317">
        <f t="shared" ca="1" si="267"/>
        <v>2094</v>
      </c>
      <c r="M1317">
        <f t="shared" ca="1" si="268"/>
        <v>1669103</v>
      </c>
      <c r="N1317">
        <f t="shared" ca="1" si="269"/>
        <v>74416</v>
      </c>
      <c r="O1317">
        <f t="shared" ca="1" si="270"/>
        <v>45062</v>
      </c>
      <c r="P1317">
        <f t="shared" ca="1" si="271"/>
        <v>235389</v>
      </c>
      <c r="Q1317" s="15">
        <f t="shared" ca="1" si="272"/>
        <v>0.23538899999999999</v>
      </c>
    </row>
    <row r="1318" spans="1:17" x14ac:dyDescent="0.3">
      <c r="A1318" t="str">
        <f ca="1">VLOOKUP(RANDBETWEEN(Calc!$A$2,Calc!$A$13),Calc!$A$1:$B$13,2,FALSE)</f>
        <v>Feb</v>
      </c>
      <c r="B1318" t="str" cm="1">
        <f t="array" aca="1" ref="B1318" ca="1">INDEX(Calc!$C$2:$C$9,RANDBETWEEN(1,3))</f>
        <v>Traumatología</v>
      </c>
      <c r="C1318"/>
      <c r="D1318">
        <f t="shared" ca="1" si="260"/>
        <v>296512</v>
      </c>
      <c r="E1318">
        <f t="shared" ca="1" si="261"/>
        <v>1467671</v>
      </c>
      <c r="F1318">
        <f t="shared" ca="1" si="262"/>
        <v>154796</v>
      </c>
      <c r="G1318">
        <f t="shared" ca="1" si="263"/>
        <v>283700</v>
      </c>
      <c r="H1318">
        <f ca="1">VLOOKUP(RANDBETWEEN(0,100),Calc!$D$2:$E$7,2,1)</f>
        <v>32000</v>
      </c>
      <c r="I1318">
        <f t="shared" ca="1" si="264"/>
        <v>10348</v>
      </c>
      <c r="J1318">
        <f t="shared" ca="1" si="265"/>
        <v>3368</v>
      </c>
      <c r="K1318">
        <f t="shared" ca="1" si="266"/>
        <v>11192</v>
      </c>
      <c r="L1318">
        <f t="shared" ca="1" si="267"/>
        <v>1471</v>
      </c>
      <c r="M1318">
        <f t="shared" ca="1" si="268"/>
        <v>1834084</v>
      </c>
      <c r="N1318">
        <f t="shared" ca="1" si="269"/>
        <v>118277</v>
      </c>
      <c r="O1318">
        <f t="shared" ca="1" si="270"/>
        <v>78840</v>
      </c>
      <c r="P1318">
        <f t="shared" ca="1" si="271"/>
        <v>73597</v>
      </c>
      <c r="Q1318" s="15">
        <f t="shared" ca="1" si="272"/>
        <v>7.3596999999999996E-2</v>
      </c>
    </row>
    <row r="1319" spans="1:17" x14ac:dyDescent="0.3">
      <c r="A1319" t="str">
        <f ca="1">VLOOKUP(RANDBETWEEN(Calc!$A$2,Calc!$A$13),Calc!$A$1:$B$13,2,FALSE)</f>
        <v>Nov</v>
      </c>
      <c r="B1319" t="str" cm="1">
        <f t="array" aca="1" ref="B1319" ca="1">INDEX(Calc!$C$2:$C$9,RANDBETWEEN(1,3))</f>
        <v>Traumatología</v>
      </c>
      <c r="C1319"/>
      <c r="D1319">
        <f t="shared" ca="1" si="260"/>
        <v>233482</v>
      </c>
      <c r="E1319">
        <f t="shared" ca="1" si="261"/>
        <v>1173947</v>
      </c>
      <c r="F1319">
        <f t="shared" ca="1" si="262"/>
        <v>147415</v>
      </c>
      <c r="G1319">
        <f t="shared" ca="1" si="263"/>
        <v>189866</v>
      </c>
      <c r="H1319">
        <f ca="1">VLOOKUP(RANDBETWEEN(0,100),Calc!$D$2:$E$7,2,1)</f>
        <v>25000</v>
      </c>
      <c r="I1319">
        <f t="shared" ca="1" si="264"/>
        <v>11047</v>
      </c>
      <c r="J1319">
        <f t="shared" ca="1" si="265"/>
        <v>2992</v>
      </c>
      <c r="K1319">
        <f t="shared" ca="1" si="266"/>
        <v>13078</v>
      </c>
      <c r="L1319">
        <f t="shared" ca="1" si="267"/>
        <v>2065</v>
      </c>
      <c r="M1319">
        <f t="shared" ca="1" si="268"/>
        <v>1849387</v>
      </c>
      <c r="N1319">
        <f t="shared" ca="1" si="269"/>
        <v>118332</v>
      </c>
      <c r="O1319">
        <f t="shared" ca="1" si="270"/>
        <v>44210</v>
      </c>
      <c r="P1319">
        <f t="shared" ca="1" si="271"/>
        <v>335258</v>
      </c>
      <c r="Q1319" s="15">
        <f t="shared" ca="1" si="272"/>
        <v>0.335258</v>
      </c>
    </row>
    <row r="1320" spans="1:17" x14ac:dyDescent="0.3">
      <c r="A1320" t="str">
        <f ca="1">VLOOKUP(RANDBETWEEN(Calc!$A$2,Calc!$A$13),Calc!$A$1:$B$13,2,FALSE)</f>
        <v>Mar</v>
      </c>
      <c r="B1320" t="str" cm="1">
        <f t="array" aca="1" ref="B1320" ca="1">INDEX(Calc!$C$2:$C$9,RANDBETWEEN(1,3))</f>
        <v>Cardiologia</v>
      </c>
      <c r="C1320"/>
      <c r="D1320">
        <f t="shared" ca="1" si="260"/>
        <v>701201</v>
      </c>
      <c r="E1320">
        <f t="shared" ca="1" si="261"/>
        <v>1825928</v>
      </c>
      <c r="F1320">
        <f t="shared" ca="1" si="262"/>
        <v>104899</v>
      </c>
      <c r="G1320">
        <f t="shared" ca="1" si="263"/>
        <v>148553</v>
      </c>
      <c r="H1320">
        <f ca="1">VLOOKUP(RANDBETWEEN(0,100),Calc!$D$2:$E$7,2,1)</f>
        <v>32000</v>
      </c>
      <c r="I1320">
        <f t="shared" ca="1" si="264"/>
        <v>10348</v>
      </c>
      <c r="J1320">
        <f t="shared" ca="1" si="265"/>
        <v>2808</v>
      </c>
      <c r="K1320">
        <f t="shared" ca="1" si="266"/>
        <v>10873</v>
      </c>
      <c r="L1320">
        <f t="shared" ca="1" si="267"/>
        <v>3373</v>
      </c>
      <c r="M1320">
        <f t="shared" ca="1" si="268"/>
        <v>1856493</v>
      </c>
      <c r="N1320">
        <f t="shared" ca="1" si="269"/>
        <v>83884</v>
      </c>
      <c r="O1320">
        <f t="shared" ca="1" si="270"/>
        <v>28565</v>
      </c>
      <c r="P1320">
        <f t="shared" ca="1" si="271"/>
        <v>124476</v>
      </c>
      <c r="Q1320" s="15">
        <f t="shared" ca="1" si="272"/>
        <v>0.124476</v>
      </c>
    </row>
    <row r="1321" spans="1:17" x14ac:dyDescent="0.3">
      <c r="A1321" t="str">
        <f ca="1">VLOOKUP(RANDBETWEEN(Calc!$A$2,Calc!$A$13),Calc!$A$1:$B$13,2,FALSE)</f>
        <v>Oct</v>
      </c>
      <c r="B1321" t="str" cm="1">
        <f t="array" aca="1" ref="B1321" ca="1">INDEX(Calc!$C$2:$C$9,RANDBETWEEN(1,3))</f>
        <v>Traumatología</v>
      </c>
      <c r="C1321"/>
      <c r="D1321">
        <f t="shared" ca="1" si="260"/>
        <v>425744</v>
      </c>
      <c r="E1321">
        <f t="shared" ca="1" si="261"/>
        <v>2290571</v>
      </c>
      <c r="F1321">
        <f t="shared" ca="1" si="262"/>
        <v>122413</v>
      </c>
      <c r="G1321">
        <f t="shared" ca="1" si="263"/>
        <v>305779</v>
      </c>
      <c r="H1321">
        <f ca="1">VLOOKUP(RANDBETWEEN(0,100),Calc!$D$2:$E$7,2,1)</f>
        <v>32000</v>
      </c>
      <c r="I1321">
        <f t="shared" ca="1" si="264"/>
        <v>9634</v>
      </c>
      <c r="J1321">
        <f t="shared" ca="1" si="265"/>
        <v>3555</v>
      </c>
      <c r="K1321">
        <f t="shared" ca="1" si="266"/>
        <v>14076</v>
      </c>
      <c r="L1321">
        <f t="shared" ca="1" si="267"/>
        <v>3856</v>
      </c>
      <c r="M1321">
        <f t="shared" ca="1" si="268"/>
        <v>2404307</v>
      </c>
      <c r="N1321">
        <f t="shared" ca="1" si="269"/>
        <v>72660</v>
      </c>
      <c r="O1321">
        <f t="shared" ca="1" si="270"/>
        <v>54935</v>
      </c>
      <c r="P1321">
        <f t="shared" ca="1" si="271"/>
        <v>150378</v>
      </c>
      <c r="Q1321" s="15">
        <f t="shared" ca="1" si="272"/>
        <v>0.15037800000000001</v>
      </c>
    </row>
    <row r="1322" spans="1:17" x14ac:dyDescent="0.3">
      <c r="A1322" t="str">
        <f ca="1">VLOOKUP(RANDBETWEEN(Calc!$A$2,Calc!$A$13),Calc!$A$1:$B$13,2,FALSE)</f>
        <v>May</v>
      </c>
      <c r="B1322" t="str" cm="1">
        <f t="array" aca="1" ref="B1322" ca="1">INDEX(Calc!$C$2:$C$9,RANDBETWEEN(1,3))</f>
        <v>Pediatria</v>
      </c>
      <c r="C1322"/>
      <c r="D1322">
        <f t="shared" ca="1" si="260"/>
        <v>199291</v>
      </c>
      <c r="E1322">
        <f t="shared" ca="1" si="261"/>
        <v>1779703</v>
      </c>
      <c r="F1322">
        <f t="shared" ca="1" si="262"/>
        <v>140799</v>
      </c>
      <c r="G1322">
        <f t="shared" ca="1" si="263"/>
        <v>307006</v>
      </c>
      <c r="H1322">
        <f ca="1">VLOOKUP(RANDBETWEEN(0,100),Calc!$D$2:$E$7,2,1)</f>
        <v>20000</v>
      </c>
      <c r="I1322">
        <f t="shared" ca="1" si="264"/>
        <v>12054</v>
      </c>
      <c r="J1322">
        <f t="shared" ca="1" si="265"/>
        <v>4015</v>
      </c>
      <c r="K1322">
        <f t="shared" ca="1" si="266"/>
        <v>14165</v>
      </c>
      <c r="L1322">
        <f t="shared" ca="1" si="267"/>
        <v>1832</v>
      </c>
      <c r="M1322">
        <f t="shared" ca="1" si="268"/>
        <v>2692799</v>
      </c>
      <c r="N1322">
        <f t="shared" ca="1" si="269"/>
        <v>82317</v>
      </c>
      <c r="O1322">
        <f t="shared" ca="1" si="270"/>
        <v>26630</v>
      </c>
      <c r="P1322">
        <f t="shared" ca="1" si="271"/>
        <v>80035</v>
      </c>
      <c r="Q1322" s="15">
        <f t="shared" ca="1" si="272"/>
        <v>8.0034999999999995E-2</v>
      </c>
    </row>
    <row r="1323" spans="1:17" x14ac:dyDescent="0.3">
      <c r="A1323" t="str">
        <f ca="1">VLOOKUP(RANDBETWEEN(Calc!$A$2,Calc!$A$13),Calc!$A$1:$B$13,2,FALSE)</f>
        <v>Sep</v>
      </c>
      <c r="B1323" t="str" cm="1">
        <f t="array" aca="1" ref="B1323" ca="1">INDEX(Calc!$C$2:$C$9,RANDBETWEEN(1,3))</f>
        <v>Pediatria</v>
      </c>
      <c r="C1323"/>
      <c r="D1323">
        <f t="shared" ca="1" si="260"/>
        <v>216373</v>
      </c>
      <c r="E1323">
        <f t="shared" ca="1" si="261"/>
        <v>1864137</v>
      </c>
      <c r="F1323">
        <f t="shared" ca="1" si="262"/>
        <v>184331</v>
      </c>
      <c r="G1323">
        <f t="shared" ca="1" si="263"/>
        <v>282375</v>
      </c>
      <c r="H1323">
        <f ca="1">VLOOKUP(RANDBETWEEN(0,100),Calc!$D$2:$E$7,2,1)</f>
        <v>32000</v>
      </c>
      <c r="I1323">
        <f t="shared" ca="1" si="264"/>
        <v>11522</v>
      </c>
      <c r="J1323">
        <f t="shared" ca="1" si="265"/>
        <v>4089</v>
      </c>
      <c r="K1323">
        <f t="shared" ca="1" si="266"/>
        <v>14741</v>
      </c>
      <c r="L1323">
        <f t="shared" ca="1" si="267"/>
        <v>4415</v>
      </c>
      <c r="M1323">
        <f t="shared" ca="1" si="268"/>
        <v>1756618</v>
      </c>
      <c r="N1323">
        <f t="shared" ca="1" si="269"/>
        <v>104203</v>
      </c>
      <c r="O1323">
        <f t="shared" ca="1" si="270"/>
        <v>83572</v>
      </c>
      <c r="P1323">
        <f t="shared" ca="1" si="271"/>
        <v>323619</v>
      </c>
      <c r="Q1323" s="15">
        <f t="shared" ca="1" si="272"/>
        <v>0.32361899999999999</v>
      </c>
    </row>
    <row r="1324" spans="1:17" x14ac:dyDescent="0.3">
      <c r="A1324" t="str">
        <f ca="1">VLOOKUP(RANDBETWEEN(Calc!$A$2,Calc!$A$13),Calc!$A$1:$B$13,2,FALSE)</f>
        <v>Ago</v>
      </c>
      <c r="B1324" t="str" cm="1">
        <f t="array" aca="1" ref="B1324" ca="1">INDEX(Calc!$C$2:$C$9,RANDBETWEEN(1,3))</f>
        <v>Cardiologia</v>
      </c>
      <c r="C1324"/>
      <c r="D1324">
        <f t="shared" ca="1" si="260"/>
        <v>595610</v>
      </c>
      <c r="E1324">
        <f t="shared" ca="1" si="261"/>
        <v>1015547</v>
      </c>
      <c r="F1324">
        <f t="shared" ca="1" si="262"/>
        <v>142036</v>
      </c>
      <c r="G1324">
        <f t="shared" ca="1" si="263"/>
        <v>165978</v>
      </c>
      <c r="H1324">
        <f ca="1">VLOOKUP(RANDBETWEEN(0,100),Calc!$D$2:$E$7,2,1)</f>
        <v>32000</v>
      </c>
      <c r="I1324">
        <f t="shared" ca="1" si="264"/>
        <v>11661</v>
      </c>
      <c r="J1324">
        <f t="shared" ca="1" si="265"/>
        <v>4193</v>
      </c>
      <c r="K1324">
        <f t="shared" ca="1" si="266"/>
        <v>10018</v>
      </c>
      <c r="L1324">
        <f t="shared" ca="1" si="267"/>
        <v>1558</v>
      </c>
      <c r="M1324">
        <f t="shared" ca="1" si="268"/>
        <v>1067109</v>
      </c>
      <c r="N1324">
        <f t="shared" ca="1" si="269"/>
        <v>89977</v>
      </c>
      <c r="O1324">
        <f t="shared" ca="1" si="270"/>
        <v>65286</v>
      </c>
      <c r="P1324">
        <f t="shared" ca="1" si="271"/>
        <v>115533</v>
      </c>
      <c r="Q1324" s="15">
        <f t="shared" ca="1" si="272"/>
        <v>0.115533</v>
      </c>
    </row>
    <row r="1325" spans="1:17" x14ac:dyDescent="0.3">
      <c r="A1325" t="str">
        <f ca="1">VLOOKUP(RANDBETWEEN(Calc!$A$2,Calc!$A$13),Calc!$A$1:$B$13,2,FALSE)</f>
        <v>Ene</v>
      </c>
      <c r="B1325" t="str" cm="1">
        <f t="array" aca="1" ref="B1325" ca="1">INDEX(Calc!$C$2:$C$9,RANDBETWEEN(1,3))</f>
        <v>Pediatria</v>
      </c>
      <c r="C1325"/>
      <c r="D1325">
        <f t="shared" ca="1" si="260"/>
        <v>664078</v>
      </c>
      <c r="E1325">
        <f t="shared" ca="1" si="261"/>
        <v>1090540</v>
      </c>
      <c r="F1325">
        <f t="shared" ca="1" si="262"/>
        <v>172816</v>
      </c>
      <c r="G1325">
        <f t="shared" ca="1" si="263"/>
        <v>246444</v>
      </c>
      <c r="H1325">
        <f ca="1">VLOOKUP(RANDBETWEEN(0,100),Calc!$D$2:$E$7,2,1)</f>
        <v>20000</v>
      </c>
      <c r="I1325">
        <f t="shared" ca="1" si="264"/>
        <v>11960</v>
      </c>
      <c r="J1325">
        <f t="shared" ca="1" si="265"/>
        <v>4112</v>
      </c>
      <c r="K1325">
        <f t="shared" ca="1" si="266"/>
        <v>11861</v>
      </c>
      <c r="L1325">
        <f t="shared" ca="1" si="267"/>
        <v>3730</v>
      </c>
      <c r="M1325">
        <f t="shared" ca="1" si="268"/>
        <v>2258195</v>
      </c>
      <c r="N1325">
        <f t="shared" ca="1" si="269"/>
        <v>74185</v>
      </c>
      <c r="O1325">
        <f t="shared" ca="1" si="270"/>
        <v>24428</v>
      </c>
      <c r="P1325">
        <f t="shared" ca="1" si="271"/>
        <v>42807</v>
      </c>
      <c r="Q1325" s="15">
        <f t="shared" ca="1" si="272"/>
        <v>4.2806999999999998E-2</v>
      </c>
    </row>
    <row r="1326" spans="1:17" x14ac:dyDescent="0.3">
      <c r="A1326" t="str">
        <f ca="1">VLOOKUP(RANDBETWEEN(Calc!$A$2,Calc!$A$13),Calc!$A$1:$B$13,2,FALSE)</f>
        <v>Mar</v>
      </c>
      <c r="B1326" t="str" cm="1">
        <f t="array" aca="1" ref="B1326" ca="1">INDEX(Calc!$C$2:$C$9,RANDBETWEEN(1,3))</f>
        <v>Cardiologia</v>
      </c>
      <c r="C1326"/>
      <c r="D1326">
        <f t="shared" ca="1" si="260"/>
        <v>480018</v>
      </c>
      <c r="E1326">
        <f t="shared" ca="1" si="261"/>
        <v>2144195</v>
      </c>
      <c r="F1326">
        <f t="shared" ca="1" si="262"/>
        <v>163579</v>
      </c>
      <c r="G1326">
        <f t="shared" ca="1" si="263"/>
        <v>215979</v>
      </c>
      <c r="H1326">
        <f ca="1">VLOOKUP(RANDBETWEEN(0,100),Calc!$D$2:$E$7,2,1)</f>
        <v>32000</v>
      </c>
      <c r="I1326">
        <f t="shared" ca="1" si="264"/>
        <v>9481</v>
      </c>
      <c r="J1326">
        <f t="shared" ca="1" si="265"/>
        <v>3519</v>
      </c>
      <c r="K1326">
        <f t="shared" ca="1" si="266"/>
        <v>10627</v>
      </c>
      <c r="L1326">
        <f t="shared" ca="1" si="267"/>
        <v>1332</v>
      </c>
      <c r="M1326">
        <f t="shared" ca="1" si="268"/>
        <v>2166760</v>
      </c>
      <c r="N1326">
        <f t="shared" ca="1" si="269"/>
        <v>98620</v>
      </c>
      <c r="O1326">
        <f t="shared" ca="1" si="270"/>
        <v>73954</v>
      </c>
      <c r="P1326">
        <f t="shared" ca="1" si="271"/>
        <v>287784</v>
      </c>
      <c r="Q1326" s="15">
        <f t="shared" ca="1" si="272"/>
        <v>0.28778399999999998</v>
      </c>
    </row>
    <row r="1327" spans="1:17" x14ac:dyDescent="0.3">
      <c r="A1327" t="str">
        <f ca="1">VLOOKUP(RANDBETWEEN(Calc!$A$2,Calc!$A$13),Calc!$A$1:$B$13,2,FALSE)</f>
        <v>Ago</v>
      </c>
      <c r="B1327" t="str" cm="1">
        <f t="array" aca="1" ref="B1327" ca="1">INDEX(Calc!$C$2:$C$9,RANDBETWEEN(1,3))</f>
        <v>Pediatria</v>
      </c>
      <c r="C1327"/>
      <c r="D1327">
        <f t="shared" ca="1" si="260"/>
        <v>524297</v>
      </c>
      <c r="E1327">
        <f t="shared" ca="1" si="261"/>
        <v>1485617</v>
      </c>
      <c r="F1327">
        <f t="shared" ca="1" si="262"/>
        <v>93226</v>
      </c>
      <c r="G1327">
        <f t="shared" ca="1" si="263"/>
        <v>85070</v>
      </c>
      <c r="H1327">
        <f ca="1">VLOOKUP(RANDBETWEEN(0,100),Calc!$D$2:$E$7,2,1)</f>
        <v>20000</v>
      </c>
      <c r="I1327">
        <f t="shared" ca="1" si="264"/>
        <v>8925</v>
      </c>
      <c r="J1327">
        <f t="shared" ca="1" si="265"/>
        <v>3544</v>
      </c>
      <c r="K1327">
        <f t="shared" ca="1" si="266"/>
        <v>13411</v>
      </c>
      <c r="L1327">
        <f t="shared" ca="1" si="267"/>
        <v>3751</v>
      </c>
      <c r="M1327">
        <f t="shared" ca="1" si="268"/>
        <v>2245928</v>
      </c>
      <c r="N1327">
        <f t="shared" ca="1" si="269"/>
        <v>110164</v>
      </c>
      <c r="O1327">
        <f t="shared" ca="1" si="270"/>
        <v>68608</v>
      </c>
      <c r="P1327">
        <f t="shared" ca="1" si="271"/>
        <v>146540</v>
      </c>
      <c r="Q1327" s="15">
        <f t="shared" ca="1" si="272"/>
        <v>0.14654</v>
      </c>
    </row>
    <row r="1328" spans="1:17" x14ac:dyDescent="0.3">
      <c r="A1328" t="str">
        <f ca="1">VLOOKUP(RANDBETWEEN(Calc!$A$2,Calc!$A$13),Calc!$A$1:$B$13,2,FALSE)</f>
        <v>May</v>
      </c>
      <c r="B1328" t="str" cm="1">
        <f t="array" aca="1" ref="B1328" ca="1">INDEX(Calc!$C$2:$C$9,RANDBETWEEN(1,3))</f>
        <v>Pediatria</v>
      </c>
      <c r="C1328"/>
      <c r="D1328">
        <f t="shared" ca="1" si="260"/>
        <v>345156</v>
      </c>
      <c r="E1328">
        <f t="shared" ca="1" si="261"/>
        <v>945698</v>
      </c>
      <c r="F1328">
        <f t="shared" ca="1" si="262"/>
        <v>106869</v>
      </c>
      <c r="G1328">
        <f t="shared" ca="1" si="263"/>
        <v>234304</v>
      </c>
      <c r="H1328">
        <f ca="1">VLOOKUP(RANDBETWEEN(0,100),Calc!$D$2:$E$7,2,1)</f>
        <v>32000</v>
      </c>
      <c r="I1328">
        <f t="shared" ca="1" si="264"/>
        <v>9749</v>
      </c>
      <c r="J1328">
        <f t="shared" ca="1" si="265"/>
        <v>3770</v>
      </c>
      <c r="K1328">
        <f t="shared" ca="1" si="266"/>
        <v>14336</v>
      </c>
      <c r="L1328">
        <f t="shared" ca="1" si="267"/>
        <v>3039</v>
      </c>
      <c r="M1328">
        <f t="shared" ca="1" si="268"/>
        <v>1487404</v>
      </c>
      <c r="N1328">
        <f t="shared" ca="1" si="269"/>
        <v>92459</v>
      </c>
      <c r="O1328">
        <f t="shared" ca="1" si="270"/>
        <v>29416</v>
      </c>
      <c r="P1328">
        <f t="shared" ca="1" si="271"/>
        <v>306655</v>
      </c>
      <c r="Q1328" s="15">
        <f t="shared" ca="1" si="272"/>
        <v>0.30665500000000001</v>
      </c>
    </row>
    <row r="1329" spans="1:17" x14ac:dyDescent="0.3">
      <c r="A1329" t="str">
        <f ca="1">VLOOKUP(RANDBETWEEN(Calc!$A$2,Calc!$A$13),Calc!$A$1:$B$13,2,FALSE)</f>
        <v>Nov</v>
      </c>
      <c r="B1329" t="str" cm="1">
        <f t="array" aca="1" ref="B1329" ca="1">INDEX(Calc!$C$2:$C$9,RANDBETWEEN(1,3))</f>
        <v>Pediatria</v>
      </c>
      <c r="C1329"/>
      <c r="D1329">
        <f t="shared" ca="1" si="260"/>
        <v>635174</v>
      </c>
      <c r="E1329">
        <f t="shared" ca="1" si="261"/>
        <v>1111440</v>
      </c>
      <c r="F1329">
        <f t="shared" ca="1" si="262"/>
        <v>144251</v>
      </c>
      <c r="G1329">
        <f t="shared" ca="1" si="263"/>
        <v>81047</v>
      </c>
      <c r="H1329">
        <f ca="1">VLOOKUP(RANDBETWEEN(0,100),Calc!$D$2:$E$7,2,1)</f>
        <v>20000</v>
      </c>
      <c r="I1329">
        <f t="shared" ca="1" si="264"/>
        <v>9748</v>
      </c>
      <c r="J1329">
        <f t="shared" ca="1" si="265"/>
        <v>3011</v>
      </c>
      <c r="K1329">
        <f t="shared" ca="1" si="266"/>
        <v>13502</v>
      </c>
      <c r="L1329">
        <f t="shared" ca="1" si="267"/>
        <v>2431</v>
      </c>
      <c r="M1329">
        <f t="shared" ca="1" si="268"/>
        <v>1510574</v>
      </c>
      <c r="N1329">
        <f t="shared" ca="1" si="269"/>
        <v>123617</v>
      </c>
      <c r="O1329">
        <f t="shared" ca="1" si="270"/>
        <v>41814</v>
      </c>
      <c r="P1329">
        <f t="shared" ca="1" si="271"/>
        <v>41799</v>
      </c>
      <c r="Q1329" s="15">
        <f t="shared" ca="1" si="272"/>
        <v>4.1799000000000003E-2</v>
      </c>
    </row>
    <row r="1330" spans="1:17" x14ac:dyDescent="0.3">
      <c r="A1330" t="str">
        <f ca="1">VLOOKUP(RANDBETWEEN(Calc!$A$2,Calc!$A$13),Calc!$A$1:$B$13,2,FALSE)</f>
        <v>Oct</v>
      </c>
      <c r="B1330" t="str" cm="1">
        <f t="array" aca="1" ref="B1330" ca="1">INDEX(Calc!$C$2:$C$9,RANDBETWEEN(1,3))</f>
        <v>Cardiologia</v>
      </c>
      <c r="C1330"/>
      <c r="D1330">
        <f t="shared" ca="1" si="260"/>
        <v>396857</v>
      </c>
      <c r="E1330">
        <f t="shared" ca="1" si="261"/>
        <v>1482406</v>
      </c>
      <c r="F1330">
        <f t="shared" ca="1" si="262"/>
        <v>121141</v>
      </c>
      <c r="G1330">
        <f t="shared" ca="1" si="263"/>
        <v>151197</v>
      </c>
      <c r="H1330">
        <f ca="1">VLOOKUP(RANDBETWEEN(0,100),Calc!$D$2:$E$7,2,1)</f>
        <v>20000</v>
      </c>
      <c r="I1330">
        <f t="shared" ca="1" si="264"/>
        <v>9942</v>
      </c>
      <c r="J1330">
        <f t="shared" ca="1" si="265"/>
        <v>4025</v>
      </c>
      <c r="K1330">
        <f t="shared" ca="1" si="266"/>
        <v>12282</v>
      </c>
      <c r="L1330">
        <f t="shared" ca="1" si="267"/>
        <v>3604</v>
      </c>
      <c r="M1330">
        <f t="shared" ca="1" si="268"/>
        <v>1541490</v>
      </c>
      <c r="N1330">
        <f t="shared" ca="1" si="269"/>
        <v>108865</v>
      </c>
      <c r="O1330">
        <f t="shared" ca="1" si="270"/>
        <v>81639</v>
      </c>
      <c r="P1330">
        <f t="shared" ca="1" si="271"/>
        <v>124872</v>
      </c>
      <c r="Q1330" s="15">
        <f t="shared" ca="1" si="272"/>
        <v>0.124872</v>
      </c>
    </row>
    <row r="1331" spans="1:17" x14ac:dyDescent="0.3">
      <c r="A1331" t="str">
        <f ca="1">VLOOKUP(RANDBETWEEN(Calc!$A$2,Calc!$A$13),Calc!$A$1:$B$13,2,FALSE)</f>
        <v>May</v>
      </c>
      <c r="B1331" t="str" cm="1">
        <f t="array" aca="1" ref="B1331" ca="1">INDEX(Calc!$C$2:$C$9,RANDBETWEEN(1,3))</f>
        <v>Traumatología</v>
      </c>
      <c r="C1331"/>
      <c r="D1331">
        <f t="shared" ca="1" si="260"/>
        <v>355807</v>
      </c>
      <c r="E1331">
        <f t="shared" ca="1" si="261"/>
        <v>1343293</v>
      </c>
      <c r="F1331">
        <f t="shared" ca="1" si="262"/>
        <v>210350</v>
      </c>
      <c r="G1331">
        <f t="shared" ca="1" si="263"/>
        <v>222970</v>
      </c>
      <c r="H1331">
        <f ca="1">VLOOKUP(RANDBETWEEN(0,100),Calc!$D$2:$E$7,2,1)</f>
        <v>28000</v>
      </c>
      <c r="I1331">
        <f t="shared" ca="1" si="264"/>
        <v>9042</v>
      </c>
      <c r="J1331">
        <f t="shared" ca="1" si="265"/>
        <v>4187</v>
      </c>
      <c r="K1331">
        <f t="shared" ca="1" si="266"/>
        <v>11043</v>
      </c>
      <c r="L1331">
        <f t="shared" ca="1" si="267"/>
        <v>4475</v>
      </c>
      <c r="M1331">
        <f t="shared" ca="1" si="268"/>
        <v>2061444</v>
      </c>
      <c r="N1331">
        <f t="shared" ca="1" si="269"/>
        <v>109579</v>
      </c>
      <c r="O1331">
        <f t="shared" ca="1" si="270"/>
        <v>51067</v>
      </c>
      <c r="P1331">
        <f t="shared" ca="1" si="271"/>
        <v>165441</v>
      </c>
      <c r="Q1331" s="15">
        <f t="shared" ca="1" si="272"/>
        <v>0.165441</v>
      </c>
    </row>
    <row r="1332" spans="1:17" x14ac:dyDescent="0.3">
      <c r="A1332" t="str">
        <f ca="1">VLOOKUP(RANDBETWEEN(Calc!$A$2,Calc!$A$13),Calc!$A$1:$B$13,2,FALSE)</f>
        <v>May</v>
      </c>
      <c r="B1332" t="str" cm="1">
        <f t="array" aca="1" ref="B1332" ca="1">INDEX(Calc!$C$2:$C$9,RANDBETWEEN(1,3))</f>
        <v>Pediatria</v>
      </c>
      <c r="C1332"/>
      <c r="D1332">
        <f t="shared" ca="1" si="260"/>
        <v>536344</v>
      </c>
      <c r="E1332">
        <f t="shared" ca="1" si="261"/>
        <v>2067499</v>
      </c>
      <c r="F1332">
        <f t="shared" ca="1" si="262"/>
        <v>120982</v>
      </c>
      <c r="G1332">
        <f t="shared" ca="1" si="263"/>
        <v>294995</v>
      </c>
      <c r="H1332">
        <f ca="1">VLOOKUP(RANDBETWEEN(0,100),Calc!$D$2:$E$7,2,1)</f>
        <v>28000</v>
      </c>
      <c r="I1332">
        <f t="shared" ca="1" si="264"/>
        <v>11887</v>
      </c>
      <c r="J1332">
        <f t="shared" ca="1" si="265"/>
        <v>3844</v>
      </c>
      <c r="K1332">
        <f t="shared" ca="1" si="266"/>
        <v>11826</v>
      </c>
      <c r="L1332">
        <f t="shared" ca="1" si="267"/>
        <v>2814</v>
      </c>
      <c r="M1332">
        <f t="shared" ca="1" si="268"/>
        <v>2571868</v>
      </c>
      <c r="N1332">
        <f t="shared" ca="1" si="269"/>
        <v>113040</v>
      </c>
      <c r="O1332">
        <f t="shared" ca="1" si="270"/>
        <v>25921</v>
      </c>
      <c r="P1332">
        <f t="shared" ca="1" si="271"/>
        <v>341083</v>
      </c>
      <c r="Q1332" s="15">
        <f t="shared" ca="1" si="272"/>
        <v>0.34108300000000003</v>
      </c>
    </row>
    <row r="1333" spans="1:17" x14ac:dyDescent="0.3">
      <c r="A1333" t="str">
        <f ca="1">VLOOKUP(RANDBETWEEN(Calc!$A$2,Calc!$A$13),Calc!$A$1:$B$13,2,FALSE)</f>
        <v>Jun</v>
      </c>
      <c r="B1333" t="str" cm="1">
        <f t="array" aca="1" ref="B1333" ca="1">INDEX(Calc!$C$2:$C$9,RANDBETWEEN(1,3))</f>
        <v>Traumatología</v>
      </c>
      <c r="C1333"/>
      <c r="D1333">
        <f t="shared" ca="1" si="260"/>
        <v>243493</v>
      </c>
      <c r="E1333">
        <f t="shared" ca="1" si="261"/>
        <v>1719801</v>
      </c>
      <c r="F1333">
        <f t="shared" ca="1" si="262"/>
        <v>138251</v>
      </c>
      <c r="G1333">
        <f t="shared" ca="1" si="263"/>
        <v>305330</v>
      </c>
      <c r="H1333">
        <f ca="1">VLOOKUP(RANDBETWEEN(0,100),Calc!$D$2:$E$7,2,1)</f>
        <v>32000</v>
      </c>
      <c r="I1333">
        <f t="shared" ca="1" si="264"/>
        <v>9002</v>
      </c>
      <c r="J1333">
        <f t="shared" ca="1" si="265"/>
        <v>3737</v>
      </c>
      <c r="K1333">
        <f t="shared" ca="1" si="266"/>
        <v>11916</v>
      </c>
      <c r="L1333">
        <f t="shared" ca="1" si="267"/>
        <v>2257</v>
      </c>
      <c r="M1333">
        <f t="shared" ca="1" si="268"/>
        <v>1471991</v>
      </c>
      <c r="N1333">
        <f t="shared" ca="1" si="269"/>
        <v>66033</v>
      </c>
      <c r="O1333">
        <f t="shared" ca="1" si="270"/>
        <v>70347</v>
      </c>
      <c r="P1333">
        <f t="shared" ca="1" si="271"/>
        <v>99793</v>
      </c>
      <c r="Q1333" s="15">
        <f t="shared" ca="1" si="272"/>
        <v>9.9793000000000007E-2</v>
      </c>
    </row>
    <row r="1334" spans="1:17" x14ac:dyDescent="0.3">
      <c r="A1334" t="str">
        <f ca="1">VLOOKUP(RANDBETWEEN(Calc!$A$2,Calc!$A$13),Calc!$A$1:$B$13,2,FALSE)</f>
        <v>Feb</v>
      </c>
      <c r="B1334" t="str" cm="1">
        <f t="array" aca="1" ref="B1334" ca="1">INDEX(Calc!$C$2:$C$9,RANDBETWEEN(1,3))</f>
        <v>Traumatología</v>
      </c>
      <c r="C1334"/>
      <c r="D1334">
        <f t="shared" ca="1" si="260"/>
        <v>534852</v>
      </c>
      <c r="E1334">
        <f t="shared" ca="1" si="261"/>
        <v>1284756</v>
      </c>
      <c r="F1334">
        <f t="shared" ca="1" si="262"/>
        <v>202576</v>
      </c>
      <c r="G1334">
        <f t="shared" ca="1" si="263"/>
        <v>274651</v>
      </c>
      <c r="H1334">
        <f ca="1">VLOOKUP(RANDBETWEEN(0,100),Calc!$D$2:$E$7,2,1)</f>
        <v>32000</v>
      </c>
      <c r="I1334">
        <f t="shared" ca="1" si="264"/>
        <v>9532</v>
      </c>
      <c r="J1334">
        <f t="shared" ca="1" si="265"/>
        <v>3683</v>
      </c>
      <c r="K1334">
        <f t="shared" ca="1" si="266"/>
        <v>13727</v>
      </c>
      <c r="L1334">
        <f t="shared" ca="1" si="267"/>
        <v>2722</v>
      </c>
      <c r="M1334">
        <f t="shared" ca="1" si="268"/>
        <v>2996545</v>
      </c>
      <c r="N1334">
        <f t="shared" ca="1" si="269"/>
        <v>71419</v>
      </c>
      <c r="O1334">
        <f t="shared" ca="1" si="270"/>
        <v>65322</v>
      </c>
      <c r="P1334">
        <f t="shared" ca="1" si="271"/>
        <v>297590</v>
      </c>
      <c r="Q1334" s="15">
        <f t="shared" ca="1" si="272"/>
        <v>0.29759000000000002</v>
      </c>
    </row>
    <row r="1335" spans="1:17" x14ac:dyDescent="0.3">
      <c r="A1335" t="str">
        <f ca="1">VLOOKUP(RANDBETWEEN(Calc!$A$2,Calc!$A$13),Calc!$A$1:$B$13,2,FALSE)</f>
        <v>Feb</v>
      </c>
      <c r="B1335" t="str" cm="1">
        <f t="array" aca="1" ref="B1335" ca="1">INDEX(Calc!$C$2:$C$9,RANDBETWEEN(1,3))</f>
        <v>Traumatología</v>
      </c>
      <c r="C1335"/>
      <c r="D1335">
        <f t="shared" ca="1" si="260"/>
        <v>187661</v>
      </c>
      <c r="E1335">
        <f t="shared" ca="1" si="261"/>
        <v>2346915</v>
      </c>
      <c r="F1335">
        <f t="shared" ca="1" si="262"/>
        <v>153266</v>
      </c>
      <c r="G1335">
        <f t="shared" ca="1" si="263"/>
        <v>229281</v>
      </c>
      <c r="H1335">
        <f ca="1">VLOOKUP(RANDBETWEEN(0,100),Calc!$D$2:$E$7,2,1)</f>
        <v>25000</v>
      </c>
      <c r="I1335">
        <f t="shared" ca="1" si="264"/>
        <v>9563</v>
      </c>
      <c r="J1335">
        <f t="shared" ca="1" si="265"/>
        <v>3030</v>
      </c>
      <c r="K1335">
        <f t="shared" ca="1" si="266"/>
        <v>10553</v>
      </c>
      <c r="L1335">
        <f t="shared" ca="1" si="267"/>
        <v>3917</v>
      </c>
      <c r="M1335">
        <f t="shared" ca="1" si="268"/>
        <v>2103050</v>
      </c>
      <c r="N1335">
        <f t="shared" ca="1" si="269"/>
        <v>53126</v>
      </c>
      <c r="O1335">
        <f t="shared" ca="1" si="270"/>
        <v>45025</v>
      </c>
      <c r="P1335">
        <f t="shared" ca="1" si="271"/>
        <v>64367</v>
      </c>
      <c r="Q1335" s="15">
        <f t="shared" ca="1" si="272"/>
        <v>6.4366999999999994E-2</v>
      </c>
    </row>
    <row r="1336" spans="1:17" x14ac:dyDescent="0.3">
      <c r="A1336" t="str">
        <f ca="1">VLOOKUP(RANDBETWEEN(Calc!$A$2,Calc!$A$13),Calc!$A$1:$B$13,2,FALSE)</f>
        <v>Mar</v>
      </c>
      <c r="B1336" t="str" cm="1">
        <f t="array" aca="1" ref="B1336" ca="1">INDEX(Calc!$C$2:$C$9,RANDBETWEEN(1,3))</f>
        <v>Traumatología</v>
      </c>
      <c r="C1336"/>
      <c r="D1336">
        <f t="shared" ca="1" si="260"/>
        <v>245899</v>
      </c>
      <c r="E1336">
        <f t="shared" ca="1" si="261"/>
        <v>2274792</v>
      </c>
      <c r="F1336">
        <f t="shared" ca="1" si="262"/>
        <v>196738</v>
      </c>
      <c r="G1336">
        <f t="shared" ca="1" si="263"/>
        <v>297720</v>
      </c>
      <c r="H1336">
        <f ca="1">VLOOKUP(RANDBETWEEN(0,100),Calc!$D$2:$E$7,2,1)</f>
        <v>20000</v>
      </c>
      <c r="I1336">
        <f t="shared" ca="1" si="264"/>
        <v>12638</v>
      </c>
      <c r="J1336">
        <f t="shared" ca="1" si="265"/>
        <v>3411</v>
      </c>
      <c r="K1336">
        <f t="shared" ca="1" si="266"/>
        <v>10555</v>
      </c>
      <c r="L1336">
        <f t="shared" ca="1" si="267"/>
        <v>1816</v>
      </c>
      <c r="M1336">
        <f t="shared" ca="1" si="268"/>
        <v>2774314</v>
      </c>
      <c r="N1336">
        <f t="shared" ca="1" si="269"/>
        <v>115510</v>
      </c>
      <c r="O1336">
        <f t="shared" ca="1" si="270"/>
        <v>50258</v>
      </c>
      <c r="P1336">
        <f t="shared" ca="1" si="271"/>
        <v>54645</v>
      </c>
      <c r="Q1336" s="15">
        <f t="shared" ca="1" si="272"/>
        <v>5.4644999999999999E-2</v>
      </c>
    </row>
    <row r="1337" spans="1:17" x14ac:dyDescent="0.3">
      <c r="A1337" t="str">
        <f ca="1">VLOOKUP(RANDBETWEEN(Calc!$A$2,Calc!$A$13),Calc!$A$1:$B$13,2,FALSE)</f>
        <v>Sep</v>
      </c>
      <c r="B1337" t="str" cm="1">
        <f t="array" aca="1" ref="B1337" ca="1">INDEX(Calc!$C$2:$C$9,RANDBETWEEN(1,3))</f>
        <v>Traumatología</v>
      </c>
      <c r="C1337"/>
      <c r="D1337">
        <f t="shared" ca="1" si="260"/>
        <v>589435</v>
      </c>
      <c r="E1337">
        <f t="shared" ca="1" si="261"/>
        <v>1630585</v>
      </c>
      <c r="F1337">
        <f t="shared" ca="1" si="262"/>
        <v>111004</v>
      </c>
      <c r="G1337">
        <f t="shared" ca="1" si="263"/>
        <v>262098</v>
      </c>
      <c r="H1337">
        <f ca="1">VLOOKUP(RANDBETWEEN(0,100),Calc!$D$2:$E$7,2,1)</f>
        <v>30000</v>
      </c>
      <c r="I1337">
        <f t="shared" ca="1" si="264"/>
        <v>11642</v>
      </c>
      <c r="J1337">
        <f t="shared" ca="1" si="265"/>
        <v>3313</v>
      </c>
      <c r="K1337">
        <f t="shared" ca="1" si="266"/>
        <v>13450</v>
      </c>
      <c r="L1337">
        <f t="shared" ca="1" si="267"/>
        <v>3046</v>
      </c>
      <c r="M1337">
        <f t="shared" ca="1" si="268"/>
        <v>1490319</v>
      </c>
      <c r="N1337">
        <f t="shared" ca="1" si="269"/>
        <v>103660</v>
      </c>
      <c r="O1337">
        <f t="shared" ca="1" si="270"/>
        <v>76008</v>
      </c>
      <c r="P1337">
        <f t="shared" ca="1" si="271"/>
        <v>301723</v>
      </c>
      <c r="Q1337" s="15">
        <f t="shared" ca="1" si="272"/>
        <v>0.30172300000000002</v>
      </c>
    </row>
    <row r="1338" spans="1:17" x14ac:dyDescent="0.3">
      <c r="A1338" t="str">
        <f ca="1">VLOOKUP(RANDBETWEEN(Calc!$A$2,Calc!$A$13),Calc!$A$1:$B$13,2,FALSE)</f>
        <v>Abr</v>
      </c>
      <c r="B1338" t="str" cm="1">
        <f t="array" aca="1" ref="B1338" ca="1">INDEX(Calc!$C$2:$C$9,RANDBETWEEN(1,3))</f>
        <v>Cardiologia</v>
      </c>
      <c r="C1338"/>
      <c r="D1338">
        <f t="shared" ca="1" si="260"/>
        <v>614162</v>
      </c>
      <c r="E1338">
        <f t="shared" ca="1" si="261"/>
        <v>1752970</v>
      </c>
      <c r="F1338">
        <f t="shared" ca="1" si="262"/>
        <v>111681</v>
      </c>
      <c r="G1338">
        <f t="shared" ca="1" si="263"/>
        <v>244403</v>
      </c>
      <c r="H1338">
        <f ca="1">VLOOKUP(RANDBETWEEN(0,100),Calc!$D$2:$E$7,2,1)</f>
        <v>32000</v>
      </c>
      <c r="I1338">
        <f t="shared" ca="1" si="264"/>
        <v>9268</v>
      </c>
      <c r="J1338">
        <f t="shared" ca="1" si="265"/>
        <v>3719</v>
      </c>
      <c r="K1338">
        <f t="shared" ca="1" si="266"/>
        <v>10571</v>
      </c>
      <c r="L1338">
        <f t="shared" ca="1" si="267"/>
        <v>2172</v>
      </c>
      <c r="M1338">
        <f t="shared" ca="1" si="268"/>
        <v>2287686</v>
      </c>
      <c r="N1338">
        <f t="shared" ca="1" si="269"/>
        <v>115379</v>
      </c>
      <c r="O1338">
        <f t="shared" ca="1" si="270"/>
        <v>80145</v>
      </c>
      <c r="P1338">
        <f t="shared" ca="1" si="271"/>
        <v>311709</v>
      </c>
      <c r="Q1338" s="15">
        <f t="shared" ca="1" si="272"/>
        <v>0.31170900000000001</v>
      </c>
    </row>
    <row r="1339" spans="1:17" x14ac:dyDescent="0.3">
      <c r="A1339" t="str">
        <f ca="1">VLOOKUP(RANDBETWEEN(Calc!$A$2,Calc!$A$13),Calc!$A$1:$B$13,2,FALSE)</f>
        <v>Sep</v>
      </c>
      <c r="B1339" t="str" cm="1">
        <f t="array" aca="1" ref="B1339" ca="1">INDEX(Calc!$C$2:$C$9,RANDBETWEEN(1,3))</f>
        <v>Cardiologia</v>
      </c>
      <c r="C1339"/>
      <c r="D1339">
        <f t="shared" ca="1" si="260"/>
        <v>222605</v>
      </c>
      <c r="E1339">
        <f t="shared" ca="1" si="261"/>
        <v>2008826</v>
      </c>
      <c r="F1339">
        <f t="shared" ca="1" si="262"/>
        <v>214313</v>
      </c>
      <c r="G1339">
        <f t="shared" ca="1" si="263"/>
        <v>209921</v>
      </c>
      <c r="H1339">
        <f ca="1">VLOOKUP(RANDBETWEEN(0,100),Calc!$D$2:$E$7,2,1)</f>
        <v>20000</v>
      </c>
      <c r="I1339">
        <f t="shared" ca="1" si="264"/>
        <v>10242</v>
      </c>
      <c r="J1339">
        <f t="shared" ca="1" si="265"/>
        <v>3081</v>
      </c>
      <c r="K1339">
        <f t="shared" ca="1" si="266"/>
        <v>14205</v>
      </c>
      <c r="L1339">
        <f t="shared" ca="1" si="267"/>
        <v>4268</v>
      </c>
      <c r="M1339">
        <f t="shared" ca="1" si="268"/>
        <v>2042636</v>
      </c>
      <c r="N1339">
        <f t="shared" ca="1" si="269"/>
        <v>126438</v>
      </c>
      <c r="O1339">
        <f t="shared" ca="1" si="270"/>
        <v>35513</v>
      </c>
      <c r="P1339">
        <f t="shared" ca="1" si="271"/>
        <v>40869</v>
      </c>
      <c r="Q1339" s="15">
        <f t="shared" ca="1" si="272"/>
        <v>4.0869000000000003E-2</v>
      </c>
    </row>
    <row r="1340" spans="1:17" x14ac:dyDescent="0.3">
      <c r="A1340" t="str">
        <f ca="1">VLOOKUP(RANDBETWEEN(Calc!$A$2,Calc!$A$13),Calc!$A$1:$B$13,2,FALSE)</f>
        <v>Ene</v>
      </c>
      <c r="B1340" t="str" cm="1">
        <f t="array" aca="1" ref="B1340" ca="1">INDEX(Calc!$C$2:$C$9,RANDBETWEEN(1,3))</f>
        <v>Pediatria</v>
      </c>
      <c r="C1340"/>
      <c r="D1340">
        <f t="shared" ca="1" si="260"/>
        <v>479720</v>
      </c>
      <c r="E1340">
        <f t="shared" ca="1" si="261"/>
        <v>1915684</v>
      </c>
      <c r="F1340">
        <f t="shared" ca="1" si="262"/>
        <v>144739</v>
      </c>
      <c r="G1340">
        <f t="shared" ca="1" si="263"/>
        <v>296653</v>
      </c>
      <c r="H1340">
        <f ca="1">VLOOKUP(RANDBETWEEN(0,100),Calc!$D$2:$E$7,2,1)</f>
        <v>32000</v>
      </c>
      <c r="I1340">
        <f t="shared" ca="1" si="264"/>
        <v>10971</v>
      </c>
      <c r="J1340">
        <f t="shared" ca="1" si="265"/>
        <v>3715</v>
      </c>
      <c r="K1340">
        <f t="shared" ca="1" si="266"/>
        <v>14676</v>
      </c>
      <c r="L1340">
        <f t="shared" ca="1" si="267"/>
        <v>3108</v>
      </c>
      <c r="M1340">
        <f t="shared" ca="1" si="268"/>
        <v>2679264</v>
      </c>
      <c r="N1340">
        <f t="shared" ca="1" si="269"/>
        <v>116844</v>
      </c>
      <c r="O1340">
        <f t="shared" ca="1" si="270"/>
        <v>37766</v>
      </c>
      <c r="P1340">
        <f t="shared" ca="1" si="271"/>
        <v>335891</v>
      </c>
      <c r="Q1340" s="15">
        <f t="shared" ca="1" si="272"/>
        <v>0.335891</v>
      </c>
    </row>
    <row r="1341" spans="1:17" x14ac:dyDescent="0.3">
      <c r="A1341" t="str">
        <f ca="1">VLOOKUP(RANDBETWEEN(Calc!$A$2,Calc!$A$13),Calc!$A$1:$B$13,2,FALSE)</f>
        <v>May</v>
      </c>
      <c r="B1341" t="str" cm="1">
        <f t="array" aca="1" ref="B1341" ca="1">INDEX(Calc!$C$2:$C$9,RANDBETWEEN(1,3))</f>
        <v>Traumatología</v>
      </c>
      <c r="C1341"/>
      <c r="D1341">
        <f t="shared" ca="1" si="260"/>
        <v>342301</v>
      </c>
      <c r="E1341">
        <f t="shared" ca="1" si="261"/>
        <v>661536</v>
      </c>
      <c r="F1341">
        <f t="shared" ca="1" si="262"/>
        <v>92243</v>
      </c>
      <c r="G1341">
        <f t="shared" ca="1" si="263"/>
        <v>91293</v>
      </c>
      <c r="H1341">
        <f ca="1">VLOOKUP(RANDBETWEEN(0,100),Calc!$D$2:$E$7,2,1)</f>
        <v>32000</v>
      </c>
      <c r="I1341">
        <f t="shared" ca="1" si="264"/>
        <v>10200</v>
      </c>
      <c r="J1341">
        <f t="shared" ca="1" si="265"/>
        <v>4160</v>
      </c>
      <c r="K1341">
        <f t="shared" ca="1" si="266"/>
        <v>13771</v>
      </c>
      <c r="L1341">
        <f t="shared" ca="1" si="267"/>
        <v>1826</v>
      </c>
      <c r="M1341">
        <f t="shared" ca="1" si="268"/>
        <v>1407891</v>
      </c>
      <c r="N1341">
        <f t="shared" ca="1" si="269"/>
        <v>85358</v>
      </c>
      <c r="O1341">
        <f t="shared" ca="1" si="270"/>
        <v>53615</v>
      </c>
      <c r="P1341">
        <f t="shared" ca="1" si="271"/>
        <v>132401</v>
      </c>
      <c r="Q1341" s="15">
        <f t="shared" ca="1" si="272"/>
        <v>0.13240099999999999</v>
      </c>
    </row>
    <row r="1342" spans="1:17" x14ac:dyDescent="0.3">
      <c r="A1342" t="str">
        <f ca="1">VLOOKUP(RANDBETWEEN(Calc!$A$2,Calc!$A$13),Calc!$A$1:$B$13,2,FALSE)</f>
        <v>Jul</v>
      </c>
      <c r="B1342" t="str" cm="1">
        <f t="array" aca="1" ref="B1342" ca="1">INDEX(Calc!$C$2:$C$9,RANDBETWEEN(1,3))</f>
        <v>Cardiologia</v>
      </c>
      <c r="C1342"/>
      <c r="D1342">
        <f t="shared" ca="1" si="260"/>
        <v>169512</v>
      </c>
      <c r="E1342">
        <f t="shared" ca="1" si="261"/>
        <v>1980689</v>
      </c>
      <c r="F1342">
        <f t="shared" ca="1" si="262"/>
        <v>129610</v>
      </c>
      <c r="G1342">
        <f t="shared" ca="1" si="263"/>
        <v>324484</v>
      </c>
      <c r="H1342">
        <f ca="1">VLOOKUP(RANDBETWEEN(0,100),Calc!$D$2:$E$7,2,1)</f>
        <v>32000</v>
      </c>
      <c r="I1342">
        <f t="shared" ca="1" si="264"/>
        <v>10631</v>
      </c>
      <c r="J1342">
        <f t="shared" ca="1" si="265"/>
        <v>3064</v>
      </c>
      <c r="K1342">
        <f t="shared" ca="1" si="266"/>
        <v>11848</v>
      </c>
      <c r="L1342">
        <f t="shared" ca="1" si="267"/>
        <v>4181</v>
      </c>
      <c r="M1342">
        <f t="shared" ca="1" si="268"/>
        <v>2246892</v>
      </c>
      <c r="N1342">
        <f t="shared" ca="1" si="269"/>
        <v>109409</v>
      </c>
      <c r="O1342">
        <f t="shared" ca="1" si="270"/>
        <v>79132</v>
      </c>
      <c r="P1342">
        <f t="shared" ca="1" si="271"/>
        <v>315070</v>
      </c>
      <c r="Q1342" s="15">
        <f t="shared" ca="1" si="272"/>
        <v>0.31507000000000002</v>
      </c>
    </row>
    <row r="1343" spans="1:17" x14ac:dyDescent="0.3">
      <c r="A1343" t="str">
        <f ca="1">VLOOKUP(RANDBETWEEN(Calc!$A$2,Calc!$A$13),Calc!$A$1:$B$13,2,FALSE)</f>
        <v>Ene</v>
      </c>
      <c r="B1343" t="str" cm="1">
        <f t="array" aca="1" ref="B1343" ca="1">INDEX(Calc!$C$2:$C$9,RANDBETWEEN(1,3))</f>
        <v>Pediatria</v>
      </c>
      <c r="C1343"/>
      <c r="D1343">
        <f t="shared" ca="1" si="260"/>
        <v>693726</v>
      </c>
      <c r="E1343">
        <f t="shared" ca="1" si="261"/>
        <v>932468</v>
      </c>
      <c r="F1343">
        <f t="shared" ca="1" si="262"/>
        <v>156394</v>
      </c>
      <c r="G1343">
        <f t="shared" ca="1" si="263"/>
        <v>287833</v>
      </c>
      <c r="H1343">
        <f ca="1">VLOOKUP(RANDBETWEEN(0,100),Calc!$D$2:$E$7,2,1)</f>
        <v>32000</v>
      </c>
      <c r="I1343">
        <f t="shared" ca="1" si="264"/>
        <v>12407</v>
      </c>
      <c r="J1343">
        <f t="shared" ca="1" si="265"/>
        <v>3866</v>
      </c>
      <c r="K1343">
        <f t="shared" ca="1" si="266"/>
        <v>13835</v>
      </c>
      <c r="L1343">
        <f t="shared" ca="1" si="267"/>
        <v>1309</v>
      </c>
      <c r="M1343">
        <f t="shared" ca="1" si="268"/>
        <v>1717186</v>
      </c>
      <c r="N1343">
        <f t="shared" ca="1" si="269"/>
        <v>64513</v>
      </c>
      <c r="O1343">
        <f t="shared" ca="1" si="270"/>
        <v>40646</v>
      </c>
      <c r="P1343">
        <f t="shared" ca="1" si="271"/>
        <v>307317</v>
      </c>
      <c r="Q1343" s="15">
        <f t="shared" ca="1" si="272"/>
        <v>0.30731700000000001</v>
      </c>
    </row>
    <row r="1344" spans="1:17" x14ac:dyDescent="0.3">
      <c r="A1344" t="str">
        <f ca="1">VLOOKUP(RANDBETWEEN(Calc!$A$2,Calc!$A$13),Calc!$A$1:$B$13,2,FALSE)</f>
        <v>Jun</v>
      </c>
      <c r="B1344" t="str" cm="1">
        <f t="array" aca="1" ref="B1344" ca="1">INDEX(Calc!$C$2:$C$9,RANDBETWEEN(1,3))</f>
        <v>Traumatología</v>
      </c>
      <c r="C1344"/>
      <c r="D1344">
        <f t="shared" ca="1" si="260"/>
        <v>120796</v>
      </c>
      <c r="E1344">
        <f t="shared" ca="1" si="261"/>
        <v>1646219</v>
      </c>
      <c r="F1344">
        <f t="shared" ca="1" si="262"/>
        <v>177528</v>
      </c>
      <c r="G1344">
        <f t="shared" ca="1" si="263"/>
        <v>126349</v>
      </c>
      <c r="H1344">
        <f ca="1">VLOOKUP(RANDBETWEEN(0,100),Calc!$D$2:$E$7,2,1)</f>
        <v>20000</v>
      </c>
      <c r="I1344">
        <f t="shared" ca="1" si="264"/>
        <v>9579</v>
      </c>
      <c r="J1344">
        <f t="shared" ca="1" si="265"/>
        <v>3573</v>
      </c>
      <c r="K1344">
        <f t="shared" ca="1" si="266"/>
        <v>13543</v>
      </c>
      <c r="L1344">
        <f t="shared" ca="1" si="267"/>
        <v>3680</v>
      </c>
      <c r="M1344">
        <f t="shared" ca="1" si="268"/>
        <v>1214228</v>
      </c>
      <c r="N1344">
        <f t="shared" ca="1" si="269"/>
        <v>127288</v>
      </c>
      <c r="O1344">
        <f t="shared" ca="1" si="270"/>
        <v>34150</v>
      </c>
      <c r="P1344">
        <f t="shared" ca="1" si="271"/>
        <v>93648</v>
      </c>
      <c r="Q1344" s="15">
        <f t="shared" ca="1" si="272"/>
        <v>9.3647999999999995E-2</v>
      </c>
    </row>
    <row r="1345" spans="1:17" x14ac:dyDescent="0.3">
      <c r="A1345" t="str">
        <f ca="1">VLOOKUP(RANDBETWEEN(Calc!$A$2,Calc!$A$13),Calc!$A$1:$B$13,2,FALSE)</f>
        <v>Nov</v>
      </c>
      <c r="B1345" t="str" cm="1">
        <f t="array" aca="1" ref="B1345" ca="1">INDEX(Calc!$C$2:$C$9,RANDBETWEEN(1,3))</f>
        <v>Pediatria</v>
      </c>
      <c r="C1345"/>
      <c r="D1345">
        <f t="shared" ca="1" si="260"/>
        <v>119973</v>
      </c>
      <c r="E1345">
        <f t="shared" ca="1" si="261"/>
        <v>1807798</v>
      </c>
      <c r="F1345">
        <f t="shared" ca="1" si="262"/>
        <v>100681</v>
      </c>
      <c r="G1345">
        <f t="shared" ca="1" si="263"/>
        <v>304695</v>
      </c>
      <c r="H1345">
        <f ca="1">VLOOKUP(RANDBETWEEN(0,100),Calc!$D$2:$E$7,2,1)</f>
        <v>32000</v>
      </c>
      <c r="I1345">
        <f t="shared" ca="1" si="264"/>
        <v>9057</v>
      </c>
      <c r="J1345">
        <f t="shared" ca="1" si="265"/>
        <v>3670</v>
      </c>
      <c r="K1345">
        <f t="shared" ca="1" si="266"/>
        <v>12048</v>
      </c>
      <c r="L1345">
        <f t="shared" ca="1" si="267"/>
        <v>2300</v>
      </c>
      <c r="M1345">
        <f t="shared" ca="1" si="268"/>
        <v>2382874</v>
      </c>
      <c r="N1345">
        <f t="shared" ca="1" si="269"/>
        <v>76135</v>
      </c>
      <c r="O1345">
        <f t="shared" ca="1" si="270"/>
        <v>63896</v>
      </c>
      <c r="P1345">
        <f t="shared" ca="1" si="271"/>
        <v>161326</v>
      </c>
      <c r="Q1345" s="15">
        <f t="shared" ca="1" si="272"/>
        <v>0.161326</v>
      </c>
    </row>
    <row r="1346" spans="1:17" x14ac:dyDescent="0.3">
      <c r="A1346" t="str">
        <f ca="1">VLOOKUP(RANDBETWEEN(Calc!$A$2,Calc!$A$13),Calc!$A$1:$B$13,2,FALSE)</f>
        <v>Nov</v>
      </c>
      <c r="B1346" t="str" cm="1">
        <f t="array" aca="1" ref="B1346" ca="1">INDEX(Calc!$C$2:$C$9,RANDBETWEEN(1,3))</f>
        <v>Pediatria</v>
      </c>
      <c r="C1346"/>
      <c r="D1346">
        <f t="shared" ca="1" si="260"/>
        <v>682573</v>
      </c>
      <c r="E1346">
        <f t="shared" ca="1" si="261"/>
        <v>2032405</v>
      </c>
      <c r="F1346">
        <f t="shared" ca="1" si="262"/>
        <v>200872</v>
      </c>
      <c r="G1346">
        <f t="shared" ca="1" si="263"/>
        <v>242718</v>
      </c>
      <c r="H1346">
        <f ca="1">VLOOKUP(RANDBETWEEN(0,100),Calc!$D$2:$E$7,2,1)</f>
        <v>32000</v>
      </c>
      <c r="I1346">
        <f t="shared" ca="1" si="264"/>
        <v>11771</v>
      </c>
      <c r="J1346">
        <f t="shared" ca="1" si="265"/>
        <v>3598</v>
      </c>
      <c r="K1346">
        <f t="shared" ca="1" si="266"/>
        <v>13105</v>
      </c>
      <c r="L1346">
        <f t="shared" ca="1" si="267"/>
        <v>3115</v>
      </c>
      <c r="M1346">
        <f t="shared" ca="1" si="268"/>
        <v>1944914</v>
      </c>
      <c r="N1346">
        <f t="shared" ca="1" si="269"/>
        <v>58816</v>
      </c>
      <c r="O1346">
        <f t="shared" ca="1" si="270"/>
        <v>51127</v>
      </c>
      <c r="P1346">
        <f t="shared" ca="1" si="271"/>
        <v>262504</v>
      </c>
      <c r="Q1346" s="15">
        <f t="shared" ca="1" si="272"/>
        <v>0.26250400000000002</v>
      </c>
    </row>
    <row r="1347" spans="1:17" x14ac:dyDescent="0.3">
      <c r="A1347" t="str">
        <f ca="1">VLOOKUP(RANDBETWEEN(Calc!$A$2,Calc!$A$13),Calc!$A$1:$B$13,2,FALSE)</f>
        <v>Abr</v>
      </c>
      <c r="B1347" t="str" cm="1">
        <f t="array" aca="1" ref="B1347" ca="1">INDEX(Calc!$C$2:$C$9,RANDBETWEEN(1,3))</f>
        <v>Traumatología</v>
      </c>
      <c r="C1347"/>
      <c r="D1347">
        <f t="shared" ref="D1347:D1410" ca="1" si="273">RANDBETWEEN(118000,746439)</f>
        <v>197137</v>
      </c>
      <c r="E1347">
        <f t="shared" ref="E1347:E1410" ca="1" si="274">RANDBETWEEN(654318,2372921)</f>
        <v>1562760</v>
      </c>
      <c r="F1347">
        <f t="shared" ref="F1347:F1410" ca="1" si="275">RANDBETWEEN(92146,218476)</f>
        <v>105036</v>
      </c>
      <c r="G1347">
        <f t="shared" ref="G1347:G1410" ca="1" si="276">RANDBETWEEN(72432,327955)</f>
        <v>240747</v>
      </c>
      <c r="H1347">
        <f ca="1">VLOOKUP(RANDBETWEEN(0,100),Calc!$D$2:$E$7,2,1)</f>
        <v>20000</v>
      </c>
      <c r="I1347">
        <f t="shared" ref="I1347:I1410" ca="1" si="277">RANDBETWEEN(8900,12700)</f>
        <v>11952</v>
      </c>
      <c r="J1347">
        <f t="shared" ref="J1347:J1410" ca="1" si="278">RANDBETWEEN(2800,4200)</f>
        <v>2808</v>
      </c>
      <c r="K1347">
        <f t="shared" ref="K1347:K1410" ca="1" si="279">RANDBETWEEN(10000,15000)</f>
        <v>14056</v>
      </c>
      <c r="L1347">
        <f t="shared" ref="L1347:L1410" ca="1" si="280">RANDBETWEEN(1200,4500)</f>
        <v>1799</v>
      </c>
      <c r="M1347">
        <f t="shared" ref="M1347:M1410" ca="1" si="281">RANDBETWEEN(820000,3117045)</f>
        <v>2968270</v>
      </c>
      <c r="N1347">
        <f t="shared" ref="N1347:N1410" ca="1" si="282">RANDBETWEEN(43000,129000)</f>
        <v>84358</v>
      </c>
      <c r="O1347">
        <f t="shared" ref="O1347:O1410" ca="1" si="283">RANDBETWEEN(21000,90000)</f>
        <v>65433</v>
      </c>
      <c r="P1347">
        <f t="shared" ref="P1347:P1410" ca="1" si="284">RANDBETWEEN(38000,345000)</f>
        <v>228174</v>
      </c>
      <c r="Q1347" s="15">
        <f t="shared" ref="Q1347:Q1410" ca="1" si="285">P1347/1000000</f>
        <v>0.22817399999999999</v>
      </c>
    </row>
    <row r="1348" spans="1:17" x14ac:dyDescent="0.3">
      <c r="A1348" t="str">
        <f ca="1">VLOOKUP(RANDBETWEEN(Calc!$A$2,Calc!$A$13),Calc!$A$1:$B$13,2,FALSE)</f>
        <v>Ene</v>
      </c>
      <c r="B1348" t="str" cm="1">
        <f t="array" aca="1" ref="B1348" ca="1">INDEX(Calc!$C$2:$C$9,RANDBETWEEN(1,3))</f>
        <v>Pediatria</v>
      </c>
      <c r="C1348"/>
      <c r="D1348">
        <f t="shared" ca="1" si="273"/>
        <v>560126</v>
      </c>
      <c r="E1348">
        <f t="shared" ca="1" si="274"/>
        <v>917729</v>
      </c>
      <c r="F1348">
        <f t="shared" ca="1" si="275"/>
        <v>129682</v>
      </c>
      <c r="G1348">
        <f t="shared" ca="1" si="276"/>
        <v>101523</v>
      </c>
      <c r="H1348">
        <f ca="1">VLOOKUP(RANDBETWEEN(0,100),Calc!$D$2:$E$7,2,1)</f>
        <v>32000</v>
      </c>
      <c r="I1348">
        <f t="shared" ca="1" si="277"/>
        <v>12141</v>
      </c>
      <c r="J1348">
        <f t="shared" ca="1" si="278"/>
        <v>3780</v>
      </c>
      <c r="K1348">
        <f t="shared" ca="1" si="279"/>
        <v>12987</v>
      </c>
      <c r="L1348">
        <f t="shared" ca="1" si="280"/>
        <v>2451</v>
      </c>
      <c r="M1348">
        <f t="shared" ca="1" si="281"/>
        <v>884602</v>
      </c>
      <c r="N1348">
        <f t="shared" ca="1" si="282"/>
        <v>127977</v>
      </c>
      <c r="O1348">
        <f t="shared" ca="1" si="283"/>
        <v>47115</v>
      </c>
      <c r="P1348">
        <f t="shared" ca="1" si="284"/>
        <v>159423</v>
      </c>
      <c r="Q1348" s="15">
        <f t="shared" ca="1" si="285"/>
        <v>0.15942300000000001</v>
      </c>
    </row>
    <row r="1349" spans="1:17" x14ac:dyDescent="0.3">
      <c r="A1349" t="str">
        <f ca="1">VLOOKUP(RANDBETWEEN(Calc!$A$2,Calc!$A$13),Calc!$A$1:$B$13,2,FALSE)</f>
        <v>Dic</v>
      </c>
      <c r="B1349" t="str" cm="1">
        <f t="array" aca="1" ref="B1349" ca="1">INDEX(Calc!$C$2:$C$9,RANDBETWEEN(1,3))</f>
        <v>Pediatria</v>
      </c>
      <c r="C1349"/>
      <c r="D1349">
        <f t="shared" ca="1" si="273"/>
        <v>419552</v>
      </c>
      <c r="E1349">
        <f t="shared" ca="1" si="274"/>
        <v>1037382</v>
      </c>
      <c r="F1349">
        <f t="shared" ca="1" si="275"/>
        <v>121943</v>
      </c>
      <c r="G1349">
        <f t="shared" ca="1" si="276"/>
        <v>274071</v>
      </c>
      <c r="H1349">
        <f ca="1">VLOOKUP(RANDBETWEEN(0,100),Calc!$D$2:$E$7,2,1)</f>
        <v>32000</v>
      </c>
      <c r="I1349">
        <f t="shared" ca="1" si="277"/>
        <v>9797</v>
      </c>
      <c r="J1349">
        <f t="shared" ca="1" si="278"/>
        <v>3956</v>
      </c>
      <c r="K1349">
        <f t="shared" ca="1" si="279"/>
        <v>13105</v>
      </c>
      <c r="L1349">
        <f t="shared" ca="1" si="280"/>
        <v>2797</v>
      </c>
      <c r="M1349">
        <f t="shared" ca="1" si="281"/>
        <v>1066214</v>
      </c>
      <c r="N1349">
        <f t="shared" ca="1" si="282"/>
        <v>117642</v>
      </c>
      <c r="O1349">
        <f t="shared" ca="1" si="283"/>
        <v>48948</v>
      </c>
      <c r="P1349">
        <f t="shared" ca="1" si="284"/>
        <v>210528</v>
      </c>
      <c r="Q1349" s="15">
        <f t="shared" ca="1" si="285"/>
        <v>0.21052799999999999</v>
      </c>
    </row>
    <row r="1350" spans="1:17" x14ac:dyDescent="0.3">
      <c r="A1350" t="str">
        <f ca="1">VLOOKUP(RANDBETWEEN(Calc!$A$2,Calc!$A$13),Calc!$A$1:$B$13,2,FALSE)</f>
        <v>Dic</v>
      </c>
      <c r="B1350" t="str" cm="1">
        <f t="array" aca="1" ref="B1350" ca="1">INDEX(Calc!$C$2:$C$9,RANDBETWEEN(1,3))</f>
        <v>Pediatria</v>
      </c>
      <c r="C1350"/>
      <c r="D1350">
        <f t="shared" ca="1" si="273"/>
        <v>387652</v>
      </c>
      <c r="E1350">
        <f t="shared" ca="1" si="274"/>
        <v>1836683</v>
      </c>
      <c r="F1350">
        <f t="shared" ca="1" si="275"/>
        <v>157352</v>
      </c>
      <c r="G1350">
        <f t="shared" ca="1" si="276"/>
        <v>266375</v>
      </c>
      <c r="H1350">
        <f ca="1">VLOOKUP(RANDBETWEEN(0,100),Calc!$D$2:$E$7,2,1)</f>
        <v>32000</v>
      </c>
      <c r="I1350">
        <f t="shared" ca="1" si="277"/>
        <v>9516</v>
      </c>
      <c r="J1350">
        <f t="shared" ca="1" si="278"/>
        <v>3445</v>
      </c>
      <c r="K1350">
        <f t="shared" ca="1" si="279"/>
        <v>12188</v>
      </c>
      <c r="L1350">
        <f t="shared" ca="1" si="280"/>
        <v>2847</v>
      </c>
      <c r="M1350">
        <f t="shared" ca="1" si="281"/>
        <v>1140876</v>
      </c>
      <c r="N1350">
        <f t="shared" ca="1" si="282"/>
        <v>59895</v>
      </c>
      <c r="O1350">
        <f t="shared" ca="1" si="283"/>
        <v>86667</v>
      </c>
      <c r="P1350">
        <f t="shared" ca="1" si="284"/>
        <v>95820</v>
      </c>
      <c r="Q1350" s="15">
        <f t="shared" ca="1" si="285"/>
        <v>9.5820000000000002E-2</v>
      </c>
    </row>
    <row r="1351" spans="1:17" x14ac:dyDescent="0.3">
      <c r="A1351" t="str">
        <f ca="1">VLOOKUP(RANDBETWEEN(Calc!$A$2,Calc!$A$13),Calc!$A$1:$B$13,2,FALSE)</f>
        <v>Mar</v>
      </c>
      <c r="B1351" t="str" cm="1">
        <f t="array" aca="1" ref="B1351" ca="1">INDEX(Calc!$C$2:$C$9,RANDBETWEEN(1,3))</f>
        <v>Traumatología</v>
      </c>
      <c r="C1351"/>
      <c r="D1351">
        <f t="shared" ca="1" si="273"/>
        <v>622245</v>
      </c>
      <c r="E1351">
        <f t="shared" ca="1" si="274"/>
        <v>2018290</v>
      </c>
      <c r="F1351">
        <f t="shared" ca="1" si="275"/>
        <v>214381</v>
      </c>
      <c r="G1351">
        <f t="shared" ca="1" si="276"/>
        <v>160607</v>
      </c>
      <c r="H1351">
        <f ca="1">VLOOKUP(RANDBETWEEN(0,100),Calc!$D$2:$E$7,2,1)</f>
        <v>32000</v>
      </c>
      <c r="I1351">
        <f t="shared" ca="1" si="277"/>
        <v>8968</v>
      </c>
      <c r="J1351">
        <f t="shared" ca="1" si="278"/>
        <v>4109</v>
      </c>
      <c r="K1351">
        <f t="shared" ca="1" si="279"/>
        <v>10843</v>
      </c>
      <c r="L1351">
        <f t="shared" ca="1" si="280"/>
        <v>2652</v>
      </c>
      <c r="M1351">
        <f t="shared" ca="1" si="281"/>
        <v>2884361</v>
      </c>
      <c r="N1351">
        <f t="shared" ca="1" si="282"/>
        <v>68574</v>
      </c>
      <c r="O1351">
        <f t="shared" ca="1" si="283"/>
        <v>84216</v>
      </c>
      <c r="P1351">
        <f t="shared" ca="1" si="284"/>
        <v>186892</v>
      </c>
      <c r="Q1351" s="15">
        <f t="shared" ca="1" si="285"/>
        <v>0.186892</v>
      </c>
    </row>
    <row r="1352" spans="1:17" x14ac:dyDescent="0.3">
      <c r="A1352" t="str">
        <f ca="1">VLOOKUP(RANDBETWEEN(Calc!$A$2,Calc!$A$13),Calc!$A$1:$B$13,2,FALSE)</f>
        <v>Jun</v>
      </c>
      <c r="B1352" t="str" cm="1">
        <f t="array" aca="1" ref="B1352" ca="1">INDEX(Calc!$C$2:$C$9,RANDBETWEEN(1,3))</f>
        <v>Traumatología</v>
      </c>
      <c r="C1352"/>
      <c r="D1352">
        <f t="shared" ca="1" si="273"/>
        <v>542624</v>
      </c>
      <c r="E1352">
        <f t="shared" ca="1" si="274"/>
        <v>989995</v>
      </c>
      <c r="F1352">
        <f t="shared" ca="1" si="275"/>
        <v>92467</v>
      </c>
      <c r="G1352">
        <f t="shared" ca="1" si="276"/>
        <v>90551</v>
      </c>
      <c r="H1352">
        <f ca="1">VLOOKUP(RANDBETWEEN(0,100),Calc!$D$2:$E$7,2,1)</f>
        <v>32000</v>
      </c>
      <c r="I1352">
        <f t="shared" ca="1" si="277"/>
        <v>11425</v>
      </c>
      <c r="J1352">
        <f t="shared" ca="1" si="278"/>
        <v>4159</v>
      </c>
      <c r="K1352">
        <f t="shared" ca="1" si="279"/>
        <v>14050</v>
      </c>
      <c r="L1352">
        <f t="shared" ca="1" si="280"/>
        <v>2036</v>
      </c>
      <c r="M1352">
        <f t="shared" ca="1" si="281"/>
        <v>3022505</v>
      </c>
      <c r="N1352">
        <f t="shared" ca="1" si="282"/>
        <v>57935</v>
      </c>
      <c r="O1352">
        <f t="shared" ca="1" si="283"/>
        <v>77995</v>
      </c>
      <c r="P1352">
        <f t="shared" ca="1" si="284"/>
        <v>145962</v>
      </c>
      <c r="Q1352" s="15">
        <f t="shared" ca="1" si="285"/>
        <v>0.14596200000000001</v>
      </c>
    </row>
    <row r="1353" spans="1:17" x14ac:dyDescent="0.3">
      <c r="A1353" t="str">
        <f ca="1">VLOOKUP(RANDBETWEEN(Calc!$A$2,Calc!$A$13),Calc!$A$1:$B$13,2,FALSE)</f>
        <v>Feb</v>
      </c>
      <c r="B1353" t="str" cm="1">
        <f t="array" aca="1" ref="B1353" ca="1">INDEX(Calc!$C$2:$C$9,RANDBETWEEN(1,3))</f>
        <v>Pediatria</v>
      </c>
      <c r="C1353"/>
      <c r="D1353">
        <f t="shared" ca="1" si="273"/>
        <v>582439</v>
      </c>
      <c r="E1353">
        <f t="shared" ca="1" si="274"/>
        <v>2263965</v>
      </c>
      <c r="F1353">
        <f t="shared" ca="1" si="275"/>
        <v>197252</v>
      </c>
      <c r="G1353">
        <f t="shared" ca="1" si="276"/>
        <v>109289</v>
      </c>
      <c r="H1353">
        <f ca="1">VLOOKUP(RANDBETWEEN(0,100),Calc!$D$2:$E$7,2,1)</f>
        <v>32000</v>
      </c>
      <c r="I1353">
        <f t="shared" ca="1" si="277"/>
        <v>9365</v>
      </c>
      <c r="J1353">
        <f t="shared" ca="1" si="278"/>
        <v>3273</v>
      </c>
      <c r="K1353">
        <f t="shared" ca="1" si="279"/>
        <v>13250</v>
      </c>
      <c r="L1353">
        <f t="shared" ca="1" si="280"/>
        <v>3112</v>
      </c>
      <c r="M1353">
        <f t="shared" ca="1" si="281"/>
        <v>2301529</v>
      </c>
      <c r="N1353">
        <f t="shared" ca="1" si="282"/>
        <v>53007</v>
      </c>
      <c r="O1353">
        <f t="shared" ca="1" si="283"/>
        <v>21717</v>
      </c>
      <c r="P1353">
        <f t="shared" ca="1" si="284"/>
        <v>340667</v>
      </c>
      <c r="Q1353" s="15">
        <f t="shared" ca="1" si="285"/>
        <v>0.340667</v>
      </c>
    </row>
    <row r="1354" spans="1:17" x14ac:dyDescent="0.3">
      <c r="A1354" t="str">
        <f ca="1">VLOOKUP(RANDBETWEEN(Calc!$A$2,Calc!$A$13),Calc!$A$1:$B$13,2,FALSE)</f>
        <v>Sep</v>
      </c>
      <c r="B1354" t="str" cm="1">
        <f t="array" aca="1" ref="B1354" ca="1">INDEX(Calc!$C$2:$C$9,RANDBETWEEN(1,3))</f>
        <v>Pediatria</v>
      </c>
      <c r="C1354"/>
      <c r="D1354">
        <f t="shared" ca="1" si="273"/>
        <v>235771</v>
      </c>
      <c r="E1354">
        <f t="shared" ca="1" si="274"/>
        <v>1829014</v>
      </c>
      <c r="F1354">
        <f t="shared" ca="1" si="275"/>
        <v>98426</v>
      </c>
      <c r="G1354">
        <f t="shared" ca="1" si="276"/>
        <v>133896</v>
      </c>
      <c r="H1354">
        <f ca="1">VLOOKUP(RANDBETWEEN(0,100),Calc!$D$2:$E$7,2,1)</f>
        <v>32000</v>
      </c>
      <c r="I1354">
        <f t="shared" ca="1" si="277"/>
        <v>9018</v>
      </c>
      <c r="J1354">
        <f t="shared" ca="1" si="278"/>
        <v>4118</v>
      </c>
      <c r="K1354">
        <f t="shared" ca="1" si="279"/>
        <v>12605</v>
      </c>
      <c r="L1354">
        <f t="shared" ca="1" si="280"/>
        <v>2225</v>
      </c>
      <c r="M1354">
        <f t="shared" ca="1" si="281"/>
        <v>2622491</v>
      </c>
      <c r="N1354">
        <f t="shared" ca="1" si="282"/>
        <v>83019</v>
      </c>
      <c r="O1354">
        <f t="shared" ca="1" si="283"/>
        <v>81555</v>
      </c>
      <c r="P1354">
        <f t="shared" ca="1" si="284"/>
        <v>319981</v>
      </c>
      <c r="Q1354" s="15">
        <f t="shared" ca="1" si="285"/>
        <v>0.31998100000000002</v>
      </c>
    </row>
    <row r="1355" spans="1:17" x14ac:dyDescent="0.3">
      <c r="A1355" t="str">
        <f ca="1">VLOOKUP(RANDBETWEEN(Calc!$A$2,Calc!$A$13),Calc!$A$1:$B$13,2,FALSE)</f>
        <v>Jun</v>
      </c>
      <c r="B1355" t="str" cm="1">
        <f t="array" aca="1" ref="B1355" ca="1">INDEX(Calc!$C$2:$C$9,RANDBETWEEN(1,3))</f>
        <v>Traumatología</v>
      </c>
      <c r="C1355"/>
      <c r="D1355">
        <f t="shared" ca="1" si="273"/>
        <v>159552</v>
      </c>
      <c r="E1355">
        <f t="shared" ca="1" si="274"/>
        <v>829037</v>
      </c>
      <c r="F1355">
        <f t="shared" ca="1" si="275"/>
        <v>142167</v>
      </c>
      <c r="G1355">
        <f t="shared" ca="1" si="276"/>
        <v>169747</v>
      </c>
      <c r="H1355">
        <f ca="1">VLOOKUP(RANDBETWEEN(0,100),Calc!$D$2:$E$7,2,1)</f>
        <v>32000</v>
      </c>
      <c r="I1355">
        <f t="shared" ca="1" si="277"/>
        <v>9379</v>
      </c>
      <c r="J1355">
        <f t="shared" ca="1" si="278"/>
        <v>3993</v>
      </c>
      <c r="K1355">
        <f t="shared" ca="1" si="279"/>
        <v>12494</v>
      </c>
      <c r="L1355">
        <f t="shared" ca="1" si="280"/>
        <v>2048</v>
      </c>
      <c r="M1355">
        <f t="shared" ca="1" si="281"/>
        <v>2652148</v>
      </c>
      <c r="N1355">
        <f t="shared" ca="1" si="282"/>
        <v>127639</v>
      </c>
      <c r="O1355">
        <f t="shared" ca="1" si="283"/>
        <v>82172</v>
      </c>
      <c r="P1355">
        <f t="shared" ca="1" si="284"/>
        <v>68272</v>
      </c>
      <c r="Q1355" s="15">
        <f t="shared" ca="1" si="285"/>
        <v>6.8271999999999999E-2</v>
      </c>
    </row>
    <row r="1356" spans="1:17" x14ac:dyDescent="0.3">
      <c r="A1356" t="str">
        <f ca="1">VLOOKUP(RANDBETWEEN(Calc!$A$2,Calc!$A$13),Calc!$A$1:$B$13,2,FALSE)</f>
        <v>Jun</v>
      </c>
      <c r="B1356" t="str" cm="1">
        <f t="array" aca="1" ref="B1356" ca="1">INDEX(Calc!$C$2:$C$9,RANDBETWEEN(1,3))</f>
        <v>Pediatria</v>
      </c>
      <c r="C1356"/>
      <c r="D1356">
        <f t="shared" ca="1" si="273"/>
        <v>509537</v>
      </c>
      <c r="E1356">
        <f t="shared" ca="1" si="274"/>
        <v>1918615</v>
      </c>
      <c r="F1356">
        <f t="shared" ca="1" si="275"/>
        <v>121732</v>
      </c>
      <c r="G1356">
        <f t="shared" ca="1" si="276"/>
        <v>123929</v>
      </c>
      <c r="H1356">
        <f ca="1">VLOOKUP(RANDBETWEEN(0,100),Calc!$D$2:$E$7,2,1)</f>
        <v>20000</v>
      </c>
      <c r="I1356">
        <f t="shared" ca="1" si="277"/>
        <v>10501</v>
      </c>
      <c r="J1356">
        <f t="shared" ca="1" si="278"/>
        <v>3821</v>
      </c>
      <c r="K1356">
        <f t="shared" ca="1" si="279"/>
        <v>13861</v>
      </c>
      <c r="L1356">
        <f t="shared" ca="1" si="280"/>
        <v>2074</v>
      </c>
      <c r="M1356">
        <f t="shared" ca="1" si="281"/>
        <v>2932045</v>
      </c>
      <c r="N1356">
        <f t="shared" ca="1" si="282"/>
        <v>108022</v>
      </c>
      <c r="O1356">
        <f t="shared" ca="1" si="283"/>
        <v>73034</v>
      </c>
      <c r="P1356">
        <f t="shared" ca="1" si="284"/>
        <v>84207</v>
      </c>
      <c r="Q1356" s="15">
        <f t="shared" ca="1" si="285"/>
        <v>8.4207000000000004E-2</v>
      </c>
    </row>
    <row r="1357" spans="1:17" x14ac:dyDescent="0.3">
      <c r="A1357" t="str">
        <f ca="1">VLOOKUP(RANDBETWEEN(Calc!$A$2,Calc!$A$13),Calc!$A$1:$B$13,2,FALSE)</f>
        <v>Sep</v>
      </c>
      <c r="B1357" t="str" cm="1">
        <f t="array" aca="1" ref="B1357" ca="1">INDEX(Calc!$C$2:$C$9,RANDBETWEEN(1,3))</f>
        <v>Traumatología</v>
      </c>
      <c r="C1357"/>
      <c r="D1357">
        <f t="shared" ca="1" si="273"/>
        <v>217321</v>
      </c>
      <c r="E1357">
        <f t="shared" ca="1" si="274"/>
        <v>2095948</v>
      </c>
      <c r="F1357">
        <f t="shared" ca="1" si="275"/>
        <v>134584</v>
      </c>
      <c r="G1357">
        <f t="shared" ca="1" si="276"/>
        <v>312685</v>
      </c>
      <c r="H1357">
        <f ca="1">VLOOKUP(RANDBETWEEN(0,100),Calc!$D$2:$E$7,2,1)</f>
        <v>32000</v>
      </c>
      <c r="I1357">
        <f t="shared" ca="1" si="277"/>
        <v>9982</v>
      </c>
      <c r="J1357">
        <f t="shared" ca="1" si="278"/>
        <v>4101</v>
      </c>
      <c r="K1357">
        <f t="shared" ca="1" si="279"/>
        <v>11499</v>
      </c>
      <c r="L1357">
        <f t="shared" ca="1" si="280"/>
        <v>2847</v>
      </c>
      <c r="M1357">
        <f t="shared" ca="1" si="281"/>
        <v>1299488</v>
      </c>
      <c r="N1357">
        <f t="shared" ca="1" si="282"/>
        <v>69729</v>
      </c>
      <c r="O1357">
        <f t="shared" ca="1" si="283"/>
        <v>66562</v>
      </c>
      <c r="P1357">
        <f t="shared" ca="1" si="284"/>
        <v>329328</v>
      </c>
      <c r="Q1357" s="15">
        <f t="shared" ca="1" si="285"/>
        <v>0.32932800000000001</v>
      </c>
    </row>
    <row r="1358" spans="1:17" x14ac:dyDescent="0.3">
      <c r="A1358" t="str">
        <f ca="1">VLOOKUP(RANDBETWEEN(Calc!$A$2,Calc!$A$13),Calc!$A$1:$B$13,2,FALSE)</f>
        <v>Abr</v>
      </c>
      <c r="B1358" t="str" cm="1">
        <f t="array" aca="1" ref="B1358" ca="1">INDEX(Calc!$C$2:$C$9,RANDBETWEEN(1,3))</f>
        <v>Traumatología</v>
      </c>
      <c r="C1358"/>
      <c r="D1358">
        <f t="shared" ca="1" si="273"/>
        <v>606358</v>
      </c>
      <c r="E1358">
        <f t="shared" ca="1" si="274"/>
        <v>1781800</v>
      </c>
      <c r="F1358">
        <f t="shared" ca="1" si="275"/>
        <v>167333</v>
      </c>
      <c r="G1358">
        <f t="shared" ca="1" si="276"/>
        <v>133610</v>
      </c>
      <c r="H1358">
        <f ca="1">VLOOKUP(RANDBETWEEN(0,100),Calc!$D$2:$E$7,2,1)</f>
        <v>32000</v>
      </c>
      <c r="I1358">
        <f t="shared" ca="1" si="277"/>
        <v>9034</v>
      </c>
      <c r="J1358">
        <f t="shared" ca="1" si="278"/>
        <v>4042</v>
      </c>
      <c r="K1358">
        <f t="shared" ca="1" si="279"/>
        <v>12457</v>
      </c>
      <c r="L1358">
        <f t="shared" ca="1" si="280"/>
        <v>3168</v>
      </c>
      <c r="M1358">
        <f t="shared" ca="1" si="281"/>
        <v>2787988</v>
      </c>
      <c r="N1358">
        <f t="shared" ca="1" si="282"/>
        <v>43303</v>
      </c>
      <c r="O1358">
        <f t="shared" ca="1" si="283"/>
        <v>37120</v>
      </c>
      <c r="P1358">
        <f t="shared" ca="1" si="284"/>
        <v>279825</v>
      </c>
      <c r="Q1358" s="15">
        <f t="shared" ca="1" si="285"/>
        <v>0.27982499999999999</v>
      </c>
    </row>
    <row r="1359" spans="1:17" x14ac:dyDescent="0.3">
      <c r="A1359" t="str">
        <f ca="1">VLOOKUP(RANDBETWEEN(Calc!$A$2,Calc!$A$13),Calc!$A$1:$B$13,2,FALSE)</f>
        <v>Abr</v>
      </c>
      <c r="B1359" t="str" cm="1">
        <f t="array" aca="1" ref="B1359" ca="1">INDEX(Calc!$C$2:$C$9,RANDBETWEEN(1,3))</f>
        <v>Cardiologia</v>
      </c>
      <c r="C1359"/>
      <c r="D1359">
        <f t="shared" ca="1" si="273"/>
        <v>188451</v>
      </c>
      <c r="E1359">
        <f t="shared" ca="1" si="274"/>
        <v>1036338</v>
      </c>
      <c r="F1359">
        <f t="shared" ca="1" si="275"/>
        <v>178007</v>
      </c>
      <c r="G1359">
        <f t="shared" ca="1" si="276"/>
        <v>120865</v>
      </c>
      <c r="H1359">
        <f ca="1">VLOOKUP(RANDBETWEEN(0,100),Calc!$D$2:$E$7,2,1)</f>
        <v>32000</v>
      </c>
      <c r="I1359">
        <f t="shared" ca="1" si="277"/>
        <v>11190</v>
      </c>
      <c r="J1359">
        <f t="shared" ca="1" si="278"/>
        <v>2891</v>
      </c>
      <c r="K1359">
        <f t="shared" ca="1" si="279"/>
        <v>13068</v>
      </c>
      <c r="L1359">
        <f t="shared" ca="1" si="280"/>
        <v>1991</v>
      </c>
      <c r="M1359">
        <f t="shared" ca="1" si="281"/>
        <v>885303</v>
      </c>
      <c r="N1359">
        <f t="shared" ca="1" si="282"/>
        <v>115712</v>
      </c>
      <c r="O1359">
        <f t="shared" ca="1" si="283"/>
        <v>53663</v>
      </c>
      <c r="P1359">
        <f t="shared" ca="1" si="284"/>
        <v>131726</v>
      </c>
      <c r="Q1359" s="15">
        <f t="shared" ca="1" si="285"/>
        <v>0.13172600000000001</v>
      </c>
    </row>
    <row r="1360" spans="1:17" x14ac:dyDescent="0.3">
      <c r="A1360" t="str">
        <f ca="1">VLOOKUP(RANDBETWEEN(Calc!$A$2,Calc!$A$13),Calc!$A$1:$B$13,2,FALSE)</f>
        <v>Ene</v>
      </c>
      <c r="B1360" t="str" cm="1">
        <f t="array" aca="1" ref="B1360" ca="1">INDEX(Calc!$C$2:$C$9,RANDBETWEEN(1,3))</f>
        <v>Traumatología</v>
      </c>
      <c r="C1360"/>
      <c r="D1360">
        <f t="shared" ca="1" si="273"/>
        <v>721185</v>
      </c>
      <c r="E1360">
        <f t="shared" ca="1" si="274"/>
        <v>1350025</v>
      </c>
      <c r="F1360">
        <f t="shared" ca="1" si="275"/>
        <v>158246</v>
      </c>
      <c r="G1360">
        <f t="shared" ca="1" si="276"/>
        <v>213074</v>
      </c>
      <c r="H1360">
        <f ca="1">VLOOKUP(RANDBETWEEN(0,100),Calc!$D$2:$E$7,2,1)</f>
        <v>32000</v>
      </c>
      <c r="I1360">
        <f t="shared" ca="1" si="277"/>
        <v>10337</v>
      </c>
      <c r="J1360">
        <f t="shared" ca="1" si="278"/>
        <v>3334</v>
      </c>
      <c r="K1360">
        <f t="shared" ca="1" si="279"/>
        <v>12767</v>
      </c>
      <c r="L1360">
        <f t="shared" ca="1" si="280"/>
        <v>2971</v>
      </c>
      <c r="M1360">
        <f t="shared" ca="1" si="281"/>
        <v>2171347</v>
      </c>
      <c r="N1360">
        <f t="shared" ca="1" si="282"/>
        <v>119944</v>
      </c>
      <c r="O1360">
        <f t="shared" ca="1" si="283"/>
        <v>23814</v>
      </c>
      <c r="P1360">
        <f t="shared" ca="1" si="284"/>
        <v>270801</v>
      </c>
      <c r="Q1360" s="15">
        <f t="shared" ca="1" si="285"/>
        <v>0.27080100000000001</v>
      </c>
    </row>
    <row r="1361" spans="1:17" x14ac:dyDescent="0.3">
      <c r="A1361" t="str">
        <f ca="1">VLOOKUP(RANDBETWEEN(Calc!$A$2,Calc!$A$13),Calc!$A$1:$B$13,2,FALSE)</f>
        <v>Ene</v>
      </c>
      <c r="B1361" t="str" cm="1">
        <f t="array" aca="1" ref="B1361" ca="1">INDEX(Calc!$C$2:$C$9,RANDBETWEEN(1,3))</f>
        <v>Cardiologia</v>
      </c>
      <c r="C1361"/>
      <c r="D1361">
        <f t="shared" ca="1" si="273"/>
        <v>215551</v>
      </c>
      <c r="E1361">
        <f t="shared" ca="1" si="274"/>
        <v>821454</v>
      </c>
      <c r="F1361">
        <f t="shared" ca="1" si="275"/>
        <v>107633</v>
      </c>
      <c r="G1361">
        <f t="shared" ca="1" si="276"/>
        <v>263610</v>
      </c>
      <c r="H1361">
        <f ca="1">VLOOKUP(RANDBETWEEN(0,100),Calc!$D$2:$E$7,2,1)</f>
        <v>32000</v>
      </c>
      <c r="I1361">
        <f t="shared" ca="1" si="277"/>
        <v>11272</v>
      </c>
      <c r="J1361">
        <f t="shared" ca="1" si="278"/>
        <v>3626</v>
      </c>
      <c r="K1361">
        <f t="shared" ca="1" si="279"/>
        <v>11863</v>
      </c>
      <c r="L1361">
        <f t="shared" ca="1" si="280"/>
        <v>2509</v>
      </c>
      <c r="M1361">
        <f t="shared" ca="1" si="281"/>
        <v>2045364</v>
      </c>
      <c r="N1361">
        <f t="shared" ca="1" si="282"/>
        <v>116058</v>
      </c>
      <c r="O1361">
        <f t="shared" ca="1" si="283"/>
        <v>50220</v>
      </c>
      <c r="P1361">
        <f t="shared" ca="1" si="284"/>
        <v>249861</v>
      </c>
      <c r="Q1361" s="15">
        <f t="shared" ca="1" si="285"/>
        <v>0.249861</v>
      </c>
    </row>
    <row r="1362" spans="1:17" x14ac:dyDescent="0.3">
      <c r="A1362" t="str">
        <f ca="1">VLOOKUP(RANDBETWEEN(Calc!$A$2,Calc!$A$13),Calc!$A$1:$B$13,2,FALSE)</f>
        <v>Ago</v>
      </c>
      <c r="B1362" t="str" cm="1">
        <f t="array" aca="1" ref="B1362" ca="1">INDEX(Calc!$C$2:$C$9,RANDBETWEEN(1,3))</f>
        <v>Cardiologia</v>
      </c>
      <c r="C1362"/>
      <c r="D1362">
        <f t="shared" ca="1" si="273"/>
        <v>376179</v>
      </c>
      <c r="E1362">
        <f t="shared" ca="1" si="274"/>
        <v>1458914</v>
      </c>
      <c r="F1362">
        <f t="shared" ca="1" si="275"/>
        <v>138807</v>
      </c>
      <c r="G1362">
        <f t="shared" ca="1" si="276"/>
        <v>87093</v>
      </c>
      <c r="H1362">
        <f ca="1">VLOOKUP(RANDBETWEEN(0,100),Calc!$D$2:$E$7,2,1)</f>
        <v>32000</v>
      </c>
      <c r="I1362">
        <f t="shared" ca="1" si="277"/>
        <v>10021</v>
      </c>
      <c r="J1362">
        <f t="shared" ca="1" si="278"/>
        <v>3607</v>
      </c>
      <c r="K1362">
        <f t="shared" ca="1" si="279"/>
        <v>10044</v>
      </c>
      <c r="L1362">
        <f t="shared" ca="1" si="280"/>
        <v>3713</v>
      </c>
      <c r="M1362">
        <f t="shared" ca="1" si="281"/>
        <v>1376681</v>
      </c>
      <c r="N1362">
        <f t="shared" ca="1" si="282"/>
        <v>60985</v>
      </c>
      <c r="O1362">
        <f t="shared" ca="1" si="283"/>
        <v>35216</v>
      </c>
      <c r="P1362">
        <f t="shared" ca="1" si="284"/>
        <v>108341</v>
      </c>
      <c r="Q1362" s="15">
        <f t="shared" ca="1" si="285"/>
        <v>0.10834100000000001</v>
      </c>
    </row>
    <row r="1363" spans="1:17" x14ac:dyDescent="0.3">
      <c r="A1363" t="str">
        <f ca="1">VLOOKUP(RANDBETWEEN(Calc!$A$2,Calc!$A$13),Calc!$A$1:$B$13,2,FALSE)</f>
        <v>Jun</v>
      </c>
      <c r="B1363" t="str" cm="1">
        <f t="array" aca="1" ref="B1363" ca="1">INDEX(Calc!$C$2:$C$9,RANDBETWEEN(1,3))</f>
        <v>Traumatología</v>
      </c>
      <c r="C1363"/>
      <c r="D1363">
        <f t="shared" ca="1" si="273"/>
        <v>637664</v>
      </c>
      <c r="E1363">
        <f t="shared" ca="1" si="274"/>
        <v>849395</v>
      </c>
      <c r="F1363">
        <f t="shared" ca="1" si="275"/>
        <v>136487</v>
      </c>
      <c r="G1363">
        <f t="shared" ca="1" si="276"/>
        <v>278154</v>
      </c>
      <c r="H1363">
        <f ca="1">VLOOKUP(RANDBETWEEN(0,100),Calc!$D$2:$E$7,2,1)</f>
        <v>25000</v>
      </c>
      <c r="I1363">
        <f t="shared" ca="1" si="277"/>
        <v>12533</v>
      </c>
      <c r="J1363">
        <f t="shared" ca="1" si="278"/>
        <v>3880</v>
      </c>
      <c r="K1363">
        <f t="shared" ca="1" si="279"/>
        <v>10573</v>
      </c>
      <c r="L1363">
        <f t="shared" ca="1" si="280"/>
        <v>2401</v>
      </c>
      <c r="M1363">
        <f t="shared" ca="1" si="281"/>
        <v>2944647</v>
      </c>
      <c r="N1363">
        <f t="shared" ca="1" si="282"/>
        <v>59699</v>
      </c>
      <c r="O1363">
        <f t="shared" ca="1" si="283"/>
        <v>65849</v>
      </c>
      <c r="P1363">
        <f t="shared" ca="1" si="284"/>
        <v>152689</v>
      </c>
      <c r="Q1363" s="15">
        <f t="shared" ca="1" si="285"/>
        <v>0.15268899999999999</v>
      </c>
    </row>
    <row r="1364" spans="1:17" x14ac:dyDescent="0.3">
      <c r="A1364" t="str">
        <f ca="1">VLOOKUP(RANDBETWEEN(Calc!$A$2,Calc!$A$13),Calc!$A$1:$B$13,2,FALSE)</f>
        <v>Ene</v>
      </c>
      <c r="B1364" t="str" cm="1">
        <f t="array" aca="1" ref="B1364" ca="1">INDEX(Calc!$C$2:$C$9,RANDBETWEEN(1,3))</f>
        <v>Pediatria</v>
      </c>
      <c r="C1364"/>
      <c r="D1364">
        <f t="shared" ca="1" si="273"/>
        <v>293182</v>
      </c>
      <c r="E1364">
        <f t="shared" ca="1" si="274"/>
        <v>728850</v>
      </c>
      <c r="F1364">
        <f t="shared" ca="1" si="275"/>
        <v>144201</v>
      </c>
      <c r="G1364">
        <f t="shared" ca="1" si="276"/>
        <v>186432</v>
      </c>
      <c r="H1364">
        <f ca="1">VLOOKUP(RANDBETWEEN(0,100),Calc!$D$2:$E$7,2,1)</f>
        <v>32000</v>
      </c>
      <c r="I1364">
        <f t="shared" ca="1" si="277"/>
        <v>9496</v>
      </c>
      <c r="J1364">
        <f t="shared" ca="1" si="278"/>
        <v>3108</v>
      </c>
      <c r="K1364">
        <f t="shared" ca="1" si="279"/>
        <v>13308</v>
      </c>
      <c r="L1364">
        <f t="shared" ca="1" si="280"/>
        <v>3457</v>
      </c>
      <c r="M1364">
        <f t="shared" ca="1" si="281"/>
        <v>2229818</v>
      </c>
      <c r="N1364">
        <f t="shared" ca="1" si="282"/>
        <v>96913</v>
      </c>
      <c r="O1364">
        <f t="shared" ca="1" si="283"/>
        <v>89525</v>
      </c>
      <c r="P1364">
        <f t="shared" ca="1" si="284"/>
        <v>170525</v>
      </c>
      <c r="Q1364" s="15">
        <f t="shared" ca="1" si="285"/>
        <v>0.17052500000000001</v>
      </c>
    </row>
    <row r="1365" spans="1:17" x14ac:dyDescent="0.3">
      <c r="A1365" t="str">
        <f ca="1">VLOOKUP(RANDBETWEEN(Calc!$A$2,Calc!$A$13),Calc!$A$1:$B$13,2,FALSE)</f>
        <v>Nov</v>
      </c>
      <c r="B1365" t="str" cm="1">
        <f t="array" aca="1" ref="B1365" ca="1">INDEX(Calc!$C$2:$C$9,RANDBETWEEN(1,3))</f>
        <v>Cardiologia</v>
      </c>
      <c r="C1365"/>
      <c r="D1365">
        <f t="shared" ca="1" si="273"/>
        <v>405125</v>
      </c>
      <c r="E1365">
        <f t="shared" ca="1" si="274"/>
        <v>1539861</v>
      </c>
      <c r="F1365">
        <f t="shared" ca="1" si="275"/>
        <v>176741</v>
      </c>
      <c r="G1365">
        <f t="shared" ca="1" si="276"/>
        <v>127397</v>
      </c>
      <c r="H1365">
        <f ca="1">VLOOKUP(RANDBETWEEN(0,100),Calc!$D$2:$E$7,2,1)</f>
        <v>32000</v>
      </c>
      <c r="I1365">
        <f t="shared" ca="1" si="277"/>
        <v>11410</v>
      </c>
      <c r="J1365">
        <f t="shared" ca="1" si="278"/>
        <v>3756</v>
      </c>
      <c r="K1365">
        <f t="shared" ca="1" si="279"/>
        <v>12412</v>
      </c>
      <c r="L1365">
        <f t="shared" ca="1" si="280"/>
        <v>3804</v>
      </c>
      <c r="M1365">
        <f t="shared" ca="1" si="281"/>
        <v>1320370</v>
      </c>
      <c r="N1365">
        <f t="shared" ca="1" si="282"/>
        <v>113476</v>
      </c>
      <c r="O1365">
        <f t="shared" ca="1" si="283"/>
        <v>67371</v>
      </c>
      <c r="P1365">
        <f t="shared" ca="1" si="284"/>
        <v>62777</v>
      </c>
      <c r="Q1365" s="15">
        <f t="shared" ca="1" si="285"/>
        <v>6.2776999999999999E-2</v>
      </c>
    </row>
    <row r="1366" spans="1:17" x14ac:dyDescent="0.3">
      <c r="A1366" t="str">
        <f ca="1">VLOOKUP(RANDBETWEEN(Calc!$A$2,Calc!$A$13),Calc!$A$1:$B$13,2,FALSE)</f>
        <v>Feb</v>
      </c>
      <c r="B1366" t="str" cm="1">
        <f t="array" aca="1" ref="B1366" ca="1">INDEX(Calc!$C$2:$C$9,RANDBETWEEN(1,3))</f>
        <v>Pediatria</v>
      </c>
      <c r="C1366"/>
      <c r="D1366">
        <f t="shared" ca="1" si="273"/>
        <v>339437</v>
      </c>
      <c r="E1366">
        <f t="shared" ca="1" si="274"/>
        <v>1588276</v>
      </c>
      <c r="F1366">
        <f t="shared" ca="1" si="275"/>
        <v>190072</v>
      </c>
      <c r="G1366">
        <f t="shared" ca="1" si="276"/>
        <v>124342</v>
      </c>
      <c r="H1366">
        <f ca="1">VLOOKUP(RANDBETWEEN(0,100),Calc!$D$2:$E$7,2,1)</f>
        <v>32000</v>
      </c>
      <c r="I1366">
        <f t="shared" ca="1" si="277"/>
        <v>10870</v>
      </c>
      <c r="J1366">
        <f t="shared" ca="1" si="278"/>
        <v>4106</v>
      </c>
      <c r="K1366">
        <f t="shared" ca="1" si="279"/>
        <v>14560</v>
      </c>
      <c r="L1366">
        <f t="shared" ca="1" si="280"/>
        <v>4241</v>
      </c>
      <c r="M1366">
        <f t="shared" ca="1" si="281"/>
        <v>2987082</v>
      </c>
      <c r="N1366">
        <f t="shared" ca="1" si="282"/>
        <v>114253</v>
      </c>
      <c r="O1366">
        <f t="shared" ca="1" si="283"/>
        <v>27513</v>
      </c>
      <c r="P1366">
        <f t="shared" ca="1" si="284"/>
        <v>257317</v>
      </c>
      <c r="Q1366" s="15">
        <f t="shared" ca="1" si="285"/>
        <v>0.25731700000000002</v>
      </c>
    </row>
    <row r="1367" spans="1:17" x14ac:dyDescent="0.3">
      <c r="A1367" t="str">
        <f ca="1">VLOOKUP(RANDBETWEEN(Calc!$A$2,Calc!$A$13),Calc!$A$1:$B$13,2,FALSE)</f>
        <v>Dic</v>
      </c>
      <c r="B1367" t="str" cm="1">
        <f t="array" aca="1" ref="B1367" ca="1">INDEX(Calc!$C$2:$C$9,RANDBETWEEN(1,3))</f>
        <v>Traumatología</v>
      </c>
      <c r="C1367"/>
      <c r="D1367">
        <f t="shared" ca="1" si="273"/>
        <v>592579</v>
      </c>
      <c r="E1367">
        <f t="shared" ca="1" si="274"/>
        <v>2024153</v>
      </c>
      <c r="F1367">
        <f t="shared" ca="1" si="275"/>
        <v>204413</v>
      </c>
      <c r="G1367">
        <f t="shared" ca="1" si="276"/>
        <v>245262</v>
      </c>
      <c r="H1367">
        <f ca="1">VLOOKUP(RANDBETWEEN(0,100),Calc!$D$2:$E$7,2,1)</f>
        <v>32000</v>
      </c>
      <c r="I1367">
        <f t="shared" ca="1" si="277"/>
        <v>10405</v>
      </c>
      <c r="J1367">
        <f t="shared" ca="1" si="278"/>
        <v>3844</v>
      </c>
      <c r="K1367">
        <f t="shared" ca="1" si="279"/>
        <v>11740</v>
      </c>
      <c r="L1367">
        <f t="shared" ca="1" si="280"/>
        <v>4205</v>
      </c>
      <c r="M1367">
        <f t="shared" ca="1" si="281"/>
        <v>1957244</v>
      </c>
      <c r="N1367">
        <f t="shared" ca="1" si="282"/>
        <v>73448</v>
      </c>
      <c r="O1367">
        <f t="shared" ca="1" si="283"/>
        <v>23673</v>
      </c>
      <c r="P1367">
        <f t="shared" ca="1" si="284"/>
        <v>260220</v>
      </c>
      <c r="Q1367" s="15">
        <f t="shared" ca="1" si="285"/>
        <v>0.26022000000000001</v>
      </c>
    </row>
    <row r="1368" spans="1:17" x14ac:dyDescent="0.3">
      <c r="A1368" t="str">
        <f ca="1">VLOOKUP(RANDBETWEEN(Calc!$A$2,Calc!$A$13),Calc!$A$1:$B$13,2,FALSE)</f>
        <v>Jul</v>
      </c>
      <c r="B1368" t="str" cm="1">
        <f t="array" aca="1" ref="B1368" ca="1">INDEX(Calc!$C$2:$C$9,RANDBETWEEN(1,3))</f>
        <v>Traumatología</v>
      </c>
      <c r="C1368"/>
      <c r="D1368">
        <f t="shared" ca="1" si="273"/>
        <v>230845</v>
      </c>
      <c r="E1368">
        <f t="shared" ca="1" si="274"/>
        <v>1542804</v>
      </c>
      <c r="F1368">
        <f t="shared" ca="1" si="275"/>
        <v>120211</v>
      </c>
      <c r="G1368">
        <f t="shared" ca="1" si="276"/>
        <v>302197</v>
      </c>
      <c r="H1368">
        <f ca="1">VLOOKUP(RANDBETWEEN(0,100),Calc!$D$2:$E$7,2,1)</f>
        <v>25000</v>
      </c>
      <c r="I1368">
        <f t="shared" ca="1" si="277"/>
        <v>11849</v>
      </c>
      <c r="J1368">
        <f t="shared" ca="1" si="278"/>
        <v>4072</v>
      </c>
      <c r="K1368">
        <f t="shared" ca="1" si="279"/>
        <v>12674</v>
      </c>
      <c r="L1368">
        <f t="shared" ca="1" si="280"/>
        <v>1567</v>
      </c>
      <c r="M1368">
        <f t="shared" ca="1" si="281"/>
        <v>2268266</v>
      </c>
      <c r="N1368">
        <f t="shared" ca="1" si="282"/>
        <v>43067</v>
      </c>
      <c r="O1368">
        <f t="shared" ca="1" si="283"/>
        <v>89672</v>
      </c>
      <c r="P1368">
        <f t="shared" ca="1" si="284"/>
        <v>125046</v>
      </c>
      <c r="Q1368" s="15">
        <f t="shared" ca="1" si="285"/>
        <v>0.12504599999999999</v>
      </c>
    </row>
    <row r="1369" spans="1:17" x14ac:dyDescent="0.3">
      <c r="A1369" t="str">
        <f ca="1">VLOOKUP(RANDBETWEEN(Calc!$A$2,Calc!$A$13),Calc!$A$1:$B$13,2,FALSE)</f>
        <v>Mar</v>
      </c>
      <c r="B1369" t="str" cm="1">
        <f t="array" aca="1" ref="B1369" ca="1">INDEX(Calc!$C$2:$C$9,RANDBETWEEN(1,3))</f>
        <v>Cardiologia</v>
      </c>
      <c r="C1369"/>
      <c r="D1369">
        <f t="shared" ca="1" si="273"/>
        <v>398127</v>
      </c>
      <c r="E1369">
        <f t="shared" ca="1" si="274"/>
        <v>2241874</v>
      </c>
      <c r="F1369">
        <f t="shared" ca="1" si="275"/>
        <v>211707</v>
      </c>
      <c r="G1369">
        <f t="shared" ca="1" si="276"/>
        <v>111176</v>
      </c>
      <c r="H1369">
        <f ca="1">VLOOKUP(RANDBETWEEN(0,100),Calc!$D$2:$E$7,2,1)</f>
        <v>20000</v>
      </c>
      <c r="I1369">
        <f t="shared" ca="1" si="277"/>
        <v>10662</v>
      </c>
      <c r="J1369">
        <f t="shared" ca="1" si="278"/>
        <v>2988</v>
      </c>
      <c r="K1369">
        <f t="shared" ca="1" si="279"/>
        <v>13068</v>
      </c>
      <c r="L1369">
        <f t="shared" ca="1" si="280"/>
        <v>1554</v>
      </c>
      <c r="M1369">
        <f t="shared" ca="1" si="281"/>
        <v>1963742</v>
      </c>
      <c r="N1369">
        <f t="shared" ca="1" si="282"/>
        <v>66668</v>
      </c>
      <c r="O1369">
        <f t="shared" ca="1" si="283"/>
        <v>46249</v>
      </c>
      <c r="P1369">
        <f t="shared" ca="1" si="284"/>
        <v>302502</v>
      </c>
      <c r="Q1369" s="15">
        <f t="shared" ca="1" si="285"/>
        <v>0.30250199999999999</v>
      </c>
    </row>
    <row r="1370" spans="1:17" x14ac:dyDescent="0.3">
      <c r="A1370" t="str">
        <f ca="1">VLOOKUP(RANDBETWEEN(Calc!$A$2,Calc!$A$13),Calc!$A$1:$B$13,2,FALSE)</f>
        <v>Oct</v>
      </c>
      <c r="B1370" t="str" cm="1">
        <f t="array" aca="1" ref="B1370" ca="1">INDEX(Calc!$C$2:$C$9,RANDBETWEEN(1,3))</f>
        <v>Cardiologia</v>
      </c>
      <c r="C1370"/>
      <c r="D1370">
        <f t="shared" ca="1" si="273"/>
        <v>296394</v>
      </c>
      <c r="E1370">
        <f t="shared" ca="1" si="274"/>
        <v>1271085</v>
      </c>
      <c r="F1370">
        <f t="shared" ca="1" si="275"/>
        <v>214052</v>
      </c>
      <c r="G1370">
        <f t="shared" ca="1" si="276"/>
        <v>307641</v>
      </c>
      <c r="H1370">
        <f ca="1">VLOOKUP(RANDBETWEEN(0,100),Calc!$D$2:$E$7,2,1)</f>
        <v>20000</v>
      </c>
      <c r="I1370">
        <f t="shared" ca="1" si="277"/>
        <v>10597</v>
      </c>
      <c r="J1370">
        <f t="shared" ca="1" si="278"/>
        <v>3505</v>
      </c>
      <c r="K1370">
        <f t="shared" ca="1" si="279"/>
        <v>10396</v>
      </c>
      <c r="L1370">
        <f t="shared" ca="1" si="280"/>
        <v>3246</v>
      </c>
      <c r="M1370">
        <f t="shared" ca="1" si="281"/>
        <v>1885597</v>
      </c>
      <c r="N1370">
        <f t="shared" ca="1" si="282"/>
        <v>95787</v>
      </c>
      <c r="O1370">
        <f t="shared" ca="1" si="283"/>
        <v>25690</v>
      </c>
      <c r="P1370">
        <f t="shared" ca="1" si="284"/>
        <v>311431</v>
      </c>
      <c r="Q1370" s="15">
        <f t="shared" ca="1" si="285"/>
        <v>0.31143100000000001</v>
      </c>
    </row>
    <row r="1371" spans="1:17" x14ac:dyDescent="0.3">
      <c r="A1371" t="str">
        <f ca="1">VLOOKUP(RANDBETWEEN(Calc!$A$2,Calc!$A$13),Calc!$A$1:$B$13,2,FALSE)</f>
        <v>Nov</v>
      </c>
      <c r="B1371" t="str" cm="1">
        <f t="array" aca="1" ref="B1371" ca="1">INDEX(Calc!$C$2:$C$9,RANDBETWEEN(1,3))</f>
        <v>Pediatria</v>
      </c>
      <c r="C1371"/>
      <c r="D1371">
        <f t="shared" ca="1" si="273"/>
        <v>191859</v>
      </c>
      <c r="E1371">
        <f t="shared" ca="1" si="274"/>
        <v>696467</v>
      </c>
      <c r="F1371">
        <f t="shared" ca="1" si="275"/>
        <v>164430</v>
      </c>
      <c r="G1371">
        <f t="shared" ca="1" si="276"/>
        <v>238990</v>
      </c>
      <c r="H1371">
        <f ca="1">VLOOKUP(RANDBETWEEN(0,100),Calc!$D$2:$E$7,2,1)</f>
        <v>32000</v>
      </c>
      <c r="I1371">
        <f t="shared" ca="1" si="277"/>
        <v>9040</v>
      </c>
      <c r="J1371">
        <f t="shared" ca="1" si="278"/>
        <v>3172</v>
      </c>
      <c r="K1371">
        <f t="shared" ca="1" si="279"/>
        <v>10012</v>
      </c>
      <c r="L1371">
        <f t="shared" ca="1" si="280"/>
        <v>3436</v>
      </c>
      <c r="M1371">
        <f t="shared" ca="1" si="281"/>
        <v>1392576</v>
      </c>
      <c r="N1371">
        <f t="shared" ca="1" si="282"/>
        <v>62640</v>
      </c>
      <c r="O1371">
        <f t="shared" ca="1" si="283"/>
        <v>29294</v>
      </c>
      <c r="P1371">
        <f t="shared" ca="1" si="284"/>
        <v>226387</v>
      </c>
      <c r="Q1371" s="15">
        <f t="shared" ca="1" si="285"/>
        <v>0.226387</v>
      </c>
    </row>
    <row r="1372" spans="1:17" x14ac:dyDescent="0.3">
      <c r="A1372" t="str">
        <f ca="1">VLOOKUP(RANDBETWEEN(Calc!$A$2,Calc!$A$13),Calc!$A$1:$B$13,2,FALSE)</f>
        <v>Ago</v>
      </c>
      <c r="B1372" t="str" cm="1">
        <f t="array" aca="1" ref="B1372" ca="1">INDEX(Calc!$C$2:$C$9,RANDBETWEEN(1,3))</f>
        <v>Pediatria</v>
      </c>
      <c r="C1372"/>
      <c r="D1372">
        <f t="shared" ca="1" si="273"/>
        <v>362577</v>
      </c>
      <c r="E1372">
        <f t="shared" ca="1" si="274"/>
        <v>829243</v>
      </c>
      <c r="F1372">
        <f t="shared" ca="1" si="275"/>
        <v>205908</v>
      </c>
      <c r="G1372">
        <f t="shared" ca="1" si="276"/>
        <v>285041</v>
      </c>
      <c r="H1372">
        <f ca="1">VLOOKUP(RANDBETWEEN(0,100),Calc!$D$2:$E$7,2,1)</f>
        <v>32000</v>
      </c>
      <c r="I1372">
        <f t="shared" ca="1" si="277"/>
        <v>11782</v>
      </c>
      <c r="J1372">
        <f t="shared" ca="1" si="278"/>
        <v>3396</v>
      </c>
      <c r="K1372">
        <f t="shared" ca="1" si="279"/>
        <v>10615</v>
      </c>
      <c r="L1372">
        <f t="shared" ca="1" si="280"/>
        <v>3928</v>
      </c>
      <c r="M1372">
        <f t="shared" ca="1" si="281"/>
        <v>2202545</v>
      </c>
      <c r="N1372">
        <f t="shared" ca="1" si="282"/>
        <v>128361</v>
      </c>
      <c r="O1372">
        <f t="shared" ca="1" si="283"/>
        <v>32395</v>
      </c>
      <c r="P1372">
        <f t="shared" ca="1" si="284"/>
        <v>191346</v>
      </c>
      <c r="Q1372" s="15">
        <f t="shared" ca="1" si="285"/>
        <v>0.19134599999999999</v>
      </c>
    </row>
    <row r="1373" spans="1:17" x14ac:dyDescent="0.3">
      <c r="A1373" t="str">
        <f ca="1">VLOOKUP(RANDBETWEEN(Calc!$A$2,Calc!$A$13),Calc!$A$1:$B$13,2,FALSE)</f>
        <v>Oct</v>
      </c>
      <c r="B1373" t="str" cm="1">
        <f t="array" aca="1" ref="B1373" ca="1">INDEX(Calc!$C$2:$C$9,RANDBETWEEN(1,3))</f>
        <v>Pediatria</v>
      </c>
      <c r="C1373"/>
      <c r="D1373">
        <f t="shared" ca="1" si="273"/>
        <v>329597</v>
      </c>
      <c r="E1373">
        <f t="shared" ca="1" si="274"/>
        <v>925097</v>
      </c>
      <c r="F1373">
        <f t="shared" ca="1" si="275"/>
        <v>173370</v>
      </c>
      <c r="G1373">
        <f t="shared" ca="1" si="276"/>
        <v>293629</v>
      </c>
      <c r="H1373">
        <f ca="1">VLOOKUP(RANDBETWEEN(0,100),Calc!$D$2:$E$7,2,1)</f>
        <v>32000</v>
      </c>
      <c r="I1373">
        <f t="shared" ca="1" si="277"/>
        <v>11709</v>
      </c>
      <c r="J1373">
        <f t="shared" ca="1" si="278"/>
        <v>3475</v>
      </c>
      <c r="K1373">
        <f t="shared" ca="1" si="279"/>
        <v>13630</v>
      </c>
      <c r="L1373">
        <f t="shared" ca="1" si="280"/>
        <v>3146</v>
      </c>
      <c r="M1373">
        <f t="shared" ca="1" si="281"/>
        <v>2271113</v>
      </c>
      <c r="N1373">
        <f t="shared" ca="1" si="282"/>
        <v>125703</v>
      </c>
      <c r="O1373">
        <f t="shared" ca="1" si="283"/>
        <v>30253</v>
      </c>
      <c r="P1373">
        <f t="shared" ca="1" si="284"/>
        <v>72751</v>
      </c>
      <c r="Q1373" s="15">
        <f t="shared" ca="1" si="285"/>
        <v>7.2750999999999996E-2</v>
      </c>
    </row>
    <row r="1374" spans="1:17" x14ac:dyDescent="0.3">
      <c r="A1374" t="str">
        <f ca="1">VLOOKUP(RANDBETWEEN(Calc!$A$2,Calc!$A$13),Calc!$A$1:$B$13,2,FALSE)</f>
        <v>Mar</v>
      </c>
      <c r="B1374" t="str" cm="1">
        <f t="array" aca="1" ref="B1374" ca="1">INDEX(Calc!$C$2:$C$9,RANDBETWEEN(1,3))</f>
        <v>Traumatología</v>
      </c>
      <c r="C1374"/>
      <c r="D1374">
        <f t="shared" ca="1" si="273"/>
        <v>608436</v>
      </c>
      <c r="E1374">
        <f t="shared" ca="1" si="274"/>
        <v>1244482</v>
      </c>
      <c r="F1374">
        <f t="shared" ca="1" si="275"/>
        <v>120205</v>
      </c>
      <c r="G1374">
        <f t="shared" ca="1" si="276"/>
        <v>318288</v>
      </c>
      <c r="H1374">
        <f ca="1">VLOOKUP(RANDBETWEEN(0,100),Calc!$D$2:$E$7,2,1)</f>
        <v>32000</v>
      </c>
      <c r="I1374">
        <f t="shared" ca="1" si="277"/>
        <v>11853</v>
      </c>
      <c r="J1374">
        <f t="shared" ca="1" si="278"/>
        <v>3534</v>
      </c>
      <c r="K1374">
        <f t="shared" ca="1" si="279"/>
        <v>10441</v>
      </c>
      <c r="L1374">
        <f t="shared" ca="1" si="280"/>
        <v>2295</v>
      </c>
      <c r="M1374">
        <f t="shared" ca="1" si="281"/>
        <v>1517929</v>
      </c>
      <c r="N1374">
        <f t="shared" ca="1" si="282"/>
        <v>116199</v>
      </c>
      <c r="O1374">
        <f t="shared" ca="1" si="283"/>
        <v>35422</v>
      </c>
      <c r="P1374">
        <f t="shared" ca="1" si="284"/>
        <v>305127</v>
      </c>
      <c r="Q1374" s="15">
        <f t="shared" ca="1" si="285"/>
        <v>0.30512699999999998</v>
      </c>
    </row>
    <row r="1375" spans="1:17" x14ac:dyDescent="0.3">
      <c r="A1375" t="str">
        <f ca="1">VLOOKUP(RANDBETWEEN(Calc!$A$2,Calc!$A$13),Calc!$A$1:$B$13,2,FALSE)</f>
        <v>Feb</v>
      </c>
      <c r="B1375" t="str" cm="1">
        <f t="array" aca="1" ref="B1375" ca="1">INDEX(Calc!$C$2:$C$9,RANDBETWEEN(1,3))</f>
        <v>Pediatria</v>
      </c>
      <c r="C1375"/>
      <c r="D1375">
        <f t="shared" ca="1" si="273"/>
        <v>684713</v>
      </c>
      <c r="E1375">
        <f t="shared" ca="1" si="274"/>
        <v>1535919</v>
      </c>
      <c r="F1375">
        <f t="shared" ca="1" si="275"/>
        <v>204286</v>
      </c>
      <c r="G1375">
        <f t="shared" ca="1" si="276"/>
        <v>267983</v>
      </c>
      <c r="H1375">
        <f ca="1">VLOOKUP(RANDBETWEEN(0,100),Calc!$D$2:$E$7,2,1)</f>
        <v>32000</v>
      </c>
      <c r="I1375">
        <f t="shared" ca="1" si="277"/>
        <v>10128</v>
      </c>
      <c r="J1375">
        <f t="shared" ca="1" si="278"/>
        <v>3692</v>
      </c>
      <c r="K1375">
        <f t="shared" ca="1" si="279"/>
        <v>11383</v>
      </c>
      <c r="L1375">
        <f t="shared" ca="1" si="280"/>
        <v>3842</v>
      </c>
      <c r="M1375">
        <f t="shared" ca="1" si="281"/>
        <v>3047186</v>
      </c>
      <c r="N1375">
        <f t="shared" ca="1" si="282"/>
        <v>54880</v>
      </c>
      <c r="O1375">
        <f t="shared" ca="1" si="283"/>
        <v>39959</v>
      </c>
      <c r="P1375">
        <f t="shared" ca="1" si="284"/>
        <v>217468</v>
      </c>
      <c r="Q1375" s="15">
        <f t="shared" ca="1" si="285"/>
        <v>0.21746799999999999</v>
      </c>
    </row>
    <row r="1376" spans="1:17" x14ac:dyDescent="0.3">
      <c r="A1376" t="str">
        <f ca="1">VLOOKUP(RANDBETWEEN(Calc!$A$2,Calc!$A$13),Calc!$A$1:$B$13,2,FALSE)</f>
        <v>Nov</v>
      </c>
      <c r="B1376" t="str" cm="1">
        <f t="array" aca="1" ref="B1376" ca="1">INDEX(Calc!$C$2:$C$9,RANDBETWEEN(1,3))</f>
        <v>Pediatria</v>
      </c>
      <c r="C1376"/>
      <c r="D1376">
        <f t="shared" ca="1" si="273"/>
        <v>250058</v>
      </c>
      <c r="E1376">
        <f t="shared" ca="1" si="274"/>
        <v>1252362</v>
      </c>
      <c r="F1376">
        <f t="shared" ca="1" si="275"/>
        <v>164390</v>
      </c>
      <c r="G1376">
        <f t="shared" ca="1" si="276"/>
        <v>311918</v>
      </c>
      <c r="H1376">
        <f ca="1">VLOOKUP(RANDBETWEEN(0,100),Calc!$D$2:$E$7,2,1)</f>
        <v>32000</v>
      </c>
      <c r="I1376">
        <f t="shared" ca="1" si="277"/>
        <v>12078</v>
      </c>
      <c r="J1376">
        <f t="shared" ca="1" si="278"/>
        <v>3571</v>
      </c>
      <c r="K1376">
        <f t="shared" ca="1" si="279"/>
        <v>13144</v>
      </c>
      <c r="L1376">
        <f t="shared" ca="1" si="280"/>
        <v>4486</v>
      </c>
      <c r="M1376">
        <f t="shared" ca="1" si="281"/>
        <v>2048012</v>
      </c>
      <c r="N1376">
        <f t="shared" ca="1" si="282"/>
        <v>80412</v>
      </c>
      <c r="O1376">
        <f t="shared" ca="1" si="283"/>
        <v>39899</v>
      </c>
      <c r="P1376">
        <f t="shared" ca="1" si="284"/>
        <v>42517</v>
      </c>
      <c r="Q1376" s="15">
        <f t="shared" ca="1" si="285"/>
        <v>4.2516999999999999E-2</v>
      </c>
    </row>
    <row r="1377" spans="1:17" x14ac:dyDescent="0.3">
      <c r="A1377" t="str">
        <f ca="1">VLOOKUP(RANDBETWEEN(Calc!$A$2,Calc!$A$13),Calc!$A$1:$B$13,2,FALSE)</f>
        <v>Ene</v>
      </c>
      <c r="B1377" t="str" cm="1">
        <f t="array" aca="1" ref="B1377" ca="1">INDEX(Calc!$C$2:$C$9,RANDBETWEEN(1,3))</f>
        <v>Pediatria</v>
      </c>
      <c r="C1377"/>
      <c r="D1377">
        <f t="shared" ca="1" si="273"/>
        <v>218786</v>
      </c>
      <c r="E1377">
        <f t="shared" ca="1" si="274"/>
        <v>2268387</v>
      </c>
      <c r="F1377">
        <f t="shared" ca="1" si="275"/>
        <v>103339</v>
      </c>
      <c r="G1377">
        <f t="shared" ca="1" si="276"/>
        <v>191306</v>
      </c>
      <c r="H1377">
        <f ca="1">VLOOKUP(RANDBETWEEN(0,100),Calc!$D$2:$E$7,2,1)</f>
        <v>32000</v>
      </c>
      <c r="I1377">
        <f t="shared" ca="1" si="277"/>
        <v>12053</v>
      </c>
      <c r="J1377">
        <f t="shared" ca="1" si="278"/>
        <v>3005</v>
      </c>
      <c r="K1377">
        <f t="shared" ca="1" si="279"/>
        <v>13612</v>
      </c>
      <c r="L1377">
        <f t="shared" ca="1" si="280"/>
        <v>3325</v>
      </c>
      <c r="M1377">
        <f t="shared" ca="1" si="281"/>
        <v>1793584</v>
      </c>
      <c r="N1377">
        <f t="shared" ca="1" si="282"/>
        <v>110339</v>
      </c>
      <c r="O1377">
        <f t="shared" ca="1" si="283"/>
        <v>26646</v>
      </c>
      <c r="P1377">
        <f t="shared" ca="1" si="284"/>
        <v>163143</v>
      </c>
      <c r="Q1377" s="15">
        <f t="shared" ca="1" si="285"/>
        <v>0.16314300000000001</v>
      </c>
    </row>
    <row r="1378" spans="1:17" x14ac:dyDescent="0.3">
      <c r="A1378" t="str">
        <f ca="1">VLOOKUP(RANDBETWEEN(Calc!$A$2,Calc!$A$13),Calc!$A$1:$B$13,2,FALSE)</f>
        <v>Dic</v>
      </c>
      <c r="B1378" t="str" cm="1">
        <f t="array" aca="1" ref="B1378" ca="1">INDEX(Calc!$C$2:$C$9,RANDBETWEEN(1,3))</f>
        <v>Pediatria</v>
      </c>
      <c r="C1378"/>
      <c r="D1378">
        <f t="shared" ca="1" si="273"/>
        <v>659142</v>
      </c>
      <c r="E1378">
        <f t="shared" ca="1" si="274"/>
        <v>1602061</v>
      </c>
      <c r="F1378">
        <f t="shared" ca="1" si="275"/>
        <v>204490</v>
      </c>
      <c r="G1378">
        <f t="shared" ca="1" si="276"/>
        <v>189686</v>
      </c>
      <c r="H1378">
        <f ca="1">VLOOKUP(RANDBETWEEN(0,100),Calc!$D$2:$E$7,2,1)</f>
        <v>32000</v>
      </c>
      <c r="I1378">
        <f t="shared" ca="1" si="277"/>
        <v>11039</v>
      </c>
      <c r="J1378">
        <f t="shared" ca="1" si="278"/>
        <v>3786</v>
      </c>
      <c r="K1378">
        <f t="shared" ca="1" si="279"/>
        <v>12156</v>
      </c>
      <c r="L1378">
        <f t="shared" ca="1" si="280"/>
        <v>3443</v>
      </c>
      <c r="M1378">
        <f t="shared" ca="1" si="281"/>
        <v>1736863</v>
      </c>
      <c r="N1378">
        <f t="shared" ca="1" si="282"/>
        <v>50995</v>
      </c>
      <c r="O1378">
        <f t="shared" ca="1" si="283"/>
        <v>76766</v>
      </c>
      <c r="P1378">
        <f t="shared" ca="1" si="284"/>
        <v>154457</v>
      </c>
      <c r="Q1378" s="15">
        <f t="shared" ca="1" si="285"/>
        <v>0.15445700000000001</v>
      </c>
    </row>
    <row r="1379" spans="1:17" x14ac:dyDescent="0.3">
      <c r="A1379" t="str">
        <f ca="1">VLOOKUP(RANDBETWEEN(Calc!$A$2,Calc!$A$13),Calc!$A$1:$B$13,2,FALSE)</f>
        <v>Nov</v>
      </c>
      <c r="B1379" t="str" cm="1">
        <f t="array" aca="1" ref="B1379" ca="1">INDEX(Calc!$C$2:$C$9,RANDBETWEEN(1,3))</f>
        <v>Pediatria</v>
      </c>
      <c r="C1379"/>
      <c r="D1379">
        <f t="shared" ca="1" si="273"/>
        <v>579685</v>
      </c>
      <c r="E1379">
        <f t="shared" ca="1" si="274"/>
        <v>2233391</v>
      </c>
      <c r="F1379">
        <f t="shared" ca="1" si="275"/>
        <v>157068</v>
      </c>
      <c r="G1379">
        <f t="shared" ca="1" si="276"/>
        <v>81048</v>
      </c>
      <c r="H1379">
        <f ca="1">VLOOKUP(RANDBETWEEN(0,100),Calc!$D$2:$E$7,2,1)</f>
        <v>32000</v>
      </c>
      <c r="I1379">
        <f t="shared" ca="1" si="277"/>
        <v>11684</v>
      </c>
      <c r="J1379">
        <f t="shared" ca="1" si="278"/>
        <v>3181</v>
      </c>
      <c r="K1379">
        <f t="shared" ca="1" si="279"/>
        <v>13194</v>
      </c>
      <c r="L1379">
        <f t="shared" ca="1" si="280"/>
        <v>4228</v>
      </c>
      <c r="M1379">
        <f t="shared" ca="1" si="281"/>
        <v>1189247</v>
      </c>
      <c r="N1379">
        <f t="shared" ca="1" si="282"/>
        <v>70473</v>
      </c>
      <c r="O1379">
        <f t="shared" ca="1" si="283"/>
        <v>77793</v>
      </c>
      <c r="P1379">
        <f t="shared" ca="1" si="284"/>
        <v>74629</v>
      </c>
      <c r="Q1379" s="15">
        <f t="shared" ca="1" si="285"/>
        <v>7.4629000000000001E-2</v>
      </c>
    </row>
    <row r="1380" spans="1:17" x14ac:dyDescent="0.3">
      <c r="A1380" t="str">
        <f ca="1">VLOOKUP(RANDBETWEEN(Calc!$A$2,Calc!$A$13),Calc!$A$1:$B$13,2,FALSE)</f>
        <v>Nov</v>
      </c>
      <c r="B1380" t="str" cm="1">
        <f t="array" aca="1" ref="B1380" ca="1">INDEX(Calc!$C$2:$C$9,RANDBETWEEN(1,3))</f>
        <v>Traumatología</v>
      </c>
      <c r="C1380"/>
      <c r="D1380">
        <f t="shared" ca="1" si="273"/>
        <v>723035</v>
      </c>
      <c r="E1380">
        <f t="shared" ca="1" si="274"/>
        <v>1146727</v>
      </c>
      <c r="F1380">
        <f t="shared" ca="1" si="275"/>
        <v>143539</v>
      </c>
      <c r="G1380">
        <f t="shared" ca="1" si="276"/>
        <v>252572</v>
      </c>
      <c r="H1380">
        <f ca="1">VLOOKUP(RANDBETWEEN(0,100),Calc!$D$2:$E$7,2,1)</f>
        <v>32000</v>
      </c>
      <c r="I1380">
        <f t="shared" ca="1" si="277"/>
        <v>10062</v>
      </c>
      <c r="J1380">
        <f t="shared" ca="1" si="278"/>
        <v>3572</v>
      </c>
      <c r="K1380">
        <f t="shared" ca="1" si="279"/>
        <v>12763</v>
      </c>
      <c r="L1380">
        <f t="shared" ca="1" si="280"/>
        <v>1440</v>
      </c>
      <c r="M1380">
        <f t="shared" ca="1" si="281"/>
        <v>2773959</v>
      </c>
      <c r="N1380">
        <f t="shared" ca="1" si="282"/>
        <v>113015</v>
      </c>
      <c r="O1380">
        <f t="shared" ca="1" si="283"/>
        <v>50372</v>
      </c>
      <c r="P1380">
        <f t="shared" ca="1" si="284"/>
        <v>216271</v>
      </c>
      <c r="Q1380" s="15">
        <f t="shared" ca="1" si="285"/>
        <v>0.21627099999999999</v>
      </c>
    </row>
    <row r="1381" spans="1:17" x14ac:dyDescent="0.3">
      <c r="A1381" t="str">
        <f ca="1">VLOOKUP(RANDBETWEEN(Calc!$A$2,Calc!$A$13),Calc!$A$1:$B$13,2,FALSE)</f>
        <v>Oct</v>
      </c>
      <c r="B1381" t="str" cm="1">
        <f t="array" aca="1" ref="B1381" ca="1">INDEX(Calc!$C$2:$C$9,RANDBETWEEN(1,3))</f>
        <v>Traumatología</v>
      </c>
      <c r="C1381"/>
      <c r="D1381">
        <f t="shared" ca="1" si="273"/>
        <v>668188</v>
      </c>
      <c r="E1381">
        <f t="shared" ca="1" si="274"/>
        <v>2279973</v>
      </c>
      <c r="F1381">
        <f t="shared" ca="1" si="275"/>
        <v>195094</v>
      </c>
      <c r="G1381">
        <f t="shared" ca="1" si="276"/>
        <v>101481</v>
      </c>
      <c r="H1381">
        <f ca="1">VLOOKUP(RANDBETWEEN(0,100),Calc!$D$2:$E$7,2,1)</f>
        <v>28000</v>
      </c>
      <c r="I1381">
        <f t="shared" ca="1" si="277"/>
        <v>12020</v>
      </c>
      <c r="J1381">
        <f t="shared" ca="1" si="278"/>
        <v>3552</v>
      </c>
      <c r="K1381">
        <f t="shared" ca="1" si="279"/>
        <v>11558</v>
      </c>
      <c r="L1381">
        <f t="shared" ca="1" si="280"/>
        <v>2244</v>
      </c>
      <c r="M1381">
        <f t="shared" ca="1" si="281"/>
        <v>2426949</v>
      </c>
      <c r="N1381">
        <f t="shared" ca="1" si="282"/>
        <v>88904</v>
      </c>
      <c r="O1381">
        <f t="shared" ca="1" si="283"/>
        <v>88532</v>
      </c>
      <c r="P1381">
        <f t="shared" ca="1" si="284"/>
        <v>52520</v>
      </c>
      <c r="Q1381" s="15">
        <f t="shared" ca="1" si="285"/>
        <v>5.2519999999999997E-2</v>
      </c>
    </row>
    <row r="1382" spans="1:17" x14ac:dyDescent="0.3">
      <c r="A1382" t="str">
        <f ca="1">VLOOKUP(RANDBETWEEN(Calc!$A$2,Calc!$A$13),Calc!$A$1:$B$13,2,FALSE)</f>
        <v>Nov</v>
      </c>
      <c r="B1382" t="str" cm="1">
        <f t="array" aca="1" ref="B1382" ca="1">INDEX(Calc!$C$2:$C$9,RANDBETWEEN(1,3))</f>
        <v>Cardiologia</v>
      </c>
      <c r="C1382"/>
      <c r="D1382">
        <f t="shared" ca="1" si="273"/>
        <v>356396</v>
      </c>
      <c r="E1382">
        <f t="shared" ca="1" si="274"/>
        <v>2345065</v>
      </c>
      <c r="F1382">
        <f t="shared" ca="1" si="275"/>
        <v>173761</v>
      </c>
      <c r="G1382">
        <f t="shared" ca="1" si="276"/>
        <v>323202</v>
      </c>
      <c r="H1382">
        <f ca="1">VLOOKUP(RANDBETWEEN(0,100),Calc!$D$2:$E$7,2,1)</f>
        <v>32000</v>
      </c>
      <c r="I1382">
        <f t="shared" ca="1" si="277"/>
        <v>12192</v>
      </c>
      <c r="J1382">
        <f t="shared" ca="1" si="278"/>
        <v>3839</v>
      </c>
      <c r="K1382">
        <f t="shared" ca="1" si="279"/>
        <v>10597</v>
      </c>
      <c r="L1382">
        <f t="shared" ca="1" si="280"/>
        <v>3866</v>
      </c>
      <c r="M1382">
        <f t="shared" ca="1" si="281"/>
        <v>2009841</v>
      </c>
      <c r="N1382">
        <f t="shared" ca="1" si="282"/>
        <v>117798</v>
      </c>
      <c r="O1382">
        <f t="shared" ca="1" si="283"/>
        <v>51831</v>
      </c>
      <c r="P1382">
        <f t="shared" ca="1" si="284"/>
        <v>230313</v>
      </c>
      <c r="Q1382" s="15">
        <f t="shared" ca="1" si="285"/>
        <v>0.23031299999999999</v>
      </c>
    </row>
    <row r="1383" spans="1:17" x14ac:dyDescent="0.3">
      <c r="A1383" t="str">
        <f ca="1">VLOOKUP(RANDBETWEEN(Calc!$A$2,Calc!$A$13),Calc!$A$1:$B$13,2,FALSE)</f>
        <v>Dic</v>
      </c>
      <c r="B1383" t="str" cm="1">
        <f t="array" aca="1" ref="B1383" ca="1">INDEX(Calc!$C$2:$C$9,RANDBETWEEN(1,3))</f>
        <v>Pediatria</v>
      </c>
      <c r="C1383"/>
      <c r="D1383">
        <f t="shared" ca="1" si="273"/>
        <v>644058</v>
      </c>
      <c r="E1383">
        <f t="shared" ca="1" si="274"/>
        <v>1487456</v>
      </c>
      <c r="F1383">
        <f t="shared" ca="1" si="275"/>
        <v>212982</v>
      </c>
      <c r="G1383">
        <f t="shared" ca="1" si="276"/>
        <v>273563</v>
      </c>
      <c r="H1383">
        <f ca="1">VLOOKUP(RANDBETWEEN(0,100),Calc!$D$2:$E$7,2,1)</f>
        <v>32000</v>
      </c>
      <c r="I1383">
        <f t="shared" ca="1" si="277"/>
        <v>10959</v>
      </c>
      <c r="J1383">
        <f t="shared" ca="1" si="278"/>
        <v>3885</v>
      </c>
      <c r="K1383">
        <f t="shared" ca="1" si="279"/>
        <v>13189</v>
      </c>
      <c r="L1383">
        <f t="shared" ca="1" si="280"/>
        <v>3513</v>
      </c>
      <c r="M1383">
        <f t="shared" ca="1" si="281"/>
        <v>1227920</v>
      </c>
      <c r="N1383">
        <f t="shared" ca="1" si="282"/>
        <v>63291</v>
      </c>
      <c r="O1383">
        <f t="shared" ca="1" si="283"/>
        <v>34854</v>
      </c>
      <c r="P1383">
        <f t="shared" ca="1" si="284"/>
        <v>239786</v>
      </c>
      <c r="Q1383" s="15">
        <f t="shared" ca="1" si="285"/>
        <v>0.239786</v>
      </c>
    </row>
    <row r="1384" spans="1:17" x14ac:dyDescent="0.3">
      <c r="A1384" t="str">
        <f ca="1">VLOOKUP(RANDBETWEEN(Calc!$A$2,Calc!$A$13),Calc!$A$1:$B$13,2,FALSE)</f>
        <v>Abr</v>
      </c>
      <c r="B1384" t="str" cm="1">
        <f t="array" aca="1" ref="B1384" ca="1">INDEX(Calc!$C$2:$C$9,RANDBETWEEN(1,3))</f>
        <v>Cardiologia</v>
      </c>
      <c r="C1384"/>
      <c r="D1384">
        <f t="shared" ca="1" si="273"/>
        <v>428205</v>
      </c>
      <c r="E1384">
        <f t="shared" ca="1" si="274"/>
        <v>2299965</v>
      </c>
      <c r="F1384">
        <f t="shared" ca="1" si="275"/>
        <v>101413</v>
      </c>
      <c r="G1384">
        <f t="shared" ca="1" si="276"/>
        <v>186494</v>
      </c>
      <c r="H1384">
        <f ca="1">VLOOKUP(RANDBETWEEN(0,100),Calc!$D$2:$E$7,2,1)</f>
        <v>32000</v>
      </c>
      <c r="I1384">
        <f t="shared" ca="1" si="277"/>
        <v>11019</v>
      </c>
      <c r="J1384">
        <f t="shared" ca="1" si="278"/>
        <v>3404</v>
      </c>
      <c r="K1384">
        <f t="shared" ca="1" si="279"/>
        <v>12773</v>
      </c>
      <c r="L1384">
        <f t="shared" ca="1" si="280"/>
        <v>3405</v>
      </c>
      <c r="M1384">
        <f t="shared" ca="1" si="281"/>
        <v>875295</v>
      </c>
      <c r="N1384">
        <f t="shared" ca="1" si="282"/>
        <v>91134</v>
      </c>
      <c r="O1384">
        <f t="shared" ca="1" si="283"/>
        <v>33002</v>
      </c>
      <c r="P1384">
        <f t="shared" ca="1" si="284"/>
        <v>202850</v>
      </c>
      <c r="Q1384" s="15">
        <f t="shared" ca="1" si="285"/>
        <v>0.20285</v>
      </c>
    </row>
    <row r="1385" spans="1:17" x14ac:dyDescent="0.3">
      <c r="A1385" t="str">
        <f ca="1">VLOOKUP(RANDBETWEEN(Calc!$A$2,Calc!$A$13),Calc!$A$1:$B$13,2,FALSE)</f>
        <v>Abr</v>
      </c>
      <c r="B1385" t="str" cm="1">
        <f t="array" aca="1" ref="B1385" ca="1">INDEX(Calc!$C$2:$C$9,RANDBETWEEN(1,3))</f>
        <v>Cardiologia</v>
      </c>
      <c r="C1385"/>
      <c r="D1385">
        <f t="shared" ca="1" si="273"/>
        <v>124479</v>
      </c>
      <c r="E1385">
        <f t="shared" ca="1" si="274"/>
        <v>2290173</v>
      </c>
      <c r="F1385">
        <f t="shared" ca="1" si="275"/>
        <v>152261</v>
      </c>
      <c r="G1385">
        <f t="shared" ca="1" si="276"/>
        <v>132054</v>
      </c>
      <c r="H1385">
        <f ca="1">VLOOKUP(RANDBETWEEN(0,100),Calc!$D$2:$E$7,2,1)</f>
        <v>32000</v>
      </c>
      <c r="I1385">
        <f t="shared" ca="1" si="277"/>
        <v>10251</v>
      </c>
      <c r="J1385">
        <f t="shared" ca="1" si="278"/>
        <v>4129</v>
      </c>
      <c r="K1385">
        <f t="shared" ca="1" si="279"/>
        <v>12694</v>
      </c>
      <c r="L1385">
        <f t="shared" ca="1" si="280"/>
        <v>2546</v>
      </c>
      <c r="M1385">
        <f t="shared" ca="1" si="281"/>
        <v>1791522</v>
      </c>
      <c r="N1385">
        <f t="shared" ca="1" si="282"/>
        <v>121120</v>
      </c>
      <c r="O1385">
        <f t="shared" ca="1" si="283"/>
        <v>22956</v>
      </c>
      <c r="P1385">
        <f t="shared" ca="1" si="284"/>
        <v>121627</v>
      </c>
      <c r="Q1385" s="15">
        <f t="shared" ca="1" si="285"/>
        <v>0.121627</v>
      </c>
    </row>
    <row r="1386" spans="1:17" x14ac:dyDescent="0.3">
      <c r="A1386" t="str">
        <f ca="1">VLOOKUP(RANDBETWEEN(Calc!$A$2,Calc!$A$13),Calc!$A$1:$B$13,2,FALSE)</f>
        <v>Jul</v>
      </c>
      <c r="B1386" t="str" cm="1">
        <f t="array" aca="1" ref="B1386" ca="1">INDEX(Calc!$C$2:$C$9,RANDBETWEEN(1,3))</f>
        <v>Cardiologia</v>
      </c>
      <c r="C1386"/>
      <c r="D1386">
        <f t="shared" ca="1" si="273"/>
        <v>496334</v>
      </c>
      <c r="E1386">
        <f t="shared" ca="1" si="274"/>
        <v>1772570</v>
      </c>
      <c r="F1386">
        <f t="shared" ca="1" si="275"/>
        <v>135676</v>
      </c>
      <c r="G1386">
        <f t="shared" ca="1" si="276"/>
        <v>214985</v>
      </c>
      <c r="H1386">
        <f ca="1">VLOOKUP(RANDBETWEEN(0,100),Calc!$D$2:$E$7,2,1)</f>
        <v>32000</v>
      </c>
      <c r="I1386">
        <f t="shared" ca="1" si="277"/>
        <v>11829</v>
      </c>
      <c r="J1386">
        <f t="shared" ca="1" si="278"/>
        <v>3387</v>
      </c>
      <c r="K1386">
        <f t="shared" ca="1" si="279"/>
        <v>11479</v>
      </c>
      <c r="L1386">
        <f t="shared" ca="1" si="280"/>
        <v>2377</v>
      </c>
      <c r="M1386">
        <f t="shared" ca="1" si="281"/>
        <v>2039460</v>
      </c>
      <c r="N1386">
        <f t="shared" ca="1" si="282"/>
        <v>61415</v>
      </c>
      <c r="O1386">
        <f t="shared" ca="1" si="283"/>
        <v>82295</v>
      </c>
      <c r="P1386">
        <f t="shared" ca="1" si="284"/>
        <v>185597</v>
      </c>
      <c r="Q1386" s="15">
        <f t="shared" ca="1" si="285"/>
        <v>0.18559700000000001</v>
      </c>
    </row>
    <row r="1387" spans="1:17" x14ac:dyDescent="0.3">
      <c r="A1387" t="str">
        <f ca="1">VLOOKUP(RANDBETWEEN(Calc!$A$2,Calc!$A$13),Calc!$A$1:$B$13,2,FALSE)</f>
        <v>Jul</v>
      </c>
      <c r="B1387" t="str" cm="1">
        <f t="array" aca="1" ref="B1387" ca="1">INDEX(Calc!$C$2:$C$9,RANDBETWEEN(1,3))</f>
        <v>Traumatología</v>
      </c>
      <c r="C1387"/>
      <c r="D1387">
        <f t="shared" ca="1" si="273"/>
        <v>243306</v>
      </c>
      <c r="E1387">
        <f t="shared" ca="1" si="274"/>
        <v>2078450</v>
      </c>
      <c r="F1387">
        <f t="shared" ca="1" si="275"/>
        <v>148198</v>
      </c>
      <c r="G1387">
        <f t="shared" ca="1" si="276"/>
        <v>249998</v>
      </c>
      <c r="H1387">
        <f ca="1">VLOOKUP(RANDBETWEEN(0,100),Calc!$D$2:$E$7,2,1)</f>
        <v>20000</v>
      </c>
      <c r="I1387">
        <f t="shared" ca="1" si="277"/>
        <v>9905</v>
      </c>
      <c r="J1387">
        <f t="shared" ca="1" si="278"/>
        <v>3785</v>
      </c>
      <c r="K1387">
        <f t="shared" ca="1" si="279"/>
        <v>14735</v>
      </c>
      <c r="L1387">
        <f t="shared" ca="1" si="280"/>
        <v>1289</v>
      </c>
      <c r="M1387">
        <f t="shared" ca="1" si="281"/>
        <v>2331180</v>
      </c>
      <c r="N1387">
        <f t="shared" ca="1" si="282"/>
        <v>75862</v>
      </c>
      <c r="O1387">
        <f t="shared" ca="1" si="283"/>
        <v>77358</v>
      </c>
      <c r="P1387">
        <f t="shared" ca="1" si="284"/>
        <v>202344</v>
      </c>
      <c r="Q1387" s="15">
        <f t="shared" ca="1" si="285"/>
        <v>0.202344</v>
      </c>
    </row>
    <row r="1388" spans="1:17" x14ac:dyDescent="0.3">
      <c r="A1388" t="str">
        <f ca="1">VLOOKUP(RANDBETWEEN(Calc!$A$2,Calc!$A$13),Calc!$A$1:$B$13,2,FALSE)</f>
        <v>May</v>
      </c>
      <c r="B1388" t="str" cm="1">
        <f t="array" aca="1" ref="B1388" ca="1">INDEX(Calc!$C$2:$C$9,RANDBETWEEN(1,3))</f>
        <v>Cardiologia</v>
      </c>
      <c r="C1388"/>
      <c r="D1388">
        <f t="shared" ca="1" si="273"/>
        <v>635956</v>
      </c>
      <c r="E1388">
        <f t="shared" ca="1" si="274"/>
        <v>2318676</v>
      </c>
      <c r="F1388">
        <f t="shared" ca="1" si="275"/>
        <v>123471</v>
      </c>
      <c r="G1388">
        <f t="shared" ca="1" si="276"/>
        <v>150999</v>
      </c>
      <c r="H1388">
        <f ca="1">VLOOKUP(RANDBETWEEN(0,100),Calc!$D$2:$E$7,2,1)</f>
        <v>32000</v>
      </c>
      <c r="I1388">
        <f t="shared" ca="1" si="277"/>
        <v>10043</v>
      </c>
      <c r="J1388">
        <f t="shared" ca="1" si="278"/>
        <v>3591</v>
      </c>
      <c r="K1388">
        <f t="shared" ca="1" si="279"/>
        <v>12120</v>
      </c>
      <c r="L1388">
        <f t="shared" ca="1" si="280"/>
        <v>2928</v>
      </c>
      <c r="M1388">
        <f t="shared" ca="1" si="281"/>
        <v>1344552</v>
      </c>
      <c r="N1388">
        <f t="shared" ca="1" si="282"/>
        <v>61281</v>
      </c>
      <c r="O1388">
        <f t="shared" ca="1" si="283"/>
        <v>74011</v>
      </c>
      <c r="P1388">
        <f t="shared" ca="1" si="284"/>
        <v>57352</v>
      </c>
      <c r="Q1388" s="15">
        <f t="shared" ca="1" si="285"/>
        <v>5.7352E-2</v>
      </c>
    </row>
    <row r="1389" spans="1:17" x14ac:dyDescent="0.3">
      <c r="A1389" t="str">
        <f ca="1">VLOOKUP(RANDBETWEEN(Calc!$A$2,Calc!$A$13),Calc!$A$1:$B$13,2,FALSE)</f>
        <v>Oct</v>
      </c>
      <c r="B1389" t="str" cm="1">
        <f t="array" aca="1" ref="B1389" ca="1">INDEX(Calc!$C$2:$C$9,RANDBETWEEN(1,3))</f>
        <v>Cardiologia</v>
      </c>
      <c r="C1389"/>
      <c r="D1389">
        <f t="shared" ca="1" si="273"/>
        <v>255811</v>
      </c>
      <c r="E1389">
        <f t="shared" ca="1" si="274"/>
        <v>1428857</v>
      </c>
      <c r="F1389">
        <f t="shared" ca="1" si="275"/>
        <v>126053</v>
      </c>
      <c r="G1389">
        <f t="shared" ca="1" si="276"/>
        <v>166101</v>
      </c>
      <c r="H1389">
        <f ca="1">VLOOKUP(RANDBETWEEN(0,100),Calc!$D$2:$E$7,2,1)</f>
        <v>25000</v>
      </c>
      <c r="I1389">
        <f t="shared" ca="1" si="277"/>
        <v>10311</v>
      </c>
      <c r="J1389">
        <f t="shared" ca="1" si="278"/>
        <v>3331</v>
      </c>
      <c r="K1389">
        <f t="shared" ca="1" si="279"/>
        <v>10537</v>
      </c>
      <c r="L1389">
        <f t="shared" ca="1" si="280"/>
        <v>4177</v>
      </c>
      <c r="M1389">
        <f t="shared" ca="1" si="281"/>
        <v>2848284</v>
      </c>
      <c r="N1389">
        <f t="shared" ca="1" si="282"/>
        <v>77941</v>
      </c>
      <c r="O1389">
        <f t="shared" ca="1" si="283"/>
        <v>75218</v>
      </c>
      <c r="P1389">
        <f t="shared" ca="1" si="284"/>
        <v>186913</v>
      </c>
      <c r="Q1389" s="15">
        <f t="shared" ca="1" si="285"/>
        <v>0.186913</v>
      </c>
    </row>
    <row r="1390" spans="1:17" x14ac:dyDescent="0.3">
      <c r="A1390" t="str">
        <f ca="1">VLOOKUP(RANDBETWEEN(Calc!$A$2,Calc!$A$13),Calc!$A$1:$B$13,2,FALSE)</f>
        <v>May</v>
      </c>
      <c r="B1390" t="str" cm="1">
        <f t="array" aca="1" ref="B1390" ca="1">INDEX(Calc!$C$2:$C$9,RANDBETWEEN(1,3))</f>
        <v>Cardiologia</v>
      </c>
      <c r="C1390"/>
      <c r="D1390">
        <f t="shared" ca="1" si="273"/>
        <v>219433</v>
      </c>
      <c r="E1390">
        <f t="shared" ca="1" si="274"/>
        <v>1015112</v>
      </c>
      <c r="F1390">
        <f t="shared" ca="1" si="275"/>
        <v>189000</v>
      </c>
      <c r="G1390">
        <f t="shared" ca="1" si="276"/>
        <v>183437</v>
      </c>
      <c r="H1390">
        <f ca="1">VLOOKUP(RANDBETWEEN(0,100),Calc!$D$2:$E$7,2,1)</f>
        <v>32000</v>
      </c>
      <c r="I1390">
        <f t="shared" ca="1" si="277"/>
        <v>12289</v>
      </c>
      <c r="J1390">
        <f t="shared" ca="1" si="278"/>
        <v>3680</v>
      </c>
      <c r="K1390">
        <f t="shared" ca="1" si="279"/>
        <v>11772</v>
      </c>
      <c r="L1390">
        <f t="shared" ca="1" si="280"/>
        <v>1663</v>
      </c>
      <c r="M1390">
        <f t="shared" ca="1" si="281"/>
        <v>900544</v>
      </c>
      <c r="N1390">
        <f t="shared" ca="1" si="282"/>
        <v>88559</v>
      </c>
      <c r="O1390">
        <f t="shared" ca="1" si="283"/>
        <v>48434</v>
      </c>
      <c r="P1390">
        <f t="shared" ca="1" si="284"/>
        <v>248861</v>
      </c>
      <c r="Q1390" s="15">
        <f t="shared" ca="1" si="285"/>
        <v>0.248861</v>
      </c>
    </row>
    <row r="1391" spans="1:17" x14ac:dyDescent="0.3">
      <c r="A1391" t="str">
        <f ca="1">VLOOKUP(RANDBETWEEN(Calc!$A$2,Calc!$A$13),Calc!$A$1:$B$13,2,FALSE)</f>
        <v>Jun</v>
      </c>
      <c r="B1391" t="str" cm="1">
        <f t="array" aca="1" ref="B1391" ca="1">INDEX(Calc!$C$2:$C$9,RANDBETWEEN(1,3))</f>
        <v>Traumatología</v>
      </c>
      <c r="C1391"/>
      <c r="D1391">
        <f t="shared" ca="1" si="273"/>
        <v>401442</v>
      </c>
      <c r="E1391">
        <f t="shared" ca="1" si="274"/>
        <v>1800968</v>
      </c>
      <c r="F1391">
        <f t="shared" ca="1" si="275"/>
        <v>183987</v>
      </c>
      <c r="G1391">
        <f t="shared" ca="1" si="276"/>
        <v>170255</v>
      </c>
      <c r="H1391">
        <f ca="1">VLOOKUP(RANDBETWEEN(0,100),Calc!$D$2:$E$7,2,1)</f>
        <v>32000</v>
      </c>
      <c r="I1391">
        <f t="shared" ca="1" si="277"/>
        <v>10051</v>
      </c>
      <c r="J1391">
        <f t="shared" ca="1" si="278"/>
        <v>2803</v>
      </c>
      <c r="K1391">
        <f t="shared" ca="1" si="279"/>
        <v>12620</v>
      </c>
      <c r="L1391">
        <f t="shared" ca="1" si="280"/>
        <v>2499</v>
      </c>
      <c r="M1391">
        <f t="shared" ca="1" si="281"/>
        <v>1296155</v>
      </c>
      <c r="N1391">
        <f t="shared" ca="1" si="282"/>
        <v>58022</v>
      </c>
      <c r="O1391">
        <f t="shared" ca="1" si="283"/>
        <v>55056</v>
      </c>
      <c r="P1391">
        <f t="shared" ca="1" si="284"/>
        <v>124815</v>
      </c>
      <c r="Q1391" s="15">
        <f t="shared" ca="1" si="285"/>
        <v>0.124815</v>
      </c>
    </row>
    <row r="1392" spans="1:17" x14ac:dyDescent="0.3">
      <c r="A1392" t="str">
        <f ca="1">VLOOKUP(RANDBETWEEN(Calc!$A$2,Calc!$A$13),Calc!$A$1:$B$13,2,FALSE)</f>
        <v>Jun</v>
      </c>
      <c r="B1392" t="str" cm="1">
        <f t="array" aca="1" ref="B1392" ca="1">INDEX(Calc!$C$2:$C$9,RANDBETWEEN(1,3))</f>
        <v>Pediatria</v>
      </c>
      <c r="C1392"/>
      <c r="D1392">
        <f t="shared" ca="1" si="273"/>
        <v>638097</v>
      </c>
      <c r="E1392">
        <f t="shared" ca="1" si="274"/>
        <v>2017993</v>
      </c>
      <c r="F1392">
        <f t="shared" ca="1" si="275"/>
        <v>169079</v>
      </c>
      <c r="G1392">
        <f t="shared" ca="1" si="276"/>
        <v>101179</v>
      </c>
      <c r="H1392">
        <f ca="1">VLOOKUP(RANDBETWEEN(0,100),Calc!$D$2:$E$7,2,1)</f>
        <v>32000</v>
      </c>
      <c r="I1392">
        <f t="shared" ca="1" si="277"/>
        <v>12167</v>
      </c>
      <c r="J1392">
        <f t="shared" ca="1" si="278"/>
        <v>2918</v>
      </c>
      <c r="K1392">
        <f t="shared" ca="1" si="279"/>
        <v>14904</v>
      </c>
      <c r="L1392">
        <f t="shared" ca="1" si="280"/>
        <v>2623</v>
      </c>
      <c r="M1392">
        <f t="shared" ca="1" si="281"/>
        <v>1273880</v>
      </c>
      <c r="N1392">
        <f t="shared" ca="1" si="282"/>
        <v>72962</v>
      </c>
      <c r="O1392">
        <f t="shared" ca="1" si="283"/>
        <v>73159</v>
      </c>
      <c r="P1392">
        <f t="shared" ca="1" si="284"/>
        <v>307536</v>
      </c>
      <c r="Q1392" s="15">
        <f t="shared" ca="1" si="285"/>
        <v>0.30753599999999998</v>
      </c>
    </row>
    <row r="1393" spans="1:17" x14ac:dyDescent="0.3">
      <c r="A1393" t="str">
        <f ca="1">VLOOKUP(RANDBETWEEN(Calc!$A$2,Calc!$A$13),Calc!$A$1:$B$13,2,FALSE)</f>
        <v>Ene</v>
      </c>
      <c r="B1393" t="str" cm="1">
        <f t="array" aca="1" ref="B1393" ca="1">INDEX(Calc!$C$2:$C$9,RANDBETWEEN(1,3))</f>
        <v>Cardiologia</v>
      </c>
      <c r="C1393"/>
      <c r="D1393">
        <f t="shared" ca="1" si="273"/>
        <v>437525</v>
      </c>
      <c r="E1393">
        <f t="shared" ca="1" si="274"/>
        <v>1522116</v>
      </c>
      <c r="F1393">
        <f t="shared" ca="1" si="275"/>
        <v>141360</v>
      </c>
      <c r="G1393">
        <f t="shared" ca="1" si="276"/>
        <v>101258</v>
      </c>
      <c r="H1393">
        <f ca="1">VLOOKUP(RANDBETWEEN(0,100),Calc!$D$2:$E$7,2,1)</f>
        <v>32000</v>
      </c>
      <c r="I1393">
        <f t="shared" ca="1" si="277"/>
        <v>10832</v>
      </c>
      <c r="J1393">
        <f t="shared" ca="1" si="278"/>
        <v>3811</v>
      </c>
      <c r="K1393">
        <f t="shared" ca="1" si="279"/>
        <v>13705</v>
      </c>
      <c r="L1393">
        <f t="shared" ca="1" si="280"/>
        <v>2441</v>
      </c>
      <c r="M1393">
        <f t="shared" ca="1" si="281"/>
        <v>2638277</v>
      </c>
      <c r="N1393">
        <f t="shared" ca="1" si="282"/>
        <v>55779</v>
      </c>
      <c r="O1393">
        <f t="shared" ca="1" si="283"/>
        <v>85227</v>
      </c>
      <c r="P1393">
        <f t="shared" ca="1" si="284"/>
        <v>102409</v>
      </c>
      <c r="Q1393" s="15">
        <f t="shared" ca="1" si="285"/>
        <v>0.102409</v>
      </c>
    </row>
    <row r="1394" spans="1:17" x14ac:dyDescent="0.3">
      <c r="A1394" t="str">
        <f ca="1">VLOOKUP(RANDBETWEEN(Calc!$A$2,Calc!$A$13),Calc!$A$1:$B$13,2,FALSE)</f>
        <v>Abr</v>
      </c>
      <c r="B1394" t="str" cm="1">
        <f t="array" aca="1" ref="B1394" ca="1">INDEX(Calc!$C$2:$C$9,RANDBETWEEN(1,3))</f>
        <v>Cardiologia</v>
      </c>
      <c r="C1394"/>
      <c r="D1394">
        <f t="shared" ca="1" si="273"/>
        <v>376761</v>
      </c>
      <c r="E1394">
        <f t="shared" ca="1" si="274"/>
        <v>715400</v>
      </c>
      <c r="F1394">
        <f t="shared" ca="1" si="275"/>
        <v>92741</v>
      </c>
      <c r="G1394">
        <f t="shared" ca="1" si="276"/>
        <v>294346</v>
      </c>
      <c r="H1394">
        <f ca="1">VLOOKUP(RANDBETWEEN(0,100),Calc!$D$2:$E$7,2,1)</f>
        <v>32000</v>
      </c>
      <c r="I1394">
        <f t="shared" ca="1" si="277"/>
        <v>10026</v>
      </c>
      <c r="J1394">
        <f t="shared" ca="1" si="278"/>
        <v>3736</v>
      </c>
      <c r="K1394">
        <f t="shared" ca="1" si="279"/>
        <v>11110</v>
      </c>
      <c r="L1394">
        <f t="shared" ca="1" si="280"/>
        <v>1669</v>
      </c>
      <c r="M1394">
        <f t="shared" ca="1" si="281"/>
        <v>2917415</v>
      </c>
      <c r="N1394">
        <f t="shared" ca="1" si="282"/>
        <v>98086</v>
      </c>
      <c r="O1394">
        <f t="shared" ca="1" si="283"/>
        <v>29611</v>
      </c>
      <c r="P1394">
        <f t="shared" ca="1" si="284"/>
        <v>77250</v>
      </c>
      <c r="Q1394" s="15">
        <f t="shared" ca="1" si="285"/>
        <v>7.7249999999999999E-2</v>
      </c>
    </row>
    <row r="1395" spans="1:17" x14ac:dyDescent="0.3">
      <c r="A1395" t="str">
        <f ca="1">VLOOKUP(RANDBETWEEN(Calc!$A$2,Calc!$A$13),Calc!$A$1:$B$13,2,FALSE)</f>
        <v>Dic</v>
      </c>
      <c r="B1395" t="str" cm="1">
        <f t="array" aca="1" ref="B1395" ca="1">INDEX(Calc!$C$2:$C$9,RANDBETWEEN(1,3))</f>
        <v>Cardiologia</v>
      </c>
      <c r="C1395"/>
      <c r="D1395">
        <f t="shared" ca="1" si="273"/>
        <v>588828</v>
      </c>
      <c r="E1395">
        <f t="shared" ca="1" si="274"/>
        <v>1361700</v>
      </c>
      <c r="F1395">
        <f t="shared" ca="1" si="275"/>
        <v>121019</v>
      </c>
      <c r="G1395">
        <f t="shared" ca="1" si="276"/>
        <v>224729</v>
      </c>
      <c r="H1395">
        <f ca="1">VLOOKUP(RANDBETWEEN(0,100),Calc!$D$2:$E$7,2,1)</f>
        <v>32000</v>
      </c>
      <c r="I1395">
        <f t="shared" ca="1" si="277"/>
        <v>12107</v>
      </c>
      <c r="J1395">
        <f t="shared" ca="1" si="278"/>
        <v>2853</v>
      </c>
      <c r="K1395">
        <f t="shared" ca="1" si="279"/>
        <v>13684</v>
      </c>
      <c r="L1395">
        <f t="shared" ca="1" si="280"/>
        <v>3271</v>
      </c>
      <c r="M1395">
        <f t="shared" ca="1" si="281"/>
        <v>1981220</v>
      </c>
      <c r="N1395">
        <f t="shared" ca="1" si="282"/>
        <v>92508</v>
      </c>
      <c r="O1395">
        <f t="shared" ca="1" si="283"/>
        <v>51333</v>
      </c>
      <c r="P1395">
        <f t="shared" ca="1" si="284"/>
        <v>301545</v>
      </c>
      <c r="Q1395" s="15">
        <f t="shared" ca="1" si="285"/>
        <v>0.30154500000000001</v>
      </c>
    </row>
    <row r="1396" spans="1:17" x14ac:dyDescent="0.3">
      <c r="A1396" t="str">
        <f ca="1">VLOOKUP(RANDBETWEEN(Calc!$A$2,Calc!$A$13),Calc!$A$1:$B$13,2,FALSE)</f>
        <v>Dic</v>
      </c>
      <c r="B1396" t="str" cm="1">
        <f t="array" aca="1" ref="B1396" ca="1">INDEX(Calc!$C$2:$C$9,RANDBETWEEN(1,3))</f>
        <v>Cardiologia</v>
      </c>
      <c r="C1396"/>
      <c r="D1396">
        <f t="shared" ca="1" si="273"/>
        <v>654389</v>
      </c>
      <c r="E1396">
        <f t="shared" ca="1" si="274"/>
        <v>961430</v>
      </c>
      <c r="F1396">
        <f t="shared" ca="1" si="275"/>
        <v>158411</v>
      </c>
      <c r="G1396">
        <f t="shared" ca="1" si="276"/>
        <v>88839</v>
      </c>
      <c r="H1396">
        <f ca="1">VLOOKUP(RANDBETWEEN(0,100),Calc!$D$2:$E$7,2,1)</f>
        <v>32000</v>
      </c>
      <c r="I1396">
        <f t="shared" ca="1" si="277"/>
        <v>10504</v>
      </c>
      <c r="J1396">
        <f t="shared" ca="1" si="278"/>
        <v>4099</v>
      </c>
      <c r="K1396">
        <f t="shared" ca="1" si="279"/>
        <v>10486</v>
      </c>
      <c r="L1396">
        <f t="shared" ca="1" si="280"/>
        <v>3544</v>
      </c>
      <c r="M1396">
        <f t="shared" ca="1" si="281"/>
        <v>873005</v>
      </c>
      <c r="N1396">
        <f t="shared" ca="1" si="282"/>
        <v>98280</v>
      </c>
      <c r="O1396">
        <f t="shared" ca="1" si="283"/>
        <v>49275</v>
      </c>
      <c r="P1396">
        <f t="shared" ca="1" si="284"/>
        <v>343572</v>
      </c>
      <c r="Q1396" s="15">
        <f t="shared" ca="1" si="285"/>
        <v>0.34357199999999999</v>
      </c>
    </row>
    <row r="1397" spans="1:17" x14ac:dyDescent="0.3">
      <c r="A1397" t="str">
        <f ca="1">VLOOKUP(RANDBETWEEN(Calc!$A$2,Calc!$A$13),Calc!$A$1:$B$13,2,FALSE)</f>
        <v>Oct</v>
      </c>
      <c r="B1397" t="str" cm="1">
        <f t="array" aca="1" ref="B1397" ca="1">INDEX(Calc!$C$2:$C$9,RANDBETWEEN(1,3))</f>
        <v>Pediatria</v>
      </c>
      <c r="C1397"/>
      <c r="D1397">
        <f t="shared" ca="1" si="273"/>
        <v>281421</v>
      </c>
      <c r="E1397">
        <f t="shared" ca="1" si="274"/>
        <v>1512269</v>
      </c>
      <c r="F1397">
        <f t="shared" ca="1" si="275"/>
        <v>153507</v>
      </c>
      <c r="G1397">
        <f t="shared" ca="1" si="276"/>
        <v>96481</v>
      </c>
      <c r="H1397">
        <f ca="1">VLOOKUP(RANDBETWEEN(0,100),Calc!$D$2:$E$7,2,1)</f>
        <v>32000</v>
      </c>
      <c r="I1397">
        <f t="shared" ca="1" si="277"/>
        <v>9546</v>
      </c>
      <c r="J1397">
        <f t="shared" ca="1" si="278"/>
        <v>4143</v>
      </c>
      <c r="K1397">
        <f t="shared" ca="1" si="279"/>
        <v>10648</v>
      </c>
      <c r="L1397">
        <f t="shared" ca="1" si="280"/>
        <v>2150</v>
      </c>
      <c r="M1397">
        <f t="shared" ca="1" si="281"/>
        <v>858553</v>
      </c>
      <c r="N1397">
        <f t="shared" ca="1" si="282"/>
        <v>84880</v>
      </c>
      <c r="O1397">
        <f t="shared" ca="1" si="283"/>
        <v>36093</v>
      </c>
      <c r="P1397">
        <f t="shared" ca="1" si="284"/>
        <v>92989</v>
      </c>
      <c r="Q1397" s="15">
        <f t="shared" ca="1" si="285"/>
        <v>9.2989000000000002E-2</v>
      </c>
    </row>
    <row r="1398" spans="1:17" x14ac:dyDescent="0.3">
      <c r="A1398" t="str">
        <f ca="1">VLOOKUP(RANDBETWEEN(Calc!$A$2,Calc!$A$13),Calc!$A$1:$B$13,2,FALSE)</f>
        <v>Dic</v>
      </c>
      <c r="B1398" t="str" cm="1">
        <f t="array" aca="1" ref="B1398" ca="1">INDEX(Calc!$C$2:$C$9,RANDBETWEEN(1,3))</f>
        <v>Cardiologia</v>
      </c>
      <c r="C1398"/>
      <c r="D1398">
        <f t="shared" ca="1" si="273"/>
        <v>541805</v>
      </c>
      <c r="E1398">
        <f t="shared" ca="1" si="274"/>
        <v>1530069</v>
      </c>
      <c r="F1398">
        <f t="shared" ca="1" si="275"/>
        <v>149738</v>
      </c>
      <c r="G1398">
        <f t="shared" ca="1" si="276"/>
        <v>127318</v>
      </c>
      <c r="H1398">
        <f ca="1">VLOOKUP(RANDBETWEEN(0,100),Calc!$D$2:$E$7,2,1)</f>
        <v>32000</v>
      </c>
      <c r="I1398">
        <f t="shared" ca="1" si="277"/>
        <v>12669</v>
      </c>
      <c r="J1398">
        <f t="shared" ca="1" si="278"/>
        <v>3790</v>
      </c>
      <c r="K1398">
        <f t="shared" ca="1" si="279"/>
        <v>14599</v>
      </c>
      <c r="L1398">
        <f t="shared" ca="1" si="280"/>
        <v>3267</v>
      </c>
      <c r="M1398">
        <f t="shared" ca="1" si="281"/>
        <v>2322239</v>
      </c>
      <c r="N1398">
        <f t="shared" ca="1" si="282"/>
        <v>94817</v>
      </c>
      <c r="O1398">
        <f t="shared" ca="1" si="283"/>
        <v>51442</v>
      </c>
      <c r="P1398">
        <f t="shared" ca="1" si="284"/>
        <v>237298</v>
      </c>
      <c r="Q1398" s="15">
        <f t="shared" ca="1" si="285"/>
        <v>0.23729800000000001</v>
      </c>
    </row>
    <row r="1399" spans="1:17" x14ac:dyDescent="0.3">
      <c r="A1399" t="str">
        <f ca="1">VLOOKUP(RANDBETWEEN(Calc!$A$2,Calc!$A$13),Calc!$A$1:$B$13,2,FALSE)</f>
        <v>Sep</v>
      </c>
      <c r="B1399" t="str" cm="1">
        <f t="array" aca="1" ref="B1399" ca="1">INDEX(Calc!$C$2:$C$9,RANDBETWEEN(1,3))</f>
        <v>Pediatria</v>
      </c>
      <c r="C1399"/>
      <c r="D1399">
        <f t="shared" ca="1" si="273"/>
        <v>654381</v>
      </c>
      <c r="E1399">
        <f t="shared" ca="1" si="274"/>
        <v>1755533</v>
      </c>
      <c r="F1399">
        <f t="shared" ca="1" si="275"/>
        <v>181720</v>
      </c>
      <c r="G1399">
        <f t="shared" ca="1" si="276"/>
        <v>102991</v>
      </c>
      <c r="H1399">
        <f ca="1">VLOOKUP(RANDBETWEEN(0,100),Calc!$D$2:$E$7,2,1)</f>
        <v>32000</v>
      </c>
      <c r="I1399">
        <f t="shared" ca="1" si="277"/>
        <v>9406</v>
      </c>
      <c r="J1399">
        <f t="shared" ca="1" si="278"/>
        <v>3321</v>
      </c>
      <c r="K1399">
        <f t="shared" ca="1" si="279"/>
        <v>11685</v>
      </c>
      <c r="L1399">
        <f t="shared" ca="1" si="280"/>
        <v>1699</v>
      </c>
      <c r="M1399">
        <f t="shared" ca="1" si="281"/>
        <v>2646814</v>
      </c>
      <c r="N1399">
        <f t="shared" ca="1" si="282"/>
        <v>128622</v>
      </c>
      <c r="O1399">
        <f t="shared" ca="1" si="283"/>
        <v>66763</v>
      </c>
      <c r="P1399">
        <f t="shared" ca="1" si="284"/>
        <v>157838</v>
      </c>
      <c r="Q1399" s="15">
        <f t="shared" ca="1" si="285"/>
        <v>0.15783800000000001</v>
      </c>
    </row>
    <row r="1400" spans="1:17" x14ac:dyDescent="0.3">
      <c r="A1400" t="str">
        <f ca="1">VLOOKUP(RANDBETWEEN(Calc!$A$2,Calc!$A$13),Calc!$A$1:$B$13,2,FALSE)</f>
        <v>Ago</v>
      </c>
      <c r="B1400" t="str" cm="1">
        <f t="array" aca="1" ref="B1400" ca="1">INDEX(Calc!$C$2:$C$9,RANDBETWEEN(1,3))</f>
        <v>Pediatria</v>
      </c>
      <c r="C1400"/>
      <c r="D1400">
        <f t="shared" ca="1" si="273"/>
        <v>518827</v>
      </c>
      <c r="E1400">
        <f t="shared" ca="1" si="274"/>
        <v>722117</v>
      </c>
      <c r="F1400">
        <f t="shared" ca="1" si="275"/>
        <v>98784</v>
      </c>
      <c r="G1400">
        <f t="shared" ca="1" si="276"/>
        <v>91474</v>
      </c>
      <c r="H1400">
        <f ca="1">VLOOKUP(RANDBETWEEN(0,100),Calc!$D$2:$E$7,2,1)</f>
        <v>32000</v>
      </c>
      <c r="I1400">
        <f t="shared" ca="1" si="277"/>
        <v>10263</v>
      </c>
      <c r="J1400">
        <f t="shared" ca="1" si="278"/>
        <v>3995</v>
      </c>
      <c r="K1400">
        <f t="shared" ca="1" si="279"/>
        <v>11343</v>
      </c>
      <c r="L1400">
        <f t="shared" ca="1" si="280"/>
        <v>1898</v>
      </c>
      <c r="M1400">
        <f t="shared" ca="1" si="281"/>
        <v>860843</v>
      </c>
      <c r="N1400">
        <f t="shared" ca="1" si="282"/>
        <v>124836</v>
      </c>
      <c r="O1400">
        <f t="shared" ca="1" si="283"/>
        <v>31677</v>
      </c>
      <c r="P1400">
        <f t="shared" ca="1" si="284"/>
        <v>48951</v>
      </c>
      <c r="Q1400" s="15">
        <f t="shared" ca="1" si="285"/>
        <v>4.8951000000000001E-2</v>
      </c>
    </row>
    <row r="1401" spans="1:17" x14ac:dyDescent="0.3">
      <c r="A1401" t="str">
        <f ca="1">VLOOKUP(RANDBETWEEN(Calc!$A$2,Calc!$A$13),Calc!$A$1:$B$13,2,FALSE)</f>
        <v>Ene</v>
      </c>
      <c r="B1401" t="str" cm="1">
        <f t="array" aca="1" ref="B1401" ca="1">INDEX(Calc!$C$2:$C$9,RANDBETWEEN(1,3))</f>
        <v>Cardiologia</v>
      </c>
      <c r="C1401"/>
      <c r="D1401">
        <f t="shared" ca="1" si="273"/>
        <v>510885</v>
      </c>
      <c r="E1401">
        <f t="shared" ca="1" si="274"/>
        <v>1429984</v>
      </c>
      <c r="F1401">
        <f t="shared" ca="1" si="275"/>
        <v>152986</v>
      </c>
      <c r="G1401">
        <f t="shared" ca="1" si="276"/>
        <v>233445</v>
      </c>
      <c r="H1401">
        <f ca="1">VLOOKUP(RANDBETWEEN(0,100),Calc!$D$2:$E$7,2,1)</f>
        <v>20000</v>
      </c>
      <c r="I1401">
        <f t="shared" ca="1" si="277"/>
        <v>10055</v>
      </c>
      <c r="J1401">
        <f t="shared" ca="1" si="278"/>
        <v>3557</v>
      </c>
      <c r="K1401">
        <f t="shared" ca="1" si="279"/>
        <v>13173</v>
      </c>
      <c r="L1401">
        <f t="shared" ca="1" si="280"/>
        <v>4462</v>
      </c>
      <c r="M1401">
        <f t="shared" ca="1" si="281"/>
        <v>1893336</v>
      </c>
      <c r="N1401">
        <f t="shared" ca="1" si="282"/>
        <v>72544</v>
      </c>
      <c r="O1401">
        <f t="shared" ca="1" si="283"/>
        <v>50650</v>
      </c>
      <c r="P1401">
        <f t="shared" ca="1" si="284"/>
        <v>217155</v>
      </c>
      <c r="Q1401" s="15">
        <f t="shared" ca="1" si="285"/>
        <v>0.21715499999999999</v>
      </c>
    </row>
    <row r="1402" spans="1:17" x14ac:dyDescent="0.3">
      <c r="A1402" t="str">
        <f ca="1">VLOOKUP(RANDBETWEEN(Calc!$A$2,Calc!$A$13),Calc!$A$1:$B$13,2,FALSE)</f>
        <v>Feb</v>
      </c>
      <c r="B1402" t="str" cm="1">
        <f t="array" aca="1" ref="B1402" ca="1">INDEX(Calc!$C$2:$C$9,RANDBETWEEN(1,3))</f>
        <v>Pediatria</v>
      </c>
      <c r="C1402"/>
      <c r="D1402">
        <f t="shared" ca="1" si="273"/>
        <v>270673</v>
      </c>
      <c r="E1402">
        <f t="shared" ca="1" si="274"/>
        <v>2162232</v>
      </c>
      <c r="F1402">
        <f t="shared" ca="1" si="275"/>
        <v>163022</v>
      </c>
      <c r="G1402">
        <f t="shared" ca="1" si="276"/>
        <v>323138</v>
      </c>
      <c r="H1402">
        <f ca="1">VLOOKUP(RANDBETWEEN(0,100),Calc!$D$2:$E$7,2,1)</f>
        <v>32000</v>
      </c>
      <c r="I1402">
        <f t="shared" ca="1" si="277"/>
        <v>9301</v>
      </c>
      <c r="J1402">
        <f t="shared" ca="1" si="278"/>
        <v>3963</v>
      </c>
      <c r="K1402">
        <f t="shared" ca="1" si="279"/>
        <v>14418</v>
      </c>
      <c r="L1402">
        <f t="shared" ca="1" si="280"/>
        <v>2770</v>
      </c>
      <c r="M1402">
        <f t="shared" ca="1" si="281"/>
        <v>2935123</v>
      </c>
      <c r="N1402">
        <f t="shared" ca="1" si="282"/>
        <v>72655</v>
      </c>
      <c r="O1402">
        <f t="shared" ca="1" si="283"/>
        <v>28390</v>
      </c>
      <c r="P1402">
        <f t="shared" ca="1" si="284"/>
        <v>76874</v>
      </c>
      <c r="Q1402" s="15">
        <f t="shared" ca="1" si="285"/>
        <v>7.6873999999999998E-2</v>
      </c>
    </row>
    <row r="1403" spans="1:17" x14ac:dyDescent="0.3">
      <c r="A1403" t="str">
        <f ca="1">VLOOKUP(RANDBETWEEN(Calc!$A$2,Calc!$A$13),Calc!$A$1:$B$13,2,FALSE)</f>
        <v>Mar</v>
      </c>
      <c r="B1403" t="str" cm="1">
        <f t="array" aca="1" ref="B1403" ca="1">INDEX(Calc!$C$2:$C$9,RANDBETWEEN(1,3))</f>
        <v>Traumatología</v>
      </c>
      <c r="C1403"/>
      <c r="D1403">
        <f t="shared" ca="1" si="273"/>
        <v>159232</v>
      </c>
      <c r="E1403">
        <f t="shared" ca="1" si="274"/>
        <v>906568</v>
      </c>
      <c r="F1403">
        <f t="shared" ca="1" si="275"/>
        <v>161108</v>
      </c>
      <c r="G1403">
        <f t="shared" ca="1" si="276"/>
        <v>75961</v>
      </c>
      <c r="H1403">
        <f ca="1">VLOOKUP(RANDBETWEEN(0,100),Calc!$D$2:$E$7,2,1)</f>
        <v>32000</v>
      </c>
      <c r="I1403">
        <f t="shared" ca="1" si="277"/>
        <v>10731</v>
      </c>
      <c r="J1403">
        <f t="shared" ca="1" si="278"/>
        <v>4109</v>
      </c>
      <c r="K1403">
        <f t="shared" ca="1" si="279"/>
        <v>11542</v>
      </c>
      <c r="L1403">
        <f t="shared" ca="1" si="280"/>
        <v>2385</v>
      </c>
      <c r="M1403">
        <f t="shared" ca="1" si="281"/>
        <v>2860996</v>
      </c>
      <c r="N1403">
        <f t="shared" ca="1" si="282"/>
        <v>83877</v>
      </c>
      <c r="O1403">
        <f t="shared" ca="1" si="283"/>
        <v>53556</v>
      </c>
      <c r="P1403">
        <f t="shared" ca="1" si="284"/>
        <v>173959</v>
      </c>
      <c r="Q1403" s="15">
        <f t="shared" ca="1" si="285"/>
        <v>0.173959</v>
      </c>
    </row>
    <row r="1404" spans="1:17" x14ac:dyDescent="0.3">
      <c r="A1404" t="str">
        <f ca="1">VLOOKUP(RANDBETWEEN(Calc!$A$2,Calc!$A$13),Calc!$A$1:$B$13,2,FALSE)</f>
        <v>Abr</v>
      </c>
      <c r="B1404" t="str" cm="1">
        <f t="array" aca="1" ref="B1404" ca="1">INDEX(Calc!$C$2:$C$9,RANDBETWEEN(1,3))</f>
        <v>Cardiologia</v>
      </c>
      <c r="C1404"/>
      <c r="D1404">
        <f t="shared" ca="1" si="273"/>
        <v>715674</v>
      </c>
      <c r="E1404">
        <f t="shared" ca="1" si="274"/>
        <v>1870727</v>
      </c>
      <c r="F1404">
        <f t="shared" ca="1" si="275"/>
        <v>139876</v>
      </c>
      <c r="G1404">
        <f t="shared" ca="1" si="276"/>
        <v>237767</v>
      </c>
      <c r="H1404">
        <f ca="1">VLOOKUP(RANDBETWEEN(0,100),Calc!$D$2:$E$7,2,1)</f>
        <v>32000</v>
      </c>
      <c r="I1404">
        <f t="shared" ca="1" si="277"/>
        <v>12052</v>
      </c>
      <c r="J1404">
        <f t="shared" ca="1" si="278"/>
        <v>3736</v>
      </c>
      <c r="K1404">
        <f t="shared" ca="1" si="279"/>
        <v>14311</v>
      </c>
      <c r="L1404">
        <f t="shared" ca="1" si="280"/>
        <v>2625</v>
      </c>
      <c r="M1404">
        <f t="shared" ca="1" si="281"/>
        <v>2994723</v>
      </c>
      <c r="N1404">
        <f t="shared" ca="1" si="282"/>
        <v>113443</v>
      </c>
      <c r="O1404">
        <f t="shared" ca="1" si="283"/>
        <v>78623</v>
      </c>
      <c r="P1404">
        <f t="shared" ca="1" si="284"/>
        <v>50888</v>
      </c>
      <c r="Q1404" s="15">
        <f t="shared" ca="1" si="285"/>
        <v>5.0888000000000003E-2</v>
      </c>
    </row>
    <row r="1405" spans="1:17" x14ac:dyDescent="0.3">
      <c r="A1405" t="str">
        <f ca="1">VLOOKUP(RANDBETWEEN(Calc!$A$2,Calc!$A$13),Calc!$A$1:$B$13,2,FALSE)</f>
        <v>Jun</v>
      </c>
      <c r="B1405" t="str" cm="1">
        <f t="array" aca="1" ref="B1405" ca="1">INDEX(Calc!$C$2:$C$9,RANDBETWEEN(1,3))</f>
        <v>Pediatria</v>
      </c>
      <c r="C1405"/>
      <c r="D1405">
        <f t="shared" ca="1" si="273"/>
        <v>428190</v>
      </c>
      <c r="E1405">
        <f t="shared" ca="1" si="274"/>
        <v>1724684</v>
      </c>
      <c r="F1405">
        <f t="shared" ca="1" si="275"/>
        <v>187098</v>
      </c>
      <c r="G1405">
        <f t="shared" ca="1" si="276"/>
        <v>202722</v>
      </c>
      <c r="H1405">
        <f ca="1">VLOOKUP(RANDBETWEEN(0,100),Calc!$D$2:$E$7,2,1)</f>
        <v>32000</v>
      </c>
      <c r="I1405">
        <f t="shared" ca="1" si="277"/>
        <v>11658</v>
      </c>
      <c r="J1405">
        <f t="shared" ca="1" si="278"/>
        <v>3687</v>
      </c>
      <c r="K1405">
        <f t="shared" ca="1" si="279"/>
        <v>12185</v>
      </c>
      <c r="L1405">
        <f t="shared" ca="1" si="280"/>
        <v>3681</v>
      </c>
      <c r="M1405">
        <f t="shared" ca="1" si="281"/>
        <v>2462593</v>
      </c>
      <c r="N1405">
        <f t="shared" ca="1" si="282"/>
        <v>101497</v>
      </c>
      <c r="O1405">
        <f t="shared" ca="1" si="283"/>
        <v>55117</v>
      </c>
      <c r="P1405">
        <f t="shared" ca="1" si="284"/>
        <v>67527</v>
      </c>
      <c r="Q1405" s="15">
        <f t="shared" ca="1" si="285"/>
        <v>6.7527000000000004E-2</v>
      </c>
    </row>
    <row r="1406" spans="1:17" x14ac:dyDescent="0.3">
      <c r="A1406" t="str">
        <f ca="1">VLOOKUP(RANDBETWEEN(Calc!$A$2,Calc!$A$13),Calc!$A$1:$B$13,2,FALSE)</f>
        <v>Oct</v>
      </c>
      <c r="B1406" t="str" cm="1">
        <f t="array" aca="1" ref="B1406" ca="1">INDEX(Calc!$C$2:$C$9,RANDBETWEEN(1,3))</f>
        <v>Cardiologia</v>
      </c>
      <c r="C1406"/>
      <c r="D1406">
        <f t="shared" ca="1" si="273"/>
        <v>427243</v>
      </c>
      <c r="E1406">
        <f t="shared" ca="1" si="274"/>
        <v>1068035</v>
      </c>
      <c r="F1406">
        <f t="shared" ca="1" si="275"/>
        <v>102217</v>
      </c>
      <c r="G1406">
        <f t="shared" ca="1" si="276"/>
        <v>318528</v>
      </c>
      <c r="H1406">
        <f ca="1">VLOOKUP(RANDBETWEEN(0,100),Calc!$D$2:$E$7,2,1)</f>
        <v>22000</v>
      </c>
      <c r="I1406">
        <f t="shared" ca="1" si="277"/>
        <v>10413</v>
      </c>
      <c r="J1406">
        <f t="shared" ca="1" si="278"/>
        <v>3342</v>
      </c>
      <c r="K1406">
        <f t="shared" ca="1" si="279"/>
        <v>10217</v>
      </c>
      <c r="L1406">
        <f t="shared" ca="1" si="280"/>
        <v>3435</v>
      </c>
      <c r="M1406">
        <f t="shared" ca="1" si="281"/>
        <v>2342013</v>
      </c>
      <c r="N1406">
        <f t="shared" ca="1" si="282"/>
        <v>113051</v>
      </c>
      <c r="O1406">
        <f t="shared" ca="1" si="283"/>
        <v>37290</v>
      </c>
      <c r="P1406">
        <f t="shared" ca="1" si="284"/>
        <v>136203</v>
      </c>
      <c r="Q1406" s="15">
        <f t="shared" ca="1" si="285"/>
        <v>0.13620299999999999</v>
      </c>
    </row>
    <row r="1407" spans="1:17" x14ac:dyDescent="0.3">
      <c r="A1407" t="str">
        <f ca="1">VLOOKUP(RANDBETWEEN(Calc!$A$2,Calc!$A$13),Calc!$A$1:$B$13,2,FALSE)</f>
        <v>Abr</v>
      </c>
      <c r="B1407" t="str" cm="1">
        <f t="array" aca="1" ref="B1407" ca="1">INDEX(Calc!$C$2:$C$9,RANDBETWEEN(1,3))</f>
        <v>Cardiologia</v>
      </c>
      <c r="C1407"/>
      <c r="D1407">
        <f t="shared" ca="1" si="273"/>
        <v>165592</v>
      </c>
      <c r="E1407">
        <f t="shared" ca="1" si="274"/>
        <v>1061821</v>
      </c>
      <c r="F1407">
        <f t="shared" ca="1" si="275"/>
        <v>125341</v>
      </c>
      <c r="G1407">
        <f t="shared" ca="1" si="276"/>
        <v>144474</v>
      </c>
      <c r="H1407">
        <f ca="1">VLOOKUP(RANDBETWEEN(0,100),Calc!$D$2:$E$7,2,1)</f>
        <v>32000</v>
      </c>
      <c r="I1407">
        <f t="shared" ca="1" si="277"/>
        <v>9893</v>
      </c>
      <c r="J1407">
        <f t="shared" ca="1" si="278"/>
        <v>3826</v>
      </c>
      <c r="K1407">
        <f t="shared" ca="1" si="279"/>
        <v>14425</v>
      </c>
      <c r="L1407">
        <f t="shared" ca="1" si="280"/>
        <v>4437</v>
      </c>
      <c r="M1407">
        <f t="shared" ca="1" si="281"/>
        <v>1299315</v>
      </c>
      <c r="N1407">
        <f t="shared" ca="1" si="282"/>
        <v>82932</v>
      </c>
      <c r="O1407">
        <f t="shared" ca="1" si="283"/>
        <v>79449</v>
      </c>
      <c r="P1407">
        <f t="shared" ca="1" si="284"/>
        <v>309652</v>
      </c>
      <c r="Q1407" s="15">
        <f t="shared" ca="1" si="285"/>
        <v>0.30965199999999998</v>
      </c>
    </row>
    <row r="1408" spans="1:17" x14ac:dyDescent="0.3">
      <c r="A1408" t="str">
        <f ca="1">VLOOKUP(RANDBETWEEN(Calc!$A$2,Calc!$A$13),Calc!$A$1:$B$13,2,FALSE)</f>
        <v>Nov</v>
      </c>
      <c r="B1408" t="str" cm="1">
        <f t="array" aca="1" ref="B1408" ca="1">INDEX(Calc!$C$2:$C$9,RANDBETWEEN(1,3))</f>
        <v>Cardiologia</v>
      </c>
      <c r="C1408"/>
      <c r="D1408">
        <f t="shared" ca="1" si="273"/>
        <v>356140</v>
      </c>
      <c r="E1408">
        <f t="shared" ca="1" si="274"/>
        <v>1082368</v>
      </c>
      <c r="F1408">
        <f t="shared" ca="1" si="275"/>
        <v>114524</v>
      </c>
      <c r="G1408">
        <f t="shared" ca="1" si="276"/>
        <v>130975</v>
      </c>
      <c r="H1408">
        <f ca="1">VLOOKUP(RANDBETWEEN(0,100),Calc!$D$2:$E$7,2,1)</f>
        <v>32000</v>
      </c>
      <c r="I1408">
        <f t="shared" ca="1" si="277"/>
        <v>10320</v>
      </c>
      <c r="J1408">
        <f t="shared" ca="1" si="278"/>
        <v>4090</v>
      </c>
      <c r="K1408">
        <f t="shared" ca="1" si="279"/>
        <v>12112</v>
      </c>
      <c r="L1408">
        <f t="shared" ca="1" si="280"/>
        <v>3636</v>
      </c>
      <c r="M1408">
        <f t="shared" ca="1" si="281"/>
        <v>2767473</v>
      </c>
      <c r="N1408">
        <f t="shared" ca="1" si="282"/>
        <v>51050</v>
      </c>
      <c r="O1408">
        <f t="shared" ca="1" si="283"/>
        <v>34446</v>
      </c>
      <c r="P1408">
        <f t="shared" ca="1" si="284"/>
        <v>130735</v>
      </c>
      <c r="Q1408" s="15">
        <f t="shared" ca="1" si="285"/>
        <v>0.13073499999999999</v>
      </c>
    </row>
    <row r="1409" spans="1:17" x14ac:dyDescent="0.3">
      <c r="A1409" t="str">
        <f ca="1">VLOOKUP(RANDBETWEEN(Calc!$A$2,Calc!$A$13),Calc!$A$1:$B$13,2,FALSE)</f>
        <v>Dic</v>
      </c>
      <c r="B1409" t="str" cm="1">
        <f t="array" aca="1" ref="B1409" ca="1">INDEX(Calc!$C$2:$C$9,RANDBETWEEN(1,3))</f>
        <v>Traumatología</v>
      </c>
      <c r="C1409"/>
      <c r="D1409">
        <f t="shared" ca="1" si="273"/>
        <v>585540</v>
      </c>
      <c r="E1409">
        <f t="shared" ca="1" si="274"/>
        <v>826203</v>
      </c>
      <c r="F1409">
        <f t="shared" ca="1" si="275"/>
        <v>130277</v>
      </c>
      <c r="G1409">
        <f t="shared" ca="1" si="276"/>
        <v>214434</v>
      </c>
      <c r="H1409">
        <f ca="1">VLOOKUP(RANDBETWEEN(0,100),Calc!$D$2:$E$7,2,1)</f>
        <v>32000</v>
      </c>
      <c r="I1409">
        <f t="shared" ca="1" si="277"/>
        <v>10755</v>
      </c>
      <c r="J1409">
        <f t="shared" ca="1" si="278"/>
        <v>3845</v>
      </c>
      <c r="K1409">
        <f t="shared" ca="1" si="279"/>
        <v>14884</v>
      </c>
      <c r="L1409">
        <f t="shared" ca="1" si="280"/>
        <v>2222</v>
      </c>
      <c r="M1409">
        <f t="shared" ca="1" si="281"/>
        <v>3043875</v>
      </c>
      <c r="N1409">
        <f t="shared" ca="1" si="282"/>
        <v>102583</v>
      </c>
      <c r="O1409">
        <f t="shared" ca="1" si="283"/>
        <v>60688</v>
      </c>
      <c r="P1409">
        <f t="shared" ca="1" si="284"/>
        <v>226896</v>
      </c>
      <c r="Q1409" s="15">
        <f t="shared" ca="1" si="285"/>
        <v>0.22689599999999999</v>
      </c>
    </row>
    <row r="1410" spans="1:17" x14ac:dyDescent="0.3">
      <c r="A1410" t="str">
        <f ca="1">VLOOKUP(RANDBETWEEN(Calc!$A$2,Calc!$A$13),Calc!$A$1:$B$13,2,FALSE)</f>
        <v>Sep</v>
      </c>
      <c r="B1410" t="str" cm="1">
        <f t="array" aca="1" ref="B1410" ca="1">INDEX(Calc!$C$2:$C$9,RANDBETWEEN(1,3))</f>
        <v>Pediatria</v>
      </c>
      <c r="C1410"/>
      <c r="D1410">
        <f t="shared" ca="1" si="273"/>
        <v>391243</v>
      </c>
      <c r="E1410">
        <f t="shared" ca="1" si="274"/>
        <v>866665</v>
      </c>
      <c r="F1410">
        <f t="shared" ca="1" si="275"/>
        <v>175497</v>
      </c>
      <c r="G1410">
        <f t="shared" ca="1" si="276"/>
        <v>195652</v>
      </c>
      <c r="H1410">
        <f ca="1">VLOOKUP(RANDBETWEEN(0,100),Calc!$D$2:$E$7,2,1)</f>
        <v>32000</v>
      </c>
      <c r="I1410">
        <f t="shared" ca="1" si="277"/>
        <v>11779</v>
      </c>
      <c r="J1410">
        <f t="shared" ca="1" si="278"/>
        <v>4170</v>
      </c>
      <c r="K1410">
        <f t="shared" ca="1" si="279"/>
        <v>12000</v>
      </c>
      <c r="L1410">
        <f t="shared" ca="1" si="280"/>
        <v>3526</v>
      </c>
      <c r="M1410">
        <f t="shared" ca="1" si="281"/>
        <v>2920984</v>
      </c>
      <c r="N1410">
        <f t="shared" ca="1" si="282"/>
        <v>92336</v>
      </c>
      <c r="O1410">
        <f t="shared" ca="1" si="283"/>
        <v>54228</v>
      </c>
      <c r="P1410">
        <f t="shared" ca="1" si="284"/>
        <v>119818</v>
      </c>
      <c r="Q1410" s="15">
        <f t="shared" ca="1" si="285"/>
        <v>0.11981799999999999</v>
      </c>
    </row>
    <row r="1411" spans="1:17" x14ac:dyDescent="0.3">
      <c r="A1411" t="str">
        <f ca="1">VLOOKUP(RANDBETWEEN(Calc!$A$2,Calc!$A$13),Calc!$A$1:$B$13,2,FALSE)</f>
        <v>Ene</v>
      </c>
      <c r="B1411" t="str" cm="1">
        <f t="array" aca="1" ref="B1411" ca="1">INDEX(Calc!$C$2:$C$9,RANDBETWEEN(1,3))</f>
        <v>Cardiologia</v>
      </c>
      <c r="C1411"/>
      <c r="D1411">
        <f t="shared" ref="D1411:D1474" ca="1" si="286">RANDBETWEEN(118000,746439)</f>
        <v>434375</v>
      </c>
      <c r="E1411">
        <f t="shared" ref="E1411:E1474" ca="1" si="287">RANDBETWEEN(654318,2372921)</f>
        <v>1801416</v>
      </c>
      <c r="F1411">
        <f t="shared" ref="F1411:F1474" ca="1" si="288">RANDBETWEEN(92146,218476)</f>
        <v>208091</v>
      </c>
      <c r="G1411">
        <f t="shared" ref="G1411:G1474" ca="1" si="289">RANDBETWEEN(72432,327955)</f>
        <v>139117</v>
      </c>
      <c r="H1411">
        <f ca="1">VLOOKUP(RANDBETWEEN(0,100),Calc!$D$2:$E$7,2,1)</f>
        <v>32000</v>
      </c>
      <c r="I1411">
        <f t="shared" ref="I1411:I1474" ca="1" si="290">RANDBETWEEN(8900,12700)</f>
        <v>9989</v>
      </c>
      <c r="J1411">
        <f t="shared" ref="J1411:J1474" ca="1" si="291">RANDBETWEEN(2800,4200)</f>
        <v>4074</v>
      </c>
      <c r="K1411">
        <f t="shared" ref="K1411:K1474" ca="1" si="292">RANDBETWEEN(10000,15000)</f>
        <v>10738</v>
      </c>
      <c r="L1411">
        <f t="shared" ref="L1411:L1474" ca="1" si="293">RANDBETWEEN(1200,4500)</f>
        <v>1875</v>
      </c>
      <c r="M1411">
        <f t="shared" ref="M1411:M1474" ca="1" si="294">RANDBETWEEN(820000,3117045)</f>
        <v>1991831</v>
      </c>
      <c r="N1411">
        <f t="shared" ref="N1411:N1474" ca="1" si="295">RANDBETWEEN(43000,129000)</f>
        <v>85329</v>
      </c>
      <c r="O1411">
        <f t="shared" ref="O1411:O1474" ca="1" si="296">RANDBETWEEN(21000,90000)</f>
        <v>50692</v>
      </c>
      <c r="P1411">
        <f t="shared" ref="P1411:P1474" ca="1" si="297">RANDBETWEEN(38000,345000)</f>
        <v>327616</v>
      </c>
      <c r="Q1411" s="15">
        <f t="shared" ref="Q1411:Q1474" ca="1" si="298">P1411/1000000</f>
        <v>0.32761600000000002</v>
      </c>
    </row>
    <row r="1412" spans="1:17" x14ac:dyDescent="0.3">
      <c r="A1412" t="str">
        <f ca="1">VLOOKUP(RANDBETWEEN(Calc!$A$2,Calc!$A$13),Calc!$A$1:$B$13,2,FALSE)</f>
        <v>Jun</v>
      </c>
      <c r="B1412" t="str" cm="1">
        <f t="array" aca="1" ref="B1412" ca="1">INDEX(Calc!$C$2:$C$9,RANDBETWEEN(1,3))</f>
        <v>Cardiologia</v>
      </c>
      <c r="C1412"/>
      <c r="D1412">
        <f t="shared" ca="1" si="286"/>
        <v>214635</v>
      </c>
      <c r="E1412">
        <f t="shared" ca="1" si="287"/>
        <v>1057787</v>
      </c>
      <c r="F1412">
        <f t="shared" ca="1" si="288"/>
        <v>100825</v>
      </c>
      <c r="G1412">
        <f t="shared" ca="1" si="289"/>
        <v>156996</v>
      </c>
      <c r="H1412">
        <f ca="1">VLOOKUP(RANDBETWEEN(0,100),Calc!$D$2:$E$7,2,1)</f>
        <v>32000</v>
      </c>
      <c r="I1412">
        <f t="shared" ca="1" si="290"/>
        <v>9295</v>
      </c>
      <c r="J1412">
        <f t="shared" ca="1" si="291"/>
        <v>3152</v>
      </c>
      <c r="K1412">
        <f t="shared" ca="1" si="292"/>
        <v>13003</v>
      </c>
      <c r="L1412">
        <f t="shared" ca="1" si="293"/>
        <v>2131</v>
      </c>
      <c r="M1412">
        <f t="shared" ca="1" si="294"/>
        <v>1833858</v>
      </c>
      <c r="N1412">
        <f t="shared" ca="1" si="295"/>
        <v>46494</v>
      </c>
      <c r="O1412">
        <f t="shared" ca="1" si="296"/>
        <v>36340</v>
      </c>
      <c r="P1412">
        <f t="shared" ca="1" si="297"/>
        <v>278456</v>
      </c>
      <c r="Q1412" s="15">
        <f t="shared" ca="1" si="298"/>
        <v>0.27845599999999998</v>
      </c>
    </row>
    <row r="1413" spans="1:17" x14ac:dyDescent="0.3">
      <c r="A1413" t="str">
        <f ca="1">VLOOKUP(RANDBETWEEN(Calc!$A$2,Calc!$A$13),Calc!$A$1:$B$13,2,FALSE)</f>
        <v>Ene</v>
      </c>
      <c r="B1413" t="str" cm="1">
        <f t="array" aca="1" ref="B1413" ca="1">INDEX(Calc!$C$2:$C$9,RANDBETWEEN(1,3))</f>
        <v>Traumatología</v>
      </c>
      <c r="C1413"/>
      <c r="D1413">
        <f t="shared" ca="1" si="286"/>
        <v>439914</v>
      </c>
      <c r="E1413">
        <f t="shared" ca="1" si="287"/>
        <v>1176876</v>
      </c>
      <c r="F1413">
        <f t="shared" ca="1" si="288"/>
        <v>163818</v>
      </c>
      <c r="G1413">
        <f t="shared" ca="1" si="289"/>
        <v>73668</v>
      </c>
      <c r="H1413">
        <f ca="1">VLOOKUP(RANDBETWEEN(0,100),Calc!$D$2:$E$7,2,1)</f>
        <v>20000</v>
      </c>
      <c r="I1413">
        <f t="shared" ca="1" si="290"/>
        <v>11949</v>
      </c>
      <c r="J1413">
        <f t="shared" ca="1" si="291"/>
        <v>3132</v>
      </c>
      <c r="K1413">
        <f t="shared" ca="1" si="292"/>
        <v>12914</v>
      </c>
      <c r="L1413">
        <f t="shared" ca="1" si="293"/>
        <v>2887</v>
      </c>
      <c r="M1413">
        <f t="shared" ca="1" si="294"/>
        <v>1470215</v>
      </c>
      <c r="N1413">
        <f t="shared" ca="1" si="295"/>
        <v>96925</v>
      </c>
      <c r="O1413">
        <f t="shared" ca="1" si="296"/>
        <v>36216</v>
      </c>
      <c r="P1413">
        <f t="shared" ca="1" si="297"/>
        <v>281897</v>
      </c>
      <c r="Q1413" s="15">
        <f t="shared" ca="1" si="298"/>
        <v>0.28189700000000001</v>
      </c>
    </row>
    <row r="1414" spans="1:17" x14ac:dyDescent="0.3">
      <c r="A1414" t="str">
        <f ca="1">VLOOKUP(RANDBETWEEN(Calc!$A$2,Calc!$A$13),Calc!$A$1:$B$13,2,FALSE)</f>
        <v>Abr</v>
      </c>
      <c r="B1414" t="str" cm="1">
        <f t="array" aca="1" ref="B1414" ca="1">INDEX(Calc!$C$2:$C$9,RANDBETWEEN(1,3))</f>
        <v>Cardiologia</v>
      </c>
      <c r="C1414"/>
      <c r="D1414">
        <f t="shared" ca="1" si="286"/>
        <v>736392</v>
      </c>
      <c r="E1414">
        <f t="shared" ca="1" si="287"/>
        <v>2045821</v>
      </c>
      <c r="F1414">
        <f t="shared" ca="1" si="288"/>
        <v>172665</v>
      </c>
      <c r="G1414">
        <f t="shared" ca="1" si="289"/>
        <v>120441</v>
      </c>
      <c r="H1414">
        <f ca="1">VLOOKUP(RANDBETWEEN(0,100),Calc!$D$2:$E$7,2,1)</f>
        <v>32000</v>
      </c>
      <c r="I1414">
        <f t="shared" ca="1" si="290"/>
        <v>9631</v>
      </c>
      <c r="J1414">
        <f t="shared" ca="1" si="291"/>
        <v>3015</v>
      </c>
      <c r="K1414">
        <f t="shared" ca="1" si="292"/>
        <v>14129</v>
      </c>
      <c r="L1414">
        <f t="shared" ca="1" si="293"/>
        <v>1696</v>
      </c>
      <c r="M1414">
        <f t="shared" ca="1" si="294"/>
        <v>1970128</v>
      </c>
      <c r="N1414">
        <f t="shared" ca="1" si="295"/>
        <v>99191</v>
      </c>
      <c r="O1414">
        <f t="shared" ca="1" si="296"/>
        <v>34116</v>
      </c>
      <c r="P1414">
        <f t="shared" ca="1" si="297"/>
        <v>170265</v>
      </c>
      <c r="Q1414" s="15">
        <f t="shared" ca="1" si="298"/>
        <v>0.170265</v>
      </c>
    </row>
    <row r="1415" spans="1:17" x14ac:dyDescent="0.3">
      <c r="A1415" t="str">
        <f ca="1">VLOOKUP(RANDBETWEEN(Calc!$A$2,Calc!$A$13),Calc!$A$1:$B$13,2,FALSE)</f>
        <v>May</v>
      </c>
      <c r="B1415" t="str" cm="1">
        <f t="array" aca="1" ref="B1415" ca="1">INDEX(Calc!$C$2:$C$9,RANDBETWEEN(1,3))</f>
        <v>Pediatria</v>
      </c>
      <c r="C1415"/>
      <c r="D1415">
        <f t="shared" ca="1" si="286"/>
        <v>611538</v>
      </c>
      <c r="E1415">
        <f t="shared" ca="1" si="287"/>
        <v>1048576</v>
      </c>
      <c r="F1415">
        <f t="shared" ca="1" si="288"/>
        <v>119563</v>
      </c>
      <c r="G1415">
        <f t="shared" ca="1" si="289"/>
        <v>307091</v>
      </c>
      <c r="H1415">
        <f ca="1">VLOOKUP(RANDBETWEEN(0,100),Calc!$D$2:$E$7,2,1)</f>
        <v>32000</v>
      </c>
      <c r="I1415">
        <f t="shared" ca="1" si="290"/>
        <v>9303</v>
      </c>
      <c r="J1415">
        <f t="shared" ca="1" si="291"/>
        <v>3293</v>
      </c>
      <c r="K1415">
        <f t="shared" ca="1" si="292"/>
        <v>13490</v>
      </c>
      <c r="L1415">
        <f t="shared" ca="1" si="293"/>
        <v>4465</v>
      </c>
      <c r="M1415">
        <f t="shared" ca="1" si="294"/>
        <v>1410062</v>
      </c>
      <c r="N1415">
        <f t="shared" ca="1" si="295"/>
        <v>93044</v>
      </c>
      <c r="O1415">
        <f t="shared" ca="1" si="296"/>
        <v>40666</v>
      </c>
      <c r="P1415">
        <f t="shared" ca="1" si="297"/>
        <v>125541</v>
      </c>
      <c r="Q1415" s="15">
        <f t="shared" ca="1" si="298"/>
        <v>0.12554100000000001</v>
      </c>
    </row>
    <row r="1416" spans="1:17" x14ac:dyDescent="0.3">
      <c r="A1416" t="str">
        <f ca="1">VLOOKUP(RANDBETWEEN(Calc!$A$2,Calc!$A$13),Calc!$A$1:$B$13,2,FALSE)</f>
        <v>Mar</v>
      </c>
      <c r="B1416" t="str" cm="1">
        <f t="array" aca="1" ref="B1416" ca="1">INDEX(Calc!$C$2:$C$9,RANDBETWEEN(1,3))</f>
        <v>Cardiologia</v>
      </c>
      <c r="C1416"/>
      <c r="D1416">
        <f t="shared" ca="1" si="286"/>
        <v>254382</v>
      </c>
      <c r="E1416">
        <f t="shared" ca="1" si="287"/>
        <v>1849567</v>
      </c>
      <c r="F1416">
        <f t="shared" ca="1" si="288"/>
        <v>122744</v>
      </c>
      <c r="G1416">
        <f t="shared" ca="1" si="289"/>
        <v>288040</v>
      </c>
      <c r="H1416">
        <f ca="1">VLOOKUP(RANDBETWEEN(0,100),Calc!$D$2:$E$7,2,1)</f>
        <v>32000</v>
      </c>
      <c r="I1416">
        <f t="shared" ca="1" si="290"/>
        <v>12109</v>
      </c>
      <c r="J1416">
        <f t="shared" ca="1" si="291"/>
        <v>2900</v>
      </c>
      <c r="K1416">
        <f t="shared" ca="1" si="292"/>
        <v>14456</v>
      </c>
      <c r="L1416">
        <f t="shared" ca="1" si="293"/>
        <v>1678</v>
      </c>
      <c r="M1416">
        <f t="shared" ca="1" si="294"/>
        <v>881136</v>
      </c>
      <c r="N1416">
        <f t="shared" ca="1" si="295"/>
        <v>52273</v>
      </c>
      <c r="O1416">
        <f t="shared" ca="1" si="296"/>
        <v>39905</v>
      </c>
      <c r="P1416">
        <f t="shared" ca="1" si="297"/>
        <v>202294</v>
      </c>
      <c r="Q1416" s="15">
        <f t="shared" ca="1" si="298"/>
        <v>0.202294</v>
      </c>
    </row>
    <row r="1417" spans="1:17" x14ac:dyDescent="0.3">
      <c r="A1417" t="str">
        <f ca="1">VLOOKUP(RANDBETWEEN(Calc!$A$2,Calc!$A$13),Calc!$A$1:$B$13,2,FALSE)</f>
        <v>Sep</v>
      </c>
      <c r="B1417" t="str" cm="1">
        <f t="array" aca="1" ref="B1417" ca="1">INDEX(Calc!$C$2:$C$9,RANDBETWEEN(1,3))</f>
        <v>Cardiologia</v>
      </c>
      <c r="C1417"/>
      <c r="D1417">
        <f t="shared" ca="1" si="286"/>
        <v>284190</v>
      </c>
      <c r="E1417">
        <f t="shared" ca="1" si="287"/>
        <v>1269276</v>
      </c>
      <c r="F1417">
        <f t="shared" ca="1" si="288"/>
        <v>155088</v>
      </c>
      <c r="G1417">
        <f t="shared" ca="1" si="289"/>
        <v>117081</v>
      </c>
      <c r="H1417">
        <f ca="1">VLOOKUP(RANDBETWEEN(0,100),Calc!$D$2:$E$7,2,1)</f>
        <v>20000</v>
      </c>
      <c r="I1417">
        <f t="shared" ca="1" si="290"/>
        <v>10240</v>
      </c>
      <c r="J1417">
        <f t="shared" ca="1" si="291"/>
        <v>3851</v>
      </c>
      <c r="K1417">
        <f t="shared" ca="1" si="292"/>
        <v>13176</v>
      </c>
      <c r="L1417">
        <f t="shared" ca="1" si="293"/>
        <v>4369</v>
      </c>
      <c r="M1417">
        <f t="shared" ca="1" si="294"/>
        <v>2906836</v>
      </c>
      <c r="N1417">
        <f t="shared" ca="1" si="295"/>
        <v>62368</v>
      </c>
      <c r="O1417">
        <f t="shared" ca="1" si="296"/>
        <v>89956</v>
      </c>
      <c r="P1417">
        <f t="shared" ca="1" si="297"/>
        <v>246538</v>
      </c>
      <c r="Q1417" s="15">
        <f t="shared" ca="1" si="298"/>
        <v>0.24653800000000001</v>
      </c>
    </row>
    <row r="1418" spans="1:17" x14ac:dyDescent="0.3">
      <c r="A1418" t="str">
        <f ca="1">VLOOKUP(RANDBETWEEN(Calc!$A$2,Calc!$A$13),Calc!$A$1:$B$13,2,FALSE)</f>
        <v>Jun</v>
      </c>
      <c r="B1418" t="str" cm="1">
        <f t="array" aca="1" ref="B1418" ca="1">INDEX(Calc!$C$2:$C$9,RANDBETWEEN(1,3))</f>
        <v>Traumatología</v>
      </c>
      <c r="C1418"/>
      <c r="D1418">
        <f t="shared" ca="1" si="286"/>
        <v>735658</v>
      </c>
      <c r="E1418">
        <f t="shared" ca="1" si="287"/>
        <v>1286916</v>
      </c>
      <c r="F1418">
        <f t="shared" ca="1" si="288"/>
        <v>93742</v>
      </c>
      <c r="G1418">
        <f t="shared" ca="1" si="289"/>
        <v>218529</v>
      </c>
      <c r="H1418">
        <f ca="1">VLOOKUP(RANDBETWEEN(0,100),Calc!$D$2:$E$7,2,1)</f>
        <v>20000</v>
      </c>
      <c r="I1418">
        <f t="shared" ca="1" si="290"/>
        <v>11256</v>
      </c>
      <c r="J1418">
        <f t="shared" ca="1" si="291"/>
        <v>4191</v>
      </c>
      <c r="K1418">
        <f t="shared" ca="1" si="292"/>
        <v>13166</v>
      </c>
      <c r="L1418">
        <f t="shared" ca="1" si="293"/>
        <v>1432</v>
      </c>
      <c r="M1418">
        <f t="shared" ca="1" si="294"/>
        <v>2749806</v>
      </c>
      <c r="N1418">
        <f t="shared" ca="1" si="295"/>
        <v>104074</v>
      </c>
      <c r="O1418">
        <f t="shared" ca="1" si="296"/>
        <v>39568</v>
      </c>
      <c r="P1418">
        <f t="shared" ca="1" si="297"/>
        <v>158717</v>
      </c>
      <c r="Q1418" s="15">
        <f t="shared" ca="1" si="298"/>
        <v>0.158717</v>
      </c>
    </row>
    <row r="1419" spans="1:17" x14ac:dyDescent="0.3">
      <c r="A1419" t="str">
        <f ca="1">VLOOKUP(RANDBETWEEN(Calc!$A$2,Calc!$A$13),Calc!$A$1:$B$13,2,FALSE)</f>
        <v>Ago</v>
      </c>
      <c r="B1419" t="str" cm="1">
        <f t="array" aca="1" ref="B1419" ca="1">INDEX(Calc!$C$2:$C$9,RANDBETWEEN(1,3))</f>
        <v>Pediatria</v>
      </c>
      <c r="C1419"/>
      <c r="D1419">
        <f t="shared" ca="1" si="286"/>
        <v>487427</v>
      </c>
      <c r="E1419">
        <f t="shared" ca="1" si="287"/>
        <v>679215</v>
      </c>
      <c r="F1419">
        <f t="shared" ca="1" si="288"/>
        <v>102132</v>
      </c>
      <c r="G1419">
        <f t="shared" ca="1" si="289"/>
        <v>300322</v>
      </c>
      <c r="H1419">
        <f ca="1">VLOOKUP(RANDBETWEEN(0,100),Calc!$D$2:$E$7,2,1)</f>
        <v>32000</v>
      </c>
      <c r="I1419">
        <f t="shared" ca="1" si="290"/>
        <v>9985</v>
      </c>
      <c r="J1419">
        <f t="shared" ca="1" si="291"/>
        <v>3089</v>
      </c>
      <c r="K1419">
        <f t="shared" ca="1" si="292"/>
        <v>12956</v>
      </c>
      <c r="L1419">
        <f t="shared" ca="1" si="293"/>
        <v>2649</v>
      </c>
      <c r="M1419">
        <f t="shared" ca="1" si="294"/>
        <v>1772592</v>
      </c>
      <c r="N1419">
        <f t="shared" ca="1" si="295"/>
        <v>76440</v>
      </c>
      <c r="O1419">
        <f t="shared" ca="1" si="296"/>
        <v>45588</v>
      </c>
      <c r="P1419">
        <f t="shared" ca="1" si="297"/>
        <v>69908</v>
      </c>
      <c r="Q1419" s="15">
        <f t="shared" ca="1" si="298"/>
        <v>6.9907999999999998E-2</v>
      </c>
    </row>
    <row r="1420" spans="1:17" x14ac:dyDescent="0.3">
      <c r="A1420" t="str">
        <f ca="1">VLOOKUP(RANDBETWEEN(Calc!$A$2,Calc!$A$13),Calc!$A$1:$B$13,2,FALSE)</f>
        <v>May</v>
      </c>
      <c r="B1420" t="str" cm="1">
        <f t="array" aca="1" ref="B1420" ca="1">INDEX(Calc!$C$2:$C$9,RANDBETWEEN(1,3))</f>
        <v>Pediatria</v>
      </c>
      <c r="C1420"/>
      <c r="D1420">
        <f t="shared" ca="1" si="286"/>
        <v>192390</v>
      </c>
      <c r="E1420">
        <f t="shared" ca="1" si="287"/>
        <v>965467</v>
      </c>
      <c r="F1420">
        <f t="shared" ca="1" si="288"/>
        <v>126543</v>
      </c>
      <c r="G1420">
        <f t="shared" ca="1" si="289"/>
        <v>245414</v>
      </c>
      <c r="H1420">
        <f ca="1">VLOOKUP(RANDBETWEEN(0,100),Calc!$D$2:$E$7,2,1)</f>
        <v>28000</v>
      </c>
      <c r="I1420">
        <f t="shared" ca="1" si="290"/>
        <v>12366</v>
      </c>
      <c r="J1420">
        <f t="shared" ca="1" si="291"/>
        <v>2952</v>
      </c>
      <c r="K1420">
        <f t="shared" ca="1" si="292"/>
        <v>14481</v>
      </c>
      <c r="L1420">
        <f t="shared" ca="1" si="293"/>
        <v>4301</v>
      </c>
      <c r="M1420">
        <f t="shared" ca="1" si="294"/>
        <v>1461868</v>
      </c>
      <c r="N1420">
        <f t="shared" ca="1" si="295"/>
        <v>79512</v>
      </c>
      <c r="O1420">
        <f t="shared" ca="1" si="296"/>
        <v>75904</v>
      </c>
      <c r="P1420">
        <f t="shared" ca="1" si="297"/>
        <v>232742</v>
      </c>
      <c r="Q1420" s="15">
        <f t="shared" ca="1" si="298"/>
        <v>0.232742</v>
      </c>
    </row>
    <row r="1421" spans="1:17" x14ac:dyDescent="0.3">
      <c r="A1421" t="str">
        <f ca="1">VLOOKUP(RANDBETWEEN(Calc!$A$2,Calc!$A$13),Calc!$A$1:$B$13,2,FALSE)</f>
        <v>Jul</v>
      </c>
      <c r="B1421" t="str" cm="1">
        <f t="array" aca="1" ref="B1421" ca="1">INDEX(Calc!$C$2:$C$9,RANDBETWEEN(1,3))</f>
        <v>Traumatología</v>
      </c>
      <c r="C1421"/>
      <c r="D1421">
        <f t="shared" ca="1" si="286"/>
        <v>695382</v>
      </c>
      <c r="E1421">
        <f t="shared" ca="1" si="287"/>
        <v>1989910</v>
      </c>
      <c r="F1421">
        <f t="shared" ca="1" si="288"/>
        <v>197891</v>
      </c>
      <c r="G1421">
        <f t="shared" ca="1" si="289"/>
        <v>196655</v>
      </c>
      <c r="H1421">
        <f ca="1">VLOOKUP(RANDBETWEEN(0,100),Calc!$D$2:$E$7,2,1)</f>
        <v>20000</v>
      </c>
      <c r="I1421">
        <f t="shared" ca="1" si="290"/>
        <v>9502</v>
      </c>
      <c r="J1421">
        <f t="shared" ca="1" si="291"/>
        <v>3704</v>
      </c>
      <c r="K1421">
        <f t="shared" ca="1" si="292"/>
        <v>13845</v>
      </c>
      <c r="L1421">
        <f t="shared" ca="1" si="293"/>
        <v>2671</v>
      </c>
      <c r="M1421">
        <f t="shared" ca="1" si="294"/>
        <v>1912831</v>
      </c>
      <c r="N1421">
        <f t="shared" ca="1" si="295"/>
        <v>124598</v>
      </c>
      <c r="O1421">
        <f t="shared" ca="1" si="296"/>
        <v>49060</v>
      </c>
      <c r="P1421">
        <f t="shared" ca="1" si="297"/>
        <v>45165</v>
      </c>
      <c r="Q1421" s="15">
        <f t="shared" ca="1" si="298"/>
        <v>4.5164999999999997E-2</v>
      </c>
    </row>
    <row r="1422" spans="1:17" x14ac:dyDescent="0.3">
      <c r="A1422" t="str">
        <f ca="1">VLOOKUP(RANDBETWEEN(Calc!$A$2,Calc!$A$13),Calc!$A$1:$B$13,2,FALSE)</f>
        <v>Sep</v>
      </c>
      <c r="B1422" t="str" cm="1">
        <f t="array" aca="1" ref="B1422" ca="1">INDEX(Calc!$C$2:$C$9,RANDBETWEEN(1,3))</f>
        <v>Cardiologia</v>
      </c>
      <c r="C1422"/>
      <c r="D1422">
        <f t="shared" ca="1" si="286"/>
        <v>612648</v>
      </c>
      <c r="E1422">
        <f t="shared" ca="1" si="287"/>
        <v>1080261</v>
      </c>
      <c r="F1422">
        <f t="shared" ca="1" si="288"/>
        <v>186533</v>
      </c>
      <c r="G1422">
        <f t="shared" ca="1" si="289"/>
        <v>246289</v>
      </c>
      <c r="H1422">
        <f ca="1">VLOOKUP(RANDBETWEEN(0,100),Calc!$D$2:$E$7,2,1)</f>
        <v>32000</v>
      </c>
      <c r="I1422">
        <f t="shared" ca="1" si="290"/>
        <v>12605</v>
      </c>
      <c r="J1422">
        <f t="shared" ca="1" si="291"/>
        <v>3353</v>
      </c>
      <c r="K1422">
        <f t="shared" ca="1" si="292"/>
        <v>10295</v>
      </c>
      <c r="L1422">
        <f t="shared" ca="1" si="293"/>
        <v>2119</v>
      </c>
      <c r="M1422">
        <f t="shared" ca="1" si="294"/>
        <v>2172721</v>
      </c>
      <c r="N1422">
        <f t="shared" ca="1" si="295"/>
        <v>78327</v>
      </c>
      <c r="O1422">
        <f t="shared" ca="1" si="296"/>
        <v>84833</v>
      </c>
      <c r="P1422">
        <f t="shared" ca="1" si="297"/>
        <v>213481</v>
      </c>
      <c r="Q1422" s="15">
        <f t="shared" ca="1" si="298"/>
        <v>0.213481</v>
      </c>
    </row>
    <row r="1423" spans="1:17" x14ac:dyDescent="0.3">
      <c r="A1423" t="str">
        <f ca="1">VLOOKUP(RANDBETWEEN(Calc!$A$2,Calc!$A$13),Calc!$A$1:$B$13,2,FALSE)</f>
        <v>Jun</v>
      </c>
      <c r="B1423" t="str" cm="1">
        <f t="array" aca="1" ref="B1423" ca="1">INDEX(Calc!$C$2:$C$9,RANDBETWEEN(1,3))</f>
        <v>Cardiologia</v>
      </c>
      <c r="C1423"/>
      <c r="D1423">
        <f t="shared" ca="1" si="286"/>
        <v>313810</v>
      </c>
      <c r="E1423">
        <f t="shared" ca="1" si="287"/>
        <v>993178</v>
      </c>
      <c r="F1423">
        <f t="shared" ca="1" si="288"/>
        <v>138245</v>
      </c>
      <c r="G1423">
        <f t="shared" ca="1" si="289"/>
        <v>108460</v>
      </c>
      <c r="H1423">
        <f ca="1">VLOOKUP(RANDBETWEEN(0,100),Calc!$D$2:$E$7,2,1)</f>
        <v>32000</v>
      </c>
      <c r="I1423">
        <f t="shared" ca="1" si="290"/>
        <v>9767</v>
      </c>
      <c r="J1423">
        <f t="shared" ca="1" si="291"/>
        <v>3425</v>
      </c>
      <c r="K1423">
        <f t="shared" ca="1" si="292"/>
        <v>14304</v>
      </c>
      <c r="L1423">
        <f t="shared" ca="1" si="293"/>
        <v>4399</v>
      </c>
      <c r="M1423">
        <f t="shared" ca="1" si="294"/>
        <v>1111546</v>
      </c>
      <c r="N1423">
        <f t="shared" ca="1" si="295"/>
        <v>111150</v>
      </c>
      <c r="O1423">
        <f t="shared" ca="1" si="296"/>
        <v>67696</v>
      </c>
      <c r="P1423">
        <f t="shared" ca="1" si="297"/>
        <v>193447</v>
      </c>
      <c r="Q1423" s="15">
        <f t="shared" ca="1" si="298"/>
        <v>0.19344700000000001</v>
      </c>
    </row>
    <row r="1424" spans="1:17" x14ac:dyDescent="0.3">
      <c r="A1424" t="str">
        <f ca="1">VLOOKUP(RANDBETWEEN(Calc!$A$2,Calc!$A$13),Calc!$A$1:$B$13,2,FALSE)</f>
        <v>Ene</v>
      </c>
      <c r="B1424" t="str" cm="1">
        <f t="array" aca="1" ref="B1424" ca="1">INDEX(Calc!$C$2:$C$9,RANDBETWEEN(1,3))</f>
        <v>Pediatria</v>
      </c>
      <c r="C1424"/>
      <c r="D1424">
        <f t="shared" ca="1" si="286"/>
        <v>198187</v>
      </c>
      <c r="E1424">
        <f t="shared" ca="1" si="287"/>
        <v>790341</v>
      </c>
      <c r="F1424">
        <f t="shared" ca="1" si="288"/>
        <v>180606</v>
      </c>
      <c r="G1424">
        <f t="shared" ca="1" si="289"/>
        <v>190711</v>
      </c>
      <c r="H1424">
        <f ca="1">VLOOKUP(RANDBETWEEN(0,100),Calc!$D$2:$E$7,2,1)</f>
        <v>25000</v>
      </c>
      <c r="I1424">
        <f t="shared" ca="1" si="290"/>
        <v>12058</v>
      </c>
      <c r="J1424">
        <f t="shared" ca="1" si="291"/>
        <v>3883</v>
      </c>
      <c r="K1424">
        <f t="shared" ca="1" si="292"/>
        <v>12007</v>
      </c>
      <c r="L1424">
        <f t="shared" ca="1" si="293"/>
        <v>3070</v>
      </c>
      <c r="M1424">
        <f t="shared" ca="1" si="294"/>
        <v>1807651</v>
      </c>
      <c r="N1424">
        <f t="shared" ca="1" si="295"/>
        <v>97670</v>
      </c>
      <c r="O1424">
        <f t="shared" ca="1" si="296"/>
        <v>37283</v>
      </c>
      <c r="P1424">
        <f t="shared" ca="1" si="297"/>
        <v>85344</v>
      </c>
      <c r="Q1424" s="15">
        <f t="shared" ca="1" si="298"/>
        <v>8.5344000000000003E-2</v>
      </c>
    </row>
    <row r="1425" spans="1:17" x14ac:dyDescent="0.3">
      <c r="A1425" t="str">
        <f ca="1">VLOOKUP(RANDBETWEEN(Calc!$A$2,Calc!$A$13),Calc!$A$1:$B$13,2,FALSE)</f>
        <v>Abr</v>
      </c>
      <c r="B1425" t="str" cm="1">
        <f t="array" aca="1" ref="B1425" ca="1">INDEX(Calc!$C$2:$C$9,RANDBETWEEN(1,3))</f>
        <v>Traumatología</v>
      </c>
      <c r="C1425"/>
      <c r="D1425">
        <f t="shared" ca="1" si="286"/>
        <v>507363</v>
      </c>
      <c r="E1425">
        <f t="shared" ca="1" si="287"/>
        <v>1554605</v>
      </c>
      <c r="F1425">
        <f t="shared" ca="1" si="288"/>
        <v>100034</v>
      </c>
      <c r="G1425">
        <f t="shared" ca="1" si="289"/>
        <v>289143</v>
      </c>
      <c r="H1425">
        <f ca="1">VLOOKUP(RANDBETWEEN(0,100),Calc!$D$2:$E$7,2,1)</f>
        <v>32000</v>
      </c>
      <c r="I1425">
        <f t="shared" ca="1" si="290"/>
        <v>10989</v>
      </c>
      <c r="J1425">
        <f t="shared" ca="1" si="291"/>
        <v>3863</v>
      </c>
      <c r="K1425">
        <f t="shared" ca="1" si="292"/>
        <v>14366</v>
      </c>
      <c r="L1425">
        <f t="shared" ca="1" si="293"/>
        <v>3931</v>
      </c>
      <c r="M1425">
        <f t="shared" ca="1" si="294"/>
        <v>2582097</v>
      </c>
      <c r="N1425">
        <f t="shared" ca="1" si="295"/>
        <v>71110</v>
      </c>
      <c r="O1425">
        <f t="shared" ca="1" si="296"/>
        <v>70968</v>
      </c>
      <c r="P1425">
        <f t="shared" ca="1" si="297"/>
        <v>265451</v>
      </c>
      <c r="Q1425" s="15">
        <f t="shared" ca="1" si="298"/>
        <v>0.26545099999999999</v>
      </c>
    </row>
    <row r="1426" spans="1:17" x14ac:dyDescent="0.3">
      <c r="A1426" t="str">
        <f ca="1">VLOOKUP(RANDBETWEEN(Calc!$A$2,Calc!$A$13),Calc!$A$1:$B$13,2,FALSE)</f>
        <v>Ago</v>
      </c>
      <c r="B1426" t="str" cm="1">
        <f t="array" aca="1" ref="B1426" ca="1">INDEX(Calc!$C$2:$C$9,RANDBETWEEN(1,3))</f>
        <v>Cardiologia</v>
      </c>
      <c r="C1426"/>
      <c r="D1426">
        <f t="shared" ca="1" si="286"/>
        <v>224173</v>
      </c>
      <c r="E1426">
        <f t="shared" ca="1" si="287"/>
        <v>1205144</v>
      </c>
      <c r="F1426">
        <f t="shared" ca="1" si="288"/>
        <v>202122</v>
      </c>
      <c r="G1426">
        <f t="shared" ca="1" si="289"/>
        <v>114614</v>
      </c>
      <c r="H1426">
        <f ca="1">VLOOKUP(RANDBETWEEN(0,100),Calc!$D$2:$E$7,2,1)</f>
        <v>20000</v>
      </c>
      <c r="I1426">
        <f t="shared" ca="1" si="290"/>
        <v>11366</v>
      </c>
      <c r="J1426">
        <f t="shared" ca="1" si="291"/>
        <v>3965</v>
      </c>
      <c r="K1426">
        <f t="shared" ca="1" si="292"/>
        <v>10157</v>
      </c>
      <c r="L1426">
        <f t="shared" ca="1" si="293"/>
        <v>3020</v>
      </c>
      <c r="M1426">
        <f t="shared" ca="1" si="294"/>
        <v>1842442</v>
      </c>
      <c r="N1426">
        <f t="shared" ca="1" si="295"/>
        <v>109936</v>
      </c>
      <c r="O1426">
        <f t="shared" ca="1" si="296"/>
        <v>67852</v>
      </c>
      <c r="P1426">
        <f t="shared" ca="1" si="297"/>
        <v>269534</v>
      </c>
      <c r="Q1426" s="15">
        <f t="shared" ca="1" si="298"/>
        <v>0.269534</v>
      </c>
    </row>
    <row r="1427" spans="1:17" x14ac:dyDescent="0.3">
      <c r="A1427" t="str">
        <f ca="1">VLOOKUP(RANDBETWEEN(Calc!$A$2,Calc!$A$13),Calc!$A$1:$B$13,2,FALSE)</f>
        <v>Feb</v>
      </c>
      <c r="B1427" t="str" cm="1">
        <f t="array" aca="1" ref="B1427" ca="1">INDEX(Calc!$C$2:$C$9,RANDBETWEEN(1,3))</f>
        <v>Traumatología</v>
      </c>
      <c r="C1427"/>
      <c r="D1427">
        <f t="shared" ca="1" si="286"/>
        <v>144021</v>
      </c>
      <c r="E1427">
        <f t="shared" ca="1" si="287"/>
        <v>1051648</v>
      </c>
      <c r="F1427">
        <f t="shared" ca="1" si="288"/>
        <v>121086</v>
      </c>
      <c r="G1427">
        <f t="shared" ca="1" si="289"/>
        <v>209651</v>
      </c>
      <c r="H1427">
        <f ca="1">VLOOKUP(RANDBETWEEN(0,100),Calc!$D$2:$E$7,2,1)</f>
        <v>32000</v>
      </c>
      <c r="I1427">
        <f t="shared" ca="1" si="290"/>
        <v>11678</v>
      </c>
      <c r="J1427">
        <f t="shared" ca="1" si="291"/>
        <v>2983</v>
      </c>
      <c r="K1427">
        <f t="shared" ca="1" si="292"/>
        <v>13505</v>
      </c>
      <c r="L1427">
        <f t="shared" ca="1" si="293"/>
        <v>2138</v>
      </c>
      <c r="M1427">
        <f t="shared" ca="1" si="294"/>
        <v>986854</v>
      </c>
      <c r="N1427">
        <f t="shared" ca="1" si="295"/>
        <v>126226</v>
      </c>
      <c r="O1427">
        <f t="shared" ca="1" si="296"/>
        <v>53389</v>
      </c>
      <c r="P1427">
        <f t="shared" ca="1" si="297"/>
        <v>144860</v>
      </c>
      <c r="Q1427" s="15">
        <f t="shared" ca="1" si="298"/>
        <v>0.14485999999999999</v>
      </c>
    </row>
    <row r="1428" spans="1:17" x14ac:dyDescent="0.3">
      <c r="A1428" t="str">
        <f ca="1">VLOOKUP(RANDBETWEEN(Calc!$A$2,Calc!$A$13),Calc!$A$1:$B$13,2,FALSE)</f>
        <v>Sep</v>
      </c>
      <c r="B1428" t="str" cm="1">
        <f t="array" aca="1" ref="B1428" ca="1">INDEX(Calc!$C$2:$C$9,RANDBETWEEN(1,3))</f>
        <v>Cardiologia</v>
      </c>
      <c r="C1428"/>
      <c r="D1428">
        <f t="shared" ca="1" si="286"/>
        <v>538713</v>
      </c>
      <c r="E1428">
        <f t="shared" ca="1" si="287"/>
        <v>1796395</v>
      </c>
      <c r="F1428">
        <f t="shared" ca="1" si="288"/>
        <v>110738</v>
      </c>
      <c r="G1428">
        <f t="shared" ca="1" si="289"/>
        <v>204518</v>
      </c>
      <c r="H1428">
        <f ca="1">VLOOKUP(RANDBETWEEN(0,100),Calc!$D$2:$E$7,2,1)</f>
        <v>32000</v>
      </c>
      <c r="I1428">
        <f t="shared" ca="1" si="290"/>
        <v>10738</v>
      </c>
      <c r="J1428">
        <f t="shared" ca="1" si="291"/>
        <v>3320</v>
      </c>
      <c r="K1428">
        <f t="shared" ca="1" si="292"/>
        <v>14886</v>
      </c>
      <c r="L1428">
        <f t="shared" ca="1" si="293"/>
        <v>3323</v>
      </c>
      <c r="M1428">
        <f t="shared" ca="1" si="294"/>
        <v>1441005</v>
      </c>
      <c r="N1428">
        <f t="shared" ca="1" si="295"/>
        <v>105389</v>
      </c>
      <c r="O1428">
        <f t="shared" ca="1" si="296"/>
        <v>39078</v>
      </c>
      <c r="P1428">
        <f t="shared" ca="1" si="297"/>
        <v>312526</v>
      </c>
      <c r="Q1428" s="15">
        <f t="shared" ca="1" si="298"/>
        <v>0.31252600000000003</v>
      </c>
    </row>
    <row r="1429" spans="1:17" x14ac:dyDescent="0.3">
      <c r="A1429" t="str">
        <f ca="1">VLOOKUP(RANDBETWEEN(Calc!$A$2,Calc!$A$13),Calc!$A$1:$B$13,2,FALSE)</f>
        <v>Nov</v>
      </c>
      <c r="B1429" t="str" cm="1">
        <f t="array" aca="1" ref="B1429" ca="1">INDEX(Calc!$C$2:$C$9,RANDBETWEEN(1,3))</f>
        <v>Traumatología</v>
      </c>
      <c r="C1429"/>
      <c r="D1429">
        <f t="shared" ca="1" si="286"/>
        <v>279377</v>
      </c>
      <c r="E1429">
        <f t="shared" ca="1" si="287"/>
        <v>1695451</v>
      </c>
      <c r="F1429">
        <f t="shared" ca="1" si="288"/>
        <v>134612</v>
      </c>
      <c r="G1429">
        <f t="shared" ca="1" si="289"/>
        <v>297719</v>
      </c>
      <c r="H1429">
        <f ca="1">VLOOKUP(RANDBETWEEN(0,100),Calc!$D$2:$E$7,2,1)</f>
        <v>25000</v>
      </c>
      <c r="I1429">
        <f t="shared" ca="1" si="290"/>
        <v>10404</v>
      </c>
      <c r="J1429">
        <f t="shared" ca="1" si="291"/>
        <v>3927</v>
      </c>
      <c r="K1429">
        <f t="shared" ca="1" si="292"/>
        <v>12726</v>
      </c>
      <c r="L1429">
        <f t="shared" ca="1" si="293"/>
        <v>3253</v>
      </c>
      <c r="M1429">
        <f t="shared" ca="1" si="294"/>
        <v>1868038</v>
      </c>
      <c r="N1429">
        <f t="shared" ca="1" si="295"/>
        <v>97266</v>
      </c>
      <c r="O1429">
        <f t="shared" ca="1" si="296"/>
        <v>57309</v>
      </c>
      <c r="P1429">
        <f t="shared" ca="1" si="297"/>
        <v>137756</v>
      </c>
      <c r="Q1429" s="15">
        <f t="shared" ca="1" si="298"/>
        <v>0.13775599999999999</v>
      </c>
    </row>
    <row r="1430" spans="1:17" x14ac:dyDescent="0.3">
      <c r="A1430" t="str">
        <f ca="1">VLOOKUP(RANDBETWEEN(Calc!$A$2,Calc!$A$13),Calc!$A$1:$B$13,2,FALSE)</f>
        <v>May</v>
      </c>
      <c r="B1430" t="str" cm="1">
        <f t="array" aca="1" ref="B1430" ca="1">INDEX(Calc!$C$2:$C$9,RANDBETWEEN(1,3))</f>
        <v>Pediatria</v>
      </c>
      <c r="C1430"/>
      <c r="D1430">
        <f t="shared" ca="1" si="286"/>
        <v>697861</v>
      </c>
      <c r="E1430">
        <f t="shared" ca="1" si="287"/>
        <v>1280725</v>
      </c>
      <c r="F1430">
        <f t="shared" ca="1" si="288"/>
        <v>96037</v>
      </c>
      <c r="G1430">
        <f t="shared" ca="1" si="289"/>
        <v>237764</v>
      </c>
      <c r="H1430">
        <f ca="1">VLOOKUP(RANDBETWEEN(0,100),Calc!$D$2:$E$7,2,1)</f>
        <v>25000</v>
      </c>
      <c r="I1430">
        <f t="shared" ca="1" si="290"/>
        <v>12503</v>
      </c>
      <c r="J1430">
        <f t="shared" ca="1" si="291"/>
        <v>3203</v>
      </c>
      <c r="K1430">
        <f t="shared" ca="1" si="292"/>
        <v>14535</v>
      </c>
      <c r="L1430">
        <f t="shared" ca="1" si="293"/>
        <v>3057</v>
      </c>
      <c r="M1430">
        <f t="shared" ca="1" si="294"/>
        <v>2735593</v>
      </c>
      <c r="N1430">
        <f t="shared" ca="1" si="295"/>
        <v>107873</v>
      </c>
      <c r="O1430">
        <f t="shared" ca="1" si="296"/>
        <v>30420</v>
      </c>
      <c r="P1430">
        <f t="shared" ca="1" si="297"/>
        <v>134303</v>
      </c>
      <c r="Q1430" s="15">
        <f t="shared" ca="1" si="298"/>
        <v>0.13430300000000001</v>
      </c>
    </row>
    <row r="1431" spans="1:17" x14ac:dyDescent="0.3">
      <c r="A1431" t="str">
        <f ca="1">VLOOKUP(RANDBETWEEN(Calc!$A$2,Calc!$A$13),Calc!$A$1:$B$13,2,FALSE)</f>
        <v>Dic</v>
      </c>
      <c r="B1431" t="str" cm="1">
        <f t="array" aca="1" ref="B1431" ca="1">INDEX(Calc!$C$2:$C$9,RANDBETWEEN(1,3))</f>
        <v>Pediatria</v>
      </c>
      <c r="C1431"/>
      <c r="D1431">
        <f t="shared" ca="1" si="286"/>
        <v>195235</v>
      </c>
      <c r="E1431">
        <f t="shared" ca="1" si="287"/>
        <v>2038714</v>
      </c>
      <c r="F1431">
        <f t="shared" ca="1" si="288"/>
        <v>114795</v>
      </c>
      <c r="G1431">
        <f t="shared" ca="1" si="289"/>
        <v>312220</v>
      </c>
      <c r="H1431">
        <f ca="1">VLOOKUP(RANDBETWEEN(0,100),Calc!$D$2:$E$7,2,1)</f>
        <v>22000</v>
      </c>
      <c r="I1431">
        <f t="shared" ca="1" si="290"/>
        <v>9441</v>
      </c>
      <c r="J1431">
        <f t="shared" ca="1" si="291"/>
        <v>3032</v>
      </c>
      <c r="K1431">
        <f t="shared" ca="1" si="292"/>
        <v>10903</v>
      </c>
      <c r="L1431">
        <f t="shared" ca="1" si="293"/>
        <v>4164</v>
      </c>
      <c r="M1431">
        <f t="shared" ca="1" si="294"/>
        <v>2837992</v>
      </c>
      <c r="N1431">
        <f t="shared" ca="1" si="295"/>
        <v>56127</v>
      </c>
      <c r="O1431">
        <f t="shared" ca="1" si="296"/>
        <v>57493</v>
      </c>
      <c r="P1431">
        <f t="shared" ca="1" si="297"/>
        <v>212473</v>
      </c>
      <c r="Q1431" s="15">
        <f t="shared" ca="1" si="298"/>
        <v>0.212473</v>
      </c>
    </row>
    <row r="1432" spans="1:17" x14ac:dyDescent="0.3">
      <c r="A1432" t="str">
        <f ca="1">VLOOKUP(RANDBETWEEN(Calc!$A$2,Calc!$A$13),Calc!$A$1:$B$13,2,FALSE)</f>
        <v>May</v>
      </c>
      <c r="B1432" t="str" cm="1">
        <f t="array" aca="1" ref="B1432" ca="1">INDEX(Calc!$C$2:$C$9,RANDBETWEEN(1,3))</f>
        <v>Cardiologia</v>
      </c>
      <c r="C1432"/>
      <c r="D1432">
        <f t="shared" ca="1" si="286"/>
        <v>209546</v>
      </c>
      <c r="E1432">
        <f t="shared" ca="1" si="287"/>
        <v>1288985</v>
      </c>
      <c r="F1432">
        <f t="shared" ca="1" si="288"/>
        <v>143085</v>
      </c>
      <c r="G1432">
        <f t="shared" ca="1" si="289"/>
        <v>251386</v>
      </c>
      <c r="H1432">
        <f ca="1">VLOOKUP(RANDBETWEEN(0,100),Calc!$D$2:$E$7,2,1)</f>
        <v>32000</v>
      </c>
      <c r="I1432">
        <f t="shared" ca="1" si="290"/>
        <v>12445</v>
      </c>
      <c r="J1432">
        <f t="shared" ca="1" si="291"/>
        <v>3163</v>
      </c>
      <c r="K1432">
        <f t="shared" ca="1" si="292"/>
        <v>11850</v>
      </c>
      <c r="L1432">
        <f t="shared" ca="1" si="293"/>
        <v>2204</v>
      </c>
      <c r="M1432">
        <f t="shared" ca="1" si="294"/>
        <v>1476028</v>
      </c>
      <c r="N1432">
        <f t="shared" ca="1" si="295"/>
        <v>62947</v>
      </c>
      <c r="O1432">
        <f t="shared" ca="1" si="296"/>
        <v>80004</v>
      </c>
      <c r="P1432">
        <f t="shared" ca="1" si="297"/>
        <v>142898</v>
      </c>
      <c r="Q1432" s="15">
        <f t="shared" ca="1" si="298"/>
        <v>0.142898</v>
      </c>
    </row>
    <row r="1433" spans="1:17" x14ac:dyDescent="0.3">
      <c r="A1433" t="str">
        <f ca="1">VLOOKUP(RANDBETWEEN(Calc!$A$2,Calc!$A$13),Calc!$A$1:$B$13,2,FALSE)</f>
        <v>May</v>
      </c>
      <c r="B1433" t="str" cm="1">
        <f t="array" aca="1" ref="B1433" ca="1">INDEX(Calc!$C$2:$C$9,RANDBETWEEN(1,3))</f>
        <v>Pediatria</v>
      </c>
      <c r="C1433"/>
      <c r="D1433">
        <f t="shared" ca="1" si="286"/>
        <v>394911</v>
      </c>
      <c r="E1433">
        <f t="shared" ca="1" si="287"/>
        <v>2043457</v>
      </c>
      <c r="F1433">
        <f t="shared" ca="1" si="288"/>
        <v>93484</v>
      </c>
      <c r="G1433">
        <f t="shared" ca="1" si="289"/>
        <v>83477</v>
      </c>
      <c r="H1433">
        <f ca="1">VLOOKUP(RANDBETWEEN(0,100),Calc!$D$2:$E$7,2,1)</f>
        <v>28000</v>
      </c>
      <c r="I1433">
        <f t="shared" ca="1" si="290"/>
        <v>10942</v>
      </c>
      <c r="J1433">
        <f t="shared" ca="1" si="291"/>
        <v>4033</v>
      </c>
      <c r="K1433">
        <f t="shared" ca="1" si="292"/>
        <v>12629</v>
      </c>
      <c r="L1433">
        <f t="shared" ca="1" si="293"/>
        <v>4474</v>
      </c>
      <c r="M1433">
        <f t="shared" ca="1" si="294"/>
        <v>2017730</v>
      </c>
      <c r="N1433">
        <f t="shared" ca="1" si="295"/>
        <v>109656</v>
      </c>
      <c r="O1433">
        <f t="shared" ca="1" si="296"/>
        <v>63281</v>
      </c>
      <c r="P1433">
        <f t="shared" ca="1" si="297"/>
        <v>272167</v>
      </c>
      <c r="Q1433" s="15">
        <f t="shared" ca="1" si="298"/>
        <v>0.27216699999999999</v>
      </c>
    </row>
    <row r="1434" spans="1:17" x14ac:dyDescent="0.3">
      <c r="A1434" t="str">
        <f ca="1">VLOOKUP(RANDBETWEEN(Calc!$A$2,Calc!$A$13),Calc!$A$1:$B$13,2,FALSE)</f>
        <v>Dic</v>
      </c>
      <c r="B1434" t="str" cm="1">
        <f t="array" aca="1" ref="B1434" ca="1">INDEX(Calc!$C$2:$C$9,RANDBETWEEN(1,3))</f>
        <v>Pediatria</v>
      </c>
      <c r="C1434"/>
      <c r="D1434">
        <f t="shared" ca="1" si="286"/>
        <v>309901</v>
      </c>
      <c r="E1434">
        <f t="shared" ca="1" si="287"/>
        <v>939440</v>
      </c>
      <c r="F1434">
        <f t="shared" ca="1" si="288"/>
        <v>187706</v>
      </c>
      <c r="G1434">
        <f t="shared" ca="1" si="289"/>
        <v>317429</v>
      </c>
      <c r="H1434">
        <f ca="1">VLOOKUP(RANDBETWEEN(0,100),Calc!$D$2:$E$7,2,1)</f>
        <v>32000</v>
      </c>
      <c r="I1434">
        <f t="shared" ca="1" si="290"/>
        <v>9005</v>
      </c>
      <c r="J1434">
        <f t="shared" ca="1" si="291"/>
        <v>3507</v>
      </c>
      <c r="K1434">
        <f t="shared" ca="1" si="292"/>
        <v>11276</v>
      </c>
      <c r="L1434">
        <f t="shared" ca="1" si="293"/>
        <v>2179</v>
      </c>
      <c r="M1434">
        <f t="shared" ca="1" si="294"/>
        <v>1469907</v>
      </c>
      <c r="N1434">
        <f t="shared" ca="1" si="295"/>
        <v>93056</v>
      </c>
      <c r="O1434">
        <f t="shared" ca="1" si="296"/>
        <v>37530</v>
      </c>
      <c r="P1434">
        <f t="shared" ca="1" si="297"/>
        <v>125239</v>
      </c>
      <c r="Q1434" s="15">
        <f t="shared" ca="1" si="298"/>
        <v>0.12523899999999999</v>
      </c>
    </row>
    <row r="1435" spans="1:17" x14ac:dyDescent="0.3">
      <c r="A1435" t="str">
        <f ca="1">VLOOKUP(RANDBETWEEN(Calc!$A$2,Calc!$A$13),Calc!$A$1:$B$13,2,FALSE)</f>
        <v>Dic</v>
      </c>
      <c r="B1435" t="str" cm="1">
        <f t="array" aca="1" ref="B1435" ca="1">INDEX(Calc!$C$2:$C$9,RANDBETWEEN(1,3))</f>
        <v>Cardiologia</v>
      </c>
      <c r="C1435"/>
      <c r="D1435">
        <f t="shared" ca="1" si="286"/>
        <v>691051</v>
      </c>
      <c r="E1435">
        <f t="shared" ca="1" si="287"/>
        <v>2317916</v>
      </c>
      <c r="F1435">
        <f t="shared" ca="1" si="288"/>
        <v>101459</v>
      </c>
      <c r="G1435">
        <f t="shared" ca="1" si="289"/>
        <v>281946</v>
      </c>
      <c r="H1435">
        <f ca="1">VLOOKUP(RANDBETWEEN(0,100),Calc!$D$2:$E$7,2,1)</f>
        <v>32000</v>
      </c>
      <c r="I1435">
        <f t="shared" ca="1" si="290"/>
        <v>9811</v>
      </c>
      <c r="J1435">
        <f t="shared" ca="1" si="291"/>
        <v>3696</v>
      </c>
      <c r="K1435">
        <f t="shared" ca="1" si="292"/>
        <v>13890</v>
      </c>
      <c r="L1435">
        <f t="shared" ca="1" si="293"/>
        <v>2587</v>
      </c>
      <c r="M1435">
        <f t="shared" ca="1" si="294"/>
        <v>2122096</v>
      </c>
      <c r="N1435">
        <f t="shared" ca="1" si="295"/>
        <v>55278</v>
      </c>
      <c r="O1435">
        <f t="shared" ca="1" si="296"/>
        <v>21688</v>
      </c>
      <c r="P1435">
        <f t="shared" ca="1" si="297"/>
        <v>272278</v>
      </c>
      <c r="Q1435" s="15">
        <f t="shared" ca="1" si="298"/>
        <v>0.27227800000000002</v>
      </c>
    </row>
    <row r="1436" spans="1:17" x14ac:dyDescent="0.3">
      <c r="A1436" t="str">
        <f ca="1">VLOOKUP(RANDBETWEEN(Calc!$A$2,Calc!$A$13),Calc!$A$1:$B$13,2,FALSE)</f>
        <v>Abr</v>
      </c>
      <c r="B1436" t="str" cm="1">
        <f t="array" aca="1" ref="B1436" ca="1">INDEX(Calc!$C$2:$C$9,RANDBETWEEN(1,3))</f>
        <v>Cardiologia</v>
      </c>
      <c r="C1436"/>
      <c r="D1436">
        <f t="shared" ca="1" si="286"/>
        <v>316498</v>
      </c>
      <c r="E1436">
        <f t="shared" ca="1" si="287"/>
        <v>1989992</v>
      </c>
      <c r="F1436">
        <f t="shared" ca="1" si="288"/>
        <v>180331</v>
      </c>
      <c r="G1436">
        <f t="shared" ca="1" si="289"/>
        <v>112510</v>
      </c>
      <c r="H1436">
        <f ca="1">VLOOKUP(RANDBETWEEN(0,100),Calc!$D$2:$E$7,2,1)</f>
        <v>32000</v>
      </c>
      <c r="I1436">
        <f t="shared" ca="1" si="290"/>
        <v>10890</v>
      </c>
      <c r="J1436">
        <f t="shared" ca="1" si="291"/>
        <v>3757</v>
      </c>
      <c r="K1436">
        <f t="shared" ca="1" si="292"/>
        <v>14077</v>
      </c>
      <c r="L1436">
        <f t="shared" ca="1" si="293"/>
        <v>3499</v>
      </c>
      <c r="M1436">
        <f t="shared" ca="1" si="294"/>
        <v>1000900</v>
      </c>
      <c r="N1436">
        <f t="shared" ca="1" si="295"/>
        <v>62979</v>
      </c>
      <c r="O1436">
        <f t="shared" ca="1" si="296"/>
        <v>56613</v>
      </c>
      <c r="P1436">
        <f t="shared" ca="1" si="297"/>
        <v>301025</v>
      </c>
      <c r="Q1436" s="15">
        <f t="shared" ca="1" si="298"/>
        <v>0.30102499999999999</v>
      </c>
    </row>
    <row r="1437" spans="1:17" x14ac:dyDescent="0.3">
      <c r="A1437" t="str">
        <f ca="1">VLOOKUP(RANDBETWEEN(Calc!$A$2,Calc!$A$13),Calc!$A$1:$B$13,2,FALSE)</f>
        <v>Feb</v>
      </c>
      <c r="B1437" t="str" cm="1">
        <f t="array" aca="1" ref="B1437" ca="1">INDEX(Calc!$C$2:$C$9,RANDBETWEEN(1,3))</f>
        <v>Traumatología</v>
      </c>
      <c r="C1437"/>
      <c r="D1437">
        <f t="shared" ca="1" si="286"/>
        <v>435370</v>
      </c>
      <c r="E1437">
        <f t="shared" ca="1" si="287"/>
        <v>756674</v>
      </c>
      <c r="F1437">
        <f t="shared" ca="1" si="288"/>
        <v>150860</v>
      </c>
      <c r="G1437">
        <f t="shared" ca="1" si="289"/>
        <v>222739</v>
      </c>
      <c r="H1437">
        <f ca="1">VLOOKUP(RANDBETWEEN(0,100),Calc!$D$2:$E$7,2,1)</f>
        <v>20000</v>
      </c>
      <c r="I1437">
        <f t="shared" ca="1" si="290"/>
        <v>11985</v>
      </c>
      <c r="J1437">
        <f t="shared" ca="1" si="291"/>
        <v>3174</v>
      </c>
      <c r="K1437">
        <f t="shared" ca="1" si="292"/>
        <v>11737</v>
      </c>
      <c r="L1437">
        <f t="shared" ca="1" si="293"/>
        <v>2530</v>
      </c>
      <c r="M1437">
        <f t="shared" ca="1" si="294"/>
        <v>1904868</v>
      </c>
      <c r="N1437">
        <f t="shared" ca="1" si="295"/>
        <v>56724</v>
      </c>
      <c r="O1437">
        <f t="shared" ca="1" si="296"/>
        <v>70084</v>
      </c>
      <c r="P1437">
        <f t="shared" ca="1" si="297"/>
        <v>228862</v>
      </c>
      <c r="Q1437" s="15">
        <f t="shared" ca="1" si="298"/>
        <v>0.22886200000000001</v>
      </c>
    </row>
    <row r="1438" spans="1:17" x14ac:dyDescent="0.3">
      <c r="A1438" t="str">
        <f ca="1">VLOOKUP(RANDBETWEEN(Calc!$A$2,Calc!$A$13),Calc!$A$1:$B$13,2,FALSE)</f>
        <v>Nov</v>
      </c>
      <c r="B1438" t="str" cm="1">
        <f t="array" aca="1" ref="B1438" ca="1">INDEX(Calc!$C$2:$C$9,RANDBETWEEN(1,3))</f>
        <v>Cardiologia</v>
      </c>
      <c r="C1438"/>
      <c r="D1438">
        <f t="shared" ca="1" si="286"/>
        <v>720609</v>
      </c>
      <c r="E1438">
        <f t="shared" ca="1" si="287"/>
        <v>1601572</v>
      </c>
      <c r="F1438">
        <f t="shared" ca="1" si="288"/>
        <v>134095</v>
      </c>
      <c r="G1438">
        <f t="shared" ca="1" si="289"/>
        <v>127971</v>
      </c>
      <c r="H1438">
        <f ca="1">VLOOKUP(RANDBETWEEN(0,100),Calc!$D$2:$E$7,2,1)</f>
        <v>32000</v>
      </c>
      <c r="I1438">
        <f t="shared" ca="1" si="290"/>
        <v>12107</v>
      </c>
      <c r="J1438">
        <f t="shared" ca="1" si="291"/>
        <v>3234</v>
      </c>
      <c r="K1438">
        <f t="shared" ca="1" si="292"/>
        <v>14943</v>
      </c>
      <c r="L1438">
        <f t="shared" ca="1" si="293"/>
        <v>2684</v>
      </c>
      <c r="M1438">
        <f t="shared" ca="1" si="294"/>
        <v>1603780</v>
      </c>
      <c r="N1438">
        <f t="shared" ca="1" si="295"/>
        <v>83958</v>
      </c>
      <c r="O1438">
        <f t="shared" ca="1" si="296"/>
        <v>79761</v>
      </c>
      <c r="P1438">
        <f t="shared" ca="1" si="297"/>
        <v>324719</v>
      </c>
      <c r="Q1438" s="15">
        <f t="shared" ca="1" si="298"/>
        <v>0.32471899999999998</v>
      </c>
    </row>
    <row r="1439" spans="1:17" x14ac:dyDescent="0.3">
      <c r="A1439" t="str">
        <f ca="1">VLOOKUP(RANDBETWEEN(Calc!$A$2,Calc!$A$13),Calc!$A$1:$B$13,2,FALSE)</f>
        <v>Abr</v>
      </c>
      <c r="B1439" t="str" cm="1">
        <f t="array" aca="1" ref="B1439" ca="1">INDEX(Calc!$C$2:$C$9,RANDBETWEEN(1,3))</f>
        <v>Pediatria</v>
      </c>
      <c r="C1439"/>
      <c r="D1439">
        <f t="shared" ca="1" si="286"/>
        <v>380453</v>
      </c>
      <c r="E1439">
        <f t="shared" ca="1" si="287"/>
        <v>772143</v>
      </c>
      <c r="F1439">
        <f t="shared" ca="1" si="288"/>
        <v>114157</v>
      </c>
      <c r="G1439">
        <f t="shared" ca="1" si="289"/>
        <v>209241</v>
      </c>
      <c r="H1439">
        <f ca="1">VLOOKUP(RANDBETWEEN(0,100),Calc!$D$2:$E$7,2,1)</f>
        <v>32000</v>
      </c>
      <c r="I1439">
        <f t="shared" ca="1" si="290"/>
        <v>11333</v>
      </c>
      <c r="J1439">
        <f t="shared" ca="1" si="291"/>
        <v>2852</v>
      </c>
      <c r="K1439">
        <f t="shared" ca="1" si="292"/>
        <v>10644</v>
      </c>
      <c r="L1439">
        <f t="shared" ca="1" si="293"/>
        <v>2285</v>
      </c>
      <c r="M1439">
        <f t="shared" ca="1" si="294"/>
        <v>2738143</v>
      </c>
      <c r="N1439">
        <f t="shared" ca="1" si="295"/>
        <v>50262</v>
      </c>
      <c r="O1439">
        <f t="shared" ca="1" si="296"/>
        <v>78666</v>
      </c>
      <c r="P1439">
        <f t="shared" ca="1" si="297"/>
        <v>55212</v>
      </c>
      <c r="Q1439" s="15">
        <f t="shared" ca="1" si="298"/>
        <v>5.5211999999999997E-2</v>
      </c>
    </row>
    <row r="1440" spans="1:17" x14ac:dyDescent="0.3">
      <c r="A1440" t="str">
        <f ca="1">VLOOKUP(RANDBETWEEN(Calc!$A$2,Calc!$A$13),Calc!$A$1:$B$13,2,FALSE)</f>
        <v>Jul</v>
      </c>
      <c r="B1440" t="str" cm="1">
        <f t="array" aca="1" ref="B1440" ca="1">INDEX(Calc!$C$2:$C$9,RANDBETWEEN(1,3))</f>
        <v>Cardiologia</v>
      </c>
      <c r="C1440"/>
      <c r="D1440">
        <f t="shared" ca="1" si="286"/>
        <v>678000</v>
      </c>
      <c r="E1440">
        <f t="shared" ca="1" si="287"/>
        <v>881797</v>
      </c>
      <c r="F1440">
        <f t="shared" ca="1" si="288"/>
        <v>218133</v>
      </c>
      <c r="G1440">
        <f t="shared" ca="1" si="289"/>
        <v>304287</v>
      </c>
      <c r="H1440">
        <f ca="1">VLOOKUP(RANDBETWEEN(0,100),Calc!$D$2:$E$7,2,1)</f>
        <v>25000</v>
      </c>
      <c r="I1440">
        <f t="shared" ca="1" si="290"/>
        <v>11276</v>
      </c>
      <c r="J1440">
        <f t="shared" ca="1" si="291"/>
        <v>3900</v>
      </c>
      <c r="K1440">
        <f t="shared" ca="1" si="292"/>
        <v>12979</v>
      </c>
      <c r="L1440">
        <f t="shared" ca="1" si="293"/>
        <v>2396</v>
      </c>
      <c r="M1440">
        <f t="shared" ca="1" si="294"/>
        <v>1198556</v>
      </c>
      <c r="N1440">
        <f t="shared" ca="1" si="295"/>
        <v>104525</v>
      </c>
      <c r="O1440">
        <f t="shared" ca="1" si="296"/>
        <v>47751</v>
      </c>
      <c r="P1440">
        <f t="shared" ca="1" si="297"/>
        <v>41504</v>
      </c>
      <c r="Q1440" s="15">
        <f t="shared" ca="1" si="298"/>
        <v>4.1503999999999999E-2</v>
      </c>
    </row>
    <row r="1441" spans="1:17" x14ac:dyDescent="0.3">
      <c r="A1441" t="str">
        <f ca="1">VLOOKUP(RANDBETWEEN(Calc!$A$2,Calc!$A$13),Calc!$A$1:$B$13,2,FALSE)</f>
        <v>Jul</v>
      </c>
      <c r="B1441" t="str" cm="1">
        <f t="array" aca="1" ref="B1441" ca="1">INDEX(Calc!$C$2:$C$9,RANDBETWEEN(1,3))</f>
        <v>Traumatología</v>
      </c>
      <c r="C1441"/>
      <c r="D1441">
        <f t="shared" ca="1" si="286"/>
        <v>335169</v>
      </c>
      <c r="E1441">
        <f t="shared" ca="1" si="287"/>
        <v>946869</v>
      </c>
      <c r="F1441">
        <f t="shared" ca="1" si="288"/>
        <v>138946</v>
      </c>
      <c r="G1441">
        <f t="shared" ca="1" si="289"/>
        <v>132669</v>
      </c>
      <c r="H1441">
        <f ca="1">VLOOKUP(RANDBETWEEN(0,100),Calc!$D$2:$E$7,2,1)</f>
        <v>20000</v>
      </c>
      <c r="I1441">
        <f t="shared" ca="1" si="290"/>
        <v>9710</v>
      </c>
      <c r="J1441">
        <f t="shared" ca="1" si="291"/>
        <v>2895</v>
      </c>
      <c r="K1441">
        <f t="shared" ca="1" si="292"/>
        <v>13207</v>
      </c>
      <c r="L1441">
        <f t="shared" ca="1" si="293"/>
        <v>3800</v>
      </c>
      <c r="M1441">
        <f t="shared" ca="1" si="294"/>
        <v>3004113</v>
      </c>
      <c r="N1441">
        <f t="shared" ca="1" si="295"/>
        <v>109170</v>
      </c>
      <c r="O1441">
        <f t="shared" ca="1" si="296"/>
        <v>83032</v>
      </c>
      <c r="P1441">
        <f t="shared" ca="1" si="297"/>
        <v>233962</v>
      </c>
      <c r="Q1441" s="15">
        <f t="shared" ca="1" si="298"/>
        <v>0.233962</v>
      </c>
    </row>
    <row r="1442" spans="1:17" x14ac:dyDescent="0.3">
      <c r="A1442" t="str">
        <f ca="1">VLOOKUP(RANDBETWEEN(Calc!$A$2,Calc!$A$13),Calc!$A$1:$B$13,2,FALSE)</f>
        <v>Nov</v>
      </c>
      <c r="B1442" t="str" cm="1">
        <f t="array" aca="1" ref="B1442" ca="1">INDEX(Calc!$C$2:$C$9,RANDBETWEEN(1,3))</f>
        <v>Pediatria</v>
      </c>
      <c r="C1442"/>
      <c r="D1442">
        <f t="shared" ca="1" si="286"/>
        <v>122422</v>
      </c>
      <c r="E1442">
        <f t="shared" ca="1" si="287"/>
        <v>1052896</v>
      </c>
      <c r="F1442">
        <f t="shared" ca="1" si="288"/>
        <v>135462</v>
      </c>
      <c r="G1442">
        <f t="shared" ca="1" si="289"/>
        <v>222353</v>
      </c>
      <c r="H1442">
        <f ca="1">VLOOKUP(RANDBETWEEN(0,100),Calc!$D$2:$E$7,2,1)</f>
        <v>20000</v>
      </c>
      <c r="I1442">
        <f t="shared" ca="1" si="290"/>
        <v>9829</v>
      </c>
      <c r="J1442">
        <f t="shared" ca="1" si="291"/>
        <v>3008</v>
      </c>
      <c r="K1442">
        <f t="shared" ca="1" si="292"/>
        <v>13344</v>
      </c>
      <c r="L1442">
        <f t="shared" ca="1" si="293"/>
        <v>4164</v>
      </c>
      <c r="M1442">
        <f t="shared" ca="1" si="294"/>
        <v>1459231</v>
      </c>
      <c r="N1442">
        <f t="shared" ca="1" si="295"/>
        <v>44313</v>
      </c>
      <c r="O1442">
        <f t="shared" ca="1" si="296"/>
        <v>55081</v>
      </c>
      <c r="P1442">
        <f t="shared" ca="1" si="297"/>
        <v>222445</v>
      </c>
      <c r="Q1442" s="15">
        <f t="shared" ca="1" si="298"/>
        <v>0.222445</v>
      </c>
    </row>
    <row r="1443" spans="1:17" x14ac:dyDescent="0.3">
      <c r="A1443" t="str">
        <f ca="1">VLOOKUP(RANDBETWEEN(Calc!$A$2,Calc!$A$13),Calc!$A$1:$B$13,2,FALSE)</f>
        <v>Dic</v>
      </c>
      <c r="B1443" t="str" cm="1">
        <f t="array" aca="1" ref="B1443" ca="1">INDEX(Calc!$C$2:$C$9,RANDBETWEEN(1,3))</f>
        <v>Pediatria</v>
      </c>
      <c r="C1443"/>
      <c r="D1443">
        <f t="shared" ca="1" si="286"/>
        <v>362875</v>
      </c>
      <c r="E1443">
        <f t="shared" ca="1" si="287"/>
        <v>2200313</v>
      </c>
      <c r="F1443">
        <f t="shared" ca="1" si="288"/>
        <v>209189</v>
      </c>
      <c r="G1443">
        <f t="shared" ca="1" si="289"/>
        <v>294359</v>
      </c>
      <c r="H1443">
        <f ca="1">VLOOKUP(RANDBETWEEN(0,100),Calc!$D$2:$E$7,2,1)</f>
        <v>32000</v>
      </c>
      <c r="I1443">
        <f t="shared" ca="1" si="290"/>
        <v>11479</v>
      </c>
      <c r="J1443">
        <f t="shared" ca="1" si="291"/>
        <v>4060</v>
      </c>
      <c r="K1443">
        <f t="shared" ca="1" si="292"/>
        <v>11599</v>
      </c>
      <c r="L1443">
        <f t="shared" ca="1" si="293"/>
        <v>3206</v>
      </c>
      <c r="M1443">
        <f t="shared" ca="1" si="294"/>
        <v>903731</v>
      </c>
      <c r="N1443">
        <f t="shared" ca="1" si="295"/>
        <v>99232</v>
      </c>
      <c r="O1443">
        <f t="shared" ca="1" si="296"/>
        <v>67087</v>
      </c>
      <c r="P1443">
        <f t="shared" ca="1" si="297"/>
        <v>320920</v>
      </c>
      <c r="Q1443" s="15">
        <f t="shared" ca="1" si="298"/>
        <v>0.32091999999999998</v>
      </c>
    </row>
    <row r="1444" spans="1:17" x14ac:dyDescent="0.3">
      <c r="A1444" t="str">
        <f ca="1">VLOOKUP(RANDBETWEEN(Calc!$A$2,Calc!$A$13),Calc!$A$1:$B$13,2,FALSE)</f>
        <v>Mar</v>
      </c>
      <c r="B1444" t="str" cm="1">
        <f t="array" aca="1" ref="B1444" ca="1">INDEX(Calc!$C$2:$C$9,RANDBETWEEN(1,3))</f>
        <v>Cardiologia</v>
      </c>
      <c r="C1444"/>
      <c r="D1444">
        <f t="shared" ca="1" si="286"/>
        <v>567661</v>
      </c>
      <c r="E1444">
        <f t="shared" ca="1" si="287"/>
        <v>961491</v>
      </c>
      <c r="F1444">
        <f t="shared" ca="1" si="288"/>
        <v>131507</v>
      </c>
      <c r="G1444">
        <f t="shared" ca="1" si="289"/>
        <v>221909</v>
      </c>
      <c r="H1444">
        <f ca="1">VLOOKUP(RANDBETWEEN(0,100),Calc!$D$2:$E$7,2,1)</f>
        <v>32000</v>
      </c>
      <c r="I1444">
        <f t="shared" ca="1" si="290"/>
        <v>11596</v>
      </c>
      <c r="J1444">
        <f t="shared" ca="1" si="291"/>
        <v>3611</v>
      </c>
      <c r="K1444">
        <f t="shared" ca="1" si="292"/>
        <v>14930</v>
      </c>
      <c r="L1444">
        <f t="shared" ca="1" si="293"/>
        <v>4122</v>
      </c>
      <c r="M1444">
        <f t="shared" ca="1" si="294"/>
        <v>2248486</v>
      </c>
      <c r="N1444">
        <f t="shared" ca="1" si="295"/>
        <v>87390</v>
      </c>
      <c r="O1444">
        <f t="shared" ca="1" si="296"/>
        <v>32445</v>
      </c>
      <c r="P1444">
        <f t="shared" ca="1" si="297"/>
        <v>248117</v>
      </c>
      <c r="Q1444" s="15">
        <f t="shared" ca="1" si="298"/>
        <v>0.248117</v>
      </c>
    </row>
    <row r="1445" spans="1:17" x14ac:dyDescent="0.3">
      <c r="A1445" t="str">
        <f ca="1">VLOOKUP(RANDBETWEEN(Calc!$A$2,Calc!$A$13),Calc!$A$1:$B$13,2,FALSE)</f>
        <v>Oct</v>
      </c>
      <c r="B1445" t="str" cm="1">
        <f t="array" aca="1" ref="B1445" ca="1">INDEX(Calc!$C$2:$C$9,RANDBETWEEN(1,3))</f>
        <v>Pediatria</v>
      </c>
      <c r="C1445"/>
      <c r="D1445">
        <f t="shared" ca="1" si="286"/>
        <v>134141</v>
      </c>
      <c r="E1445">
        <f t="shared" ca="1" si="287"/>
        <v>1732787</v>
      </c>
      <c r="F1445">
        <f t="shared" ca="1" si="288"/>
        <v>190614</v>
      </c>
      <c r="G1445">
        <f t="shared" ca="1" si="289"/>
        <v>266272</v>
      </c>
      <c r="H1445">
        <f ca="1">VLOOKUP(RANDBETWEEN(0,100),Calc!$D$2:$E$7,2,1)</f>
        <v>20000</v>
      </c>
      <c r="I1445">
        <f t="shared" ca="1" si="290"/>
        <v>10848</v>
      </c>
      <c r="J1445">
        <f t="shared" ca="1" si="291"/>
        <v>2897</v>
      </c>
      <c r="K1445">
        <f t="shared" ca="1" si="292"/>
        <v>14545</v>
      </c>
      <c r="L1445">
        <f t="shared" ca="1" si="293"/>
        <v>2318</v>
      </c>
      <c r="M1445">
        <f t="shared" ca="1" si="294"/>
        <v>852639</v>
      </c>
      <c r="N1445">
        <f t="shared" ca="1" si="295"/>
        <v>45870</v>
      </c>
      <c r="O1445">
        <f t="shared" ca="1" si="296"/>
        <v>68220</v>
      </c>
      <c r="P1445">
        <f t="shared" ca="1" si="297"/>
        <v>340123</v>
      </c>
      <c r="Q1445" s="15">
        <f t="shared" ca="1" si="298"/>
        <v>0.34012300000000001</v>
      </c>
    </row>
    <row r="1446" spans="1:17" x14ac:dyDescent="0.3">
      <c r="A1446" t="str">
        <f ca="1">VLOOKUP(RANDBETWEEN(Calc!$A$2,Calc!$A$13),Calc!$A$1:$B$13,2,FALSE)</f>
        <v>Nov</v>
      </c>
      <c r="B1446" t="str" cm="1">
        <f t="array" aca="1" ref="B1446" ca="1">INDEX(Calc!$C$2:$C$9,RANDBETWEEN(1,3))</f>
        <v>Cardiologia</v>
      </c>
      <c r="C1446"/>
      <c r="D1446">
        <f t="shared" ca="1" si="286"/>
        <v>135005</v>
      </c>
      <c r="E1446">
        <f t="shared" ca="1" si="287"/>
        <v>696833</v>
      </c>
      <c r="F1446">
        <f t="shared" ca="1" si="288"/>
        <v>147238</v>
      </c>
      <c r="G1446">
        <f t="shared" ca="1" si="289"/>
        <v>214665</v>
      </c>
      <c r="H1446">
        <f ca="1">VLOOKUP(RANDBETWEEN(0,100),Calc!$D$2:$E$7,2,1)</f>
        <v>32000</v>
      </c>
      <c r="I1446">
        <f t="shared" ca="1" si="290"/>
        <v>9816</v>
      </c>
      <c r="J1446">
        <f t="shared" ca="1" si="291"/>
        <v>3313</v>
      </c>
      <c r="K1446">
        <f t="shared" ca="1" si="292"/>
        <v>11951</v>
      </c>
      <c r="L1446">
        <f t="shared" ca="1" si="293"/>
        <v>2648</v>
      </c>
      <c r="M1446">
        <f t="shared" ca="1" si="294"/>
        <v>2914297</v>
      </c>
      <c r="N1446">
        <f t="shared" ca="1" si="295"/>
        <v>88820</v>
      </c>
      <c r="O1446">
        <f t="shared" ca="1" si="296"/>
        <v>69686</v>
      </c>
      <c r="P1446">
        <f t="shared" ca="1" si="297"/>
        <v>119930</v>
      </c>
      <c r="Q1446" s="15">
        <f t="shared" ca="1" si="298"/>
        <v>0.11992999999999999</v>
      </c>
    </row>
    <row r="1447" spans="1:17" x14ac:dyDescent="0.3">
      <c r="A1447" t="str">
        <f ca="1">VLOOKUP(RANDBETWEEN(Calc!$A$2,Calc!$A$13),Calc!$A$1:$B$13,2,FALSE)</f>
        <v>Jul</v>
      </c>
      <c r="B1447" t="str" cm="1">
        <f t="array" aca="1" ref="B1447" ca="1">INDEX(Calc!$C$2:$C$9,RANDBETWEEN(1,3))</f>
        <v>Pediatria</v>
      </c>
      <c r="C1447"/>
      <c r="D1447">
        <f t="shared" ca="1" si="286"/>
        <v>183451</v>
      </c>
      <c r="E1447">
        <f t="shared" ca="1" si="287"/>
        <v>2056285</v>
      </c>
      <c r="F1447">
        <f t="shared" ca="1" si="288"/>
        <v>97722</v>
      </c>
      <c r="G1447">
        <f t="shared" ca="1" si="289"/>
        <v>322071</v>
      </c>
      <c r="H1447">
        <f ca="1">VLOOKUP(RANDBETWEEN(0,100),Calc!$D$2:$E$7,2,1)</f>
        <v>32000</v>
      </c>
      <c r="I1447">
        <f t="shared" ca="1" si="290"/>
        <v>10563</v>
      </c>
      <c r="J1447">
        <f t="shared" ca="1" si="291"/>
        <v>3101</v>
      </c>
      <c r="K1447">
        <f t="shared" ca="1" si="292"/>
        <v>14657</v>
      </c>
      <c r="L1447">
        <f t="shared" ca="1" si="293"/>
        <v>4240</v>
      </c>
      <c r="M1447">
        <f t="shared" ca="1" si="294"/>
        <v>1667506</v>
      </c>
      <c r="N1447">
        <f t="shared" ca="1" si="295"/>
        <v>91863</v>
      </c>
      <c r="O1447">
        <f t="shared" ca="1" si="296"/>
        <v>87765</v>
      </c>
      <c r="P1447">
        <f t="shared" ca="1" si="297"/>
        <v>45948</v>
      </c>
      <c r="Q1447" s="15">
        <f t="shared" ca="1" si="298"/>
        <v>4.5948000000000003E-2</v>
      </c>
    </row>
    <row r="1448" spans="1:17" x14ac:dyDescent="0.3">
      <c r="A1448" t="str">
        <f ca="1">VLOOKUP(RANDBETWEEN(Calc!$A$2,Calc!$A$13),Calc!$A$1:$B$13,2,FALSE)</f>
        <v>Mar</v>
      </c>
      <c r="B1448" t="str" cm="1">
        <f t="array" aca="1" ref="B1448" ca="1">INDEX(Calc!$C$2:$C$9,RANDBETWEEN(1,3))</f>
        <v>Traumatología</v>
      </c>
      <c r="C1448"/>
      <c r="D1448">
        <f t="shared" ca="1" si="286"/>
        <v>392788</v>
      </c>
      <c r="E1448">
        <f t="shared" ca="1" si="287"/>
        <v>1254505</v>
      </c>
      <c r="F1448">
        <f t="shared" ca="1" si="288"/>
        <v>145138</v>
      </c>
      <c r="G1448">
        <f t="shared" ca="1" si="289"/>
        <v>125824</v>
      </c>
      <c r="H1448">
        <f ca="1">VLOOKUP(RANDBETWEEN(0,100),Calc!$D$2:$E$7,2,1)</f>
        <v>25000</v>
      </c>
      <c r="I1448">
        <f t="shared" ca="1" si="290"/>
        <v>10625</v>
      </c>
      <c r="J1448">
        <f t="shared" ca="1" si="291"/>
        <v>3877</v>
      </c>
      <c r="K1448">
        <f t="shared" ca="1" si="292"/>
        <v>13566</v>
      </c>
      <c r="L1448">
        <f t="shared" ca="1" si="293"/>
        <v>1535</v>
      </c>
      <c r="M1448">
        <f t="shared" ca="1" si="294"/>
        <v>1199357</v>
      </c>
      <c r="N1448">
        <f t="shared" ca="1" si="295"/>
        <v>70074</v>
      </c>
      <c r="O1448">
        <f t="shared" ca="1" si="296"/>
        <v>28582</v>
      </c>
      <c r="P1448">
        <f t="shared" ca="1" si="297"/>
        <v>130935</v>
      </c>
      <c r="Q1448" s="15">
        <f t="shared" ca="1" si="298"/>
        <v>0.130935</v>
      </c>
    </row>
    <row r="1449" spans="1:17" x14ac:dyDescent="0.3">
      <c r="A1449" t="str">
        <f ca="1">VLOOKUP(RANDBETWEEN(Calc!$A$2,Calc!$A$13),Calc!$A$1:$B$13,2,FALSE)</f>
        <v>Ene</v>
      </c>
      <c r="B1449" t="str" cm="1">
        <f t="array" aca="1" ref="B1449" ca="1">INDEX(Calc!$C$2:$C$9,RANDBETWEEN(1,3))</f>
        <v>Traumatología</v>
      </c>
      <c r="C1449"/>
      <c r="D1449">
        <f t="shared" ca="1" si="286"/>
        <v>553652</v>
      </c>
      <c r="E1449">
        <f t="shared" ca="1" si="287"/>
        <v>936691</v>
      </c>
      <c r="F1449">
        <f t="shared" ca="1" si="288"/>
        <v>161391</v>
      </c>
      <c r="G1449">
        <f t="shared" ca="1" si="289"/>
        <v>201247</v>
      </c>
      <c r="H1449">
        <f ca="1">VLOOKUP(RANDBETWEEN(0,100),Calc!$D$2:$E$7,2,1)</f>
        <v>32000</v>
      </c>
      <c r="I1449">
        <f t="shared" ca="1" si="290"/>
        <v>10052</v>
      </c>
      <c r="J1449">
        <f t="shared" ca="1" si="291"/>
        <v>3738</v>
      </c>
      <c r="K1449">
        <f t="shared" ca="1" si="292"/>
        <v>11964</v>
      </c>
      <c r="L1449">
        <f t="shared" ca="1" si="293"/>
        <v>4465</v>
      </c>
      <c r="M1449">
        <f t="shared" ca="1" si="294"/>
        <v>1363478</v>
      </c>
      <c r="N1449">
        <f t="shared" ca="1" si="295"/>
        <v>71572</v>
      </c>
      <c r="O1449">
        <f t="shared" ca="1" si="296"/>
        <v>48682</v>
      </c>
      <c r="P1449">
        <f t="shared" ca="1" si="297"/>
        <v>195424</v>
      </c>
      <c r="Q1449" s="15">
        <f t="shared" ca="1" si="298"/>
        <v>0.19542399999999999</v>
      </c>
    </row>
    <row r="1450" spans="1:17" x14ac:dyDescent="0.3">
      <c r="A1450" t="str">
        <f ca="1">VLOOKUP(RANDBETWEEN(Calc!$A$2,Calc!$A$13),Calc!$A$1:$B$13,2,FALSE)</f>
        <v>Oct</v>
      </c>
      <c r="B1450" t="str" cm="1">
        <f t="array" aca="1" ref="B1450" ca="1">INDEX(Calc!$C$2:$C$9,RANDBETWEEN(1,3))</f>
        <v>Cardiologia</v>
      </c>
      <c r="C1450"/>
      <c r="D1450">
        <f t="shared" ca="1" si="286"/>
        <v>163771</v>
      </c>
      <c r="E1450">
        <f t="shared" ca="1" si="287"/>
        <v>1817977</v>
      </c>
      <c r="F1450">
        <f t="shared" ca="1" si="288"/>
        <v>144264</v>
      </c>
      <c r="G1450">
        <f t="shared" ca="1" si="289"/>
        <v>261567</v>
      </c>
      <c r="H1450">
        <f ca="1">VLOOKUP(RANDBETWEEN(0,100),Calc!$D$2:$E$7,2,1)</f>
        <v>32000</v>
      </c>
      <c r="I1450">
        <f t="shared" ca="1" si="290"/>
        <v>10069</v>
      </c>
      <c r="J1450">
        <f t="shared" ca="1" si="291"/>
        <v>3156</v>
      </c>
      <c r="K1450">
        <f t="shared" ca="1" si="292"/>
        <v>13006</v>
      </c>
      <c r="L1450">
        <f t="shared" ca="1" si="293"/>
        <v>1230</v>
      </c>
      <c r="M1450">
        <f t="shared" ca="1" si="294"/>
        <v>1304100</v>
      </c>
      <c r="N1450">
        <f t="shared" ca="1" si="295"/>
        <v>102000</v>
      </c>
      <c r="O1450">
        <f t="shared" ca="1" si="296"/>
        <v>42715</v>
      </c>
      <c r="P1450">
        <f t="shared" ca="1" si="297"/>
        <v>112780</v>
      </c>
      <c r="Q1450" s="15">
        <f t="shared" ca="1" si="298"/>
        <v>0.11278000000000001</v>
      </c>
    </row>
    <row r="1451" spans="1:17" x14ac:dyDescent="0.3">
      <c r="A1451" t="str">
        <f ca="1">VLOOKUP(RANDBETWEEN(Calc!$A$2,Calc!$A$13),Calc!$A$1:$B$13,2,FALSE)</f>
        <v>Dic</v>
      </c>
      <c r="B1451" t="str" cm="1">
        <f t="array" aca="1" ref="B1451" ca="1">INDEX(Calc!$C$2:$C$9,RANDBETWEEN(1,3))</f>
        <v>Cardiologia</v>
      </c>
      <c r="C1451"/>
      <c r="D1451">
        <f t="shared" ca="1" si="286"/>
        <v>636491</v>
      </c>
      <c r="E1451">
        <f t="shared" ca="1" si="287"/>
        <v>1362531</v>
      </c>
      <c r="F1451">
        <f t="shared" ca="1" si="288"/>
        <v>160066</v>
      </c>
      <c r="G1451">
        <f t="shared" ca="1" si="289"/>
        <v>218320</v>
      </c>
      <c r="H1451">
        <f ca="1">VLOOKUP(RANDBETWEEN(0,100),Calc!$D$2:$E$7,2,1)</f>
        <v>32000</v>
      </c>
      <c r="I1451">
        <f t="shared" ca="1" si="290"/>
        <v>10529</v>
      </c>
      <c r="J1451">
        <f t="shared" ca="1" si="291"/>
        <v>3701</v>
      </c>
      <c r="K1451">
        <f t="shared" ca="1" si="292"/>
        <v>10691</v>
      </c>
      <c r="L1451">
        <f t="shared" ca="1" si="293"/>
        <v>3505</v>
      </c>
      <c r="M1451">
        <f t="shared" ca="1" si="294"/>
        <v>3096400</v>
      </c>
      <c r="N1451">
        <f t="shared" ca="1" si="295"/>
        <v>122090</v>
      </c>
      <c r="O1451">
        <f t="shared" ca="1" si="296"/>
        <v>38132</v>
      </c>
      <c r="P1451">
        <f t="shared" ca="1" si="297"/>
        <v>303912</v>
      </c>
      <c r="Q1451" s="15">
        <f t="shared" ca="1" si="298"/>
        <v>0.30391200000000002</v>
      </c>
    </row>
    <row r="1452" spans="1:17" x14ac:dyDescent="0.3">
      <c r="A1452" t="str">
        <f ca="1">VLOOKUP(RANDBETWEEN(Calc!$A$2,Calc!$A$13),Calc!$A$1:$B$13,2,FALSE)</f>
        <v>Sep</v>
      </c>
      <c r="B1452" t="str" cm="1">
        <f t="array" aca="1" ref="B1452" ca="1">INDEX(Calc!$C$2:$C$9,RANDBETWEEN(1,3))</f>
        <v>Pediatria</v>
      </c>
      <c r="C1452"/>
      <c r="D1452">
        <f t="shared" ca="1" si="286"/>
        <v>377606</v>
      </c>
      <c r="E1452">
        <f t="shared" ca="1" si="287"/>
        <v>733559</v>
      </c>
      <c r="F1452">
        <f t="shared" ca="1" si="288"/>
        <v>186783</v>
      </c>
      <c r="G1452">
        <f t="shared" ca="1" si="289"/>
        <v>245694</v>
      </c>
      <c r="H1452">
        <f ca="1">VLOOKUP(RANDBETWEEN(0,100),Calc!$D$2:$E$7,2,1)</f>
        <v>32000</v>
      </c>
      <c r="I1452">
        <f t="shared" ca="1" si="290"/>
        <v>9513</v>
      </c>
      <c r="J1452">
        <f t="shared" ca="1" si="291"/>
        <v>3493</v>
      </c>
      <c r="K1452">
        <f t="shared" ca="1" si="292"/>
        <v>14726</v>
      </c>
      <c r="L1452">
        <f t="shared" ca="1" si="293"/>
        <v>1590</v>
      </c>
      <c r="M1452">
        <f t="shared" ca="1" si="294"/>
        <v>1075283</v>
      </c>
      <c r="N1452">
        <f t="shared" ca="1" si="295"/>
        <v>75372</v>
      </c>
      <c r="O1452">
        <f t="shared" ca="1" si="296"/>
        <v>71276</v>
      </c>
      <c r="P1452">
        <f t="shared" ca="1" si="297"/>
        <v>112451</v>
      </c>
      <c r="Q1452" s="15">
        <f t="shared" ca="1" si="298"/>
        <v>0.112451</v>
      </c>
    </row>
    <row r="1453" spans="1:17" x14ac:dyDescent="0.3">
      <c r="A1453" t="str">
        <f ca="1">VLOOKUP(RANDBETWEEN(Calc!$A$2,Calc!$A$13),Calc!$A$1:$B$13,2,FALSE)</f>
        <v>Jun</v>
      </c>
      <c r="B1453" t="str" cm="1">
        <f t="array" aca="1" ref="B1453" ca="1">INDEX(Calc!$C$2:$C$9,RANDBETWEEN(1,3))</f>
        <v>Cardiologia</v>
      </c>
      <c r="C1453"/>
      <c r="D1453">
        <f t="shared" ca="1" si="286"/>
        <v>466424</v>
      </c>
      <c r="E1453">
        <f t="shared" ca="1" si="287"/>
        <v>2005993</v>
      </c>
      <c r="F1453">
        <f t="shared" ca="1" si="288"/>
        <v>121498</v>
      </c>
      <c r="G1453">
        <f t="shared" ca="1" si="289"/>
        <v>206235</v>
      </c>
      <c r="H1453">
        <f ca="1">VLOOKUP(RANDBETWEEN(0,100),Calc!$D$2:$E$7,2,1)</f>
        <v>32000</v>
      </c>
      <c r="I1453">
        <f t="shared" ca="1" si="290"/>
        <v>10136</v>
      </c>
      <c r="J1453">
        <f t="shared" ca="1" si="291"/>
        <v>4142</v>
      </c>
      <c r="K1453">
        <f t="shared" ca="1" si="292"/>
        <v>11373</v>
      </c>
      <c r="L1453">
        <f t="shared" ca="1" si="293"/>
        <v>1888</v>
      </c>
      <c r="M1453">
        <f t="shared" ca="1" si="294"/>
        <v>2388962</v>
      </c>
      <c r="N1453">
        <f t="shared" ca="1" si="295"/>
        <v>117616</v>
      </c>
      <c r="O1453">
        <f t="shared" ca="1" si="296"/>
        <v>59780</v>
      </c>
      <c r="P1453">
        <f t="shared" ca="1" si="297"/>
        <v>283829</v>
      </c>
      <c r="Q1453" s="15">
        <f t="shared" ca="1" si="298"/>
        <v>0.283829</v>
      </c>
    </row>
    <row r="1454" spans="1:17" x14ac:dyDescent="0.3">
      <c r="A1454" t="str">
        <f ca="1">VLOOKUP(RANDBETWEEN(Calc!$A$2,Calc!$A$13),Calc!$A$1:$B$13,2,FALSE)</f>
        <v>May</v>
      </c>
      <c r="B1454" t="str" cm="1">
        <f t="array" aca="1" ref="B1454" ca="1">INDEX(Calc!$C$2:$C$9,RANDBETWEEN(1,3))</f>
        <v>Traumatología</v>
      </c>
      <c r="C1454"/>
      <c r="D1454">
        <f t="shared" ca="1" si="286"/>
        <v>555393</v>
      </c>
      <c r="E1454">
        <f t="shared" ca="1" si="287"/>
        <v>1053366</v>
      </c>
      <c r="F1454">
        <f t="shared" ca="1" si="288"/>
        <v>133470</v>
      </c>
      <c r="G1454">
        <f t="shared" ca="1" si="289"/>
        <v>185739</v>
      </c>
      <c r="H1454">
        <f ca="1">VLOOKUP(RANDBETWEEN(0,100),Calc!$D$2:$E$7,2,1)</f>
        <v>32000</v>
      </c>
      <c r="I1454">
        <f t="shared" ca="1" si="290"/>
        <v>10102</v>
      </c>
      <c r="J1454">
        <f t="shared" ca="1" si="291"/>
        <v>3679</v>
      </c>
      <c r="K1454">
        <f t="shared" ca="1" si="292"/>
        <v>13059</v>
      </c>
      <c r="L1454">
        <f t="shared" ca="1" si="293"/>
        <v>2120</v>
      </c>
      <c r="M1454">
        <f t="shared" ca="1" si="294"/>
        <v>896705</v>
      </c>
      <c r="N1454">
        <f t="shared" ca="1" si="295"/>
        <v>76440</v>
      </c>
      <c r="O1454">
        <f t="shared" ca="1" si="296"/>
        <v>68473</v>
      </c>
      <c r="P1454">
        <f t="shared" ca="1" si="297"/>
        <v>114701</v>
      </c>
      <c r="Q1454" s="15">
        <f t="shared" ca="1" si="298"/>
        <v>0.114701</v>
      </c>
    </row>
    <row r="1455" spans="1:17" x14ac:dyDescent="0.3">
      <c r="A1455" t="str">
        <f ca="1">VLOOKUP(RANDBETWEEN(Calc!$A$2,Calc!$A$13),Calc!$A$1:$B$13,2,FALSE)</f>
        <v>Ene</v>
      </c>
      <c r="B1455" t="str" cm="1">
        <f t="array" aca="1" ref="B1455" ca="1">INDEX(Calc!$C$2:$C$9,RANDBETWEEN(1,3))</f>
        <v>Pediatria</v>
      </c>
      <c r="C1455"/>
      <c r="D1455">
        <f t="shared" ca="1" si="286"/>
        <v>229232</v>
      </c>
      <c r="E1455">
        <f t="shared" ca="1" si="287"/>
        <v>1618898</v>
      </c>
      <c r="F1455">
        <f t="shared" ca="1" si="288"/>
        <v>133455</v>
      </c>
      <c r="G1455">
        <f t="shared" ca="1" si="289"/>
        <v>194590</v>
      </c>
      <c r="H1455">
        <f ca="1">VLOOKUP(RANDBETWEEN(0,100),Calc!$D$2:$E$7,2,1)</f>
        <v>32000</v>
      </c>
      <c r="I1455">
        <f t="shared" ca="1" si="290"/>
        <v>10421</v>
      </c>
      <c r="J1455">
        <f t="shared" ca="1" si="291"/>
        <v>3662</v>
      </c>
      <c r="K1455">
        <f t="shared" ca="1" si="292"/>
        <v>12638</v>
      </c>
      <c r="L1455">
        <f t="shared" ca="1" si="293"/>
        <v>1648</v>
      </c>
      <c r="M1455">
        <f t="shared" ca="1" si="294"/>
        <v>2849277</v>
      </c>
      <c r="N1455">
        <f t="shared" ca="1" si="295"/>
        <v>106674</v>
      </c>
      <c r="O1455">
        <f t="shared" ca="1" si="296"/>
        <v>62467</v>
      </c>
      <c r="P1455">
        <f t="shared" ca="1" si="297"/>
        <v>341323</v>
      </c>
      <c r="Q1455" s="15">
        <f t="shared" ca="1" si="298"/>
        <v>0.34132299999999999</v>
      </c>
    </row>
    <row r="1456" spans="1:17" x14ac:dyDescent="0.3">
      <c r="A1456" t="str">
        <f ca="1">VLOOKUP(RANDBETWEEN(Calc!$A$2,Calc!$A$13),Calc!$A$1:$B$13,2,FALSE)</f>
        <v>May</v>
      </c>
      <c r="B1456" t="str" cm="1">
        <f t="array" aca="1" ref="B1456" ca="1">INDEX(Calc!$C$2:$C$9,RANDBETWEEN(1,3))</f>
        <v>Cardiologia</v>
      </c>
      <c r="C1456"/>
      <c r="D1456">
        <f t="shared" ca="1" si="286"/>
        <v>293287</v>
      </c>
      <c r="E1456">
        <f t="shared" ca="1" si="287"/>
        <v>2261447</v>
      </c>
      <c r="F1456">
        <f t="shared" ca="1" si="288"/>
        <v>96102</v>
      </c>
      <c r="G1456">
        <f t="shared" ca="1" si="289"/>
        <v>237444</v>
      </c>
      <c r="H1456">
        <f ca="1">VLOOKUP(RANDBETWEEN(0,100),Calc!$D$2:$E$7,2,1)</f>
        <v>32000</v>
      </c>
      <c r="I1456">
        <f t="shared" ca="1" si="290"/>
        <v>9208</v>
      </c>
      <c r="J1456">
        <f t="shared" ca="1" si="291"/>
        <v>3504</v>
      </c>
      <c r="K1456">
        <f t="shared" ca="1" si="292"/>
        <v>13003</v>
      </c>
      <c r="L1456">
        <f t="shared" ca="1" si="293"/>
        <v>1815</v>
      </c>
      <c r="M1456">
        <f t="shared" ca="1" si="294"/>
        <v>2549873</v>
      </c>
      <c r="N1456">
        <f t="shared" ca="1" si="295"/>
        <v>109478</v>
      </c>
      <c r="O1456">
        <f t="shared" ca="1" si="296"/>
        <v>84740</v>
      </c>
      <c r="P1456">
        <f t="shared" ca="1" si="297"/>
        <v>95680</v>
      </c>
      <c r="Q1456" s="15">
        <f t="shared" ca="1" si="298"/>
        <v>9.5680000000000001E-2</v>
      </c>
    </row>
    <row r="1457" spans="1:17" x14ac:dyDescent="0.3">
      <c r="A1457" t="str">
        <f ca="1">VLOOKUP(RANDBETWEEN(Calc!$A$2,Calc!$A$13),Calc!$A$1:$B$13,2,FALSE)</f>
        <v>Sep</v>
      </c>
      <c r="B1457" t="str" cm="1">
        <f t="array" aca="1" ref="B1457" ca="1">INDEX(Calc!$C$2:$C$9,RANDBETWEEN(1,3))</f>
        <v>Traumatología</v>
      </c>
      <c r="C1457"/>
      <c r="D1457">
        <f t="shared" ca="1" si="286"/>
        <v>725103</v>
      </c>
      <c r="E1457">
        <f t="shared" ca="1" si="287"/>
        <v>1457115</v>
      </c>
      <c r="F1457">
        <f t="shared" ca="1" si="288"/>
        <v>200341</v>
      </c>
      <c r="G1457">
        <f t="shared" ca="1" si="289"/>
        <v>236647</v>
      </c>
      <c r="H1457">
        <f ca="1">VLOOKUP(RANDBETWEEN(0,100),Calc!$D$2:$E$7,2,1)</f>
        <v>32000</v>
      </c>
      <c r="I1457">
        <f t="shared" ca="1" si="290"/>
        <v>9390</v>
      </c>
      <c r="J1457">
        <f t="shared" ca="1" si="291"/>
        <v>3371</v>
      </c>
      <c r="K1457">
        <f t="shared" ca="1" si="292"/>
        <v>12705</v>
      </c>
      <c r="L1457">
        <f t="shared" ca="1" si="293"/>
        <v>2807</v>
      </c>
      <c r="M1457">
        <f t="shared" ca="1" si="294"/>
        <v>2081670</v>
      </c>
      <c r="N1457">
        <f t="shared" ca="1" si="295"/>
        <v>69717</v>
      </c>
      <c r="O1457">
        <f t="shared" ca="1" si="296"/>
        <v>62647</v>
      </c>
      <c r="P1457">
        <f t="shared" ca="1" si="297"/>
        <v>304309</v>
      </c>
      <c r="Q1457" s="15">
        <f t="shared" ca="1" si="298"/>
        <v>0.304309</v>
      </c>
    </row>
    <row r="1458" spans="1:17" x14ac:dyDescent="0.3">
      <c r="A1458" t="str">
        <f ca="1">VLOOKUP(RANDBETWEEN(Calc!$A$2,Calc!$A$13),Calc!$A$1:$B$13,2,FALSE)</f>
        <v>Feb</v>
      </c>
      <c r="B1458" t="str" cm="1">
        <f t="array" aca="1" ref="B1458" ca="1">INDEX(Calc!$C$2:$C$9,RANDBETWEEN(1,3))</f>
        <v>Traumatología</v>
      </c>
      <c r="C1458"/>
      <c r="D1458">
        <f t="shared" ca="1" si="286"/>
        <v>343117</v>
      </c>
      <c r="E1458">
        <f t="shared" ca="1" si="287"/>
        <v>1206968</v>
      </c>
      <c r="F1458">
        <f t="shared" ca="1" si="288"/>
        <v>92955</v>
      </c>
      <c r="G1458">
        <f t="shared" ca="1" si="289"/>
        <v>95298</v>
      </c>
      <c r="H1458">
        <f ca="1">VLOOKUP(RANDBETWEEN(0,100),Calc!$D$2:$E$7,2,1)</f>
        <v>32000</v>
      </c>
      <c r="I1458">
        <f t="shared" ca="1" si="290"/>
        <v>11648</v>
      </c>
      <c r="J1458">
        <f t="shared" ca="1" si="291"/>
        <v>2902</v>
      </c>
      <c r="K1458">
        <f t="shared" ca="1" si="292"/>
        <v>14441</v>
      </c>
      <c r="L1458">
        <f t="shared" ca="1" si="293"/>
        <v>2405</v>
      </c>
      <c r="M1458">
        <f t="shared" ca="1" si="294"/>
        <v>1123204</v>
      </c>
      <c r="N1458">
        <f t="shared" ca="1" si="295"/>
        <v>43148</v>
      </c>
      <c r="O1458">
        <f t="shared" ca="1" si="296"/>
        <v>69100</v>
      </c>
      <c r="P1458">
        <f t="shared" ca="1" si="297"/>
        <v>234314</v>
      </c>
      <c r="Q1458" s="15">
        <f t="shared" ca="1" si="298"/>
        <v>0.23431399999999999</v>
      </c>
    </row>
    <row r="1459" spans="1:17" x14ac:dyDescent="0.3">
      <c r="A1459" t="str">
        <f ca="1">VLOOKUP(RANDBETWEEN(Calc!$A$2,Calc!$A$13),Calc!$A$1:$B$13,2,FALSE)</f>
        <v>Dic</v>
      </c>
      <c r="B1459" t="str" cm="1">
        <f t="array" aca="1" ref="B1459" ca="1">INDEX(Calc!$C$2:$C$9,RANDBETWEEN(1,3))</f>
        <v>Cardiologia</v>
      </c>
      <c r="C1459"/>
      <c r="D1459">
        <f t="shared" ca="1" si="286"/>
        <v>612941</v>
      </c>
      <c r="E1459">
        <f t="shared" ca="1" si="287"/>
        <v>802849</v>
      </c>
      <c r="F1459">
        <f t="shared" ca="1" si="288"/>
        <v>147795</v>
      </c>
      <c r="G1459">
        <f t="shared" ca="1" si="289"/>
        <v>143709</v>
      </c>
      <c r="H1459">
        <f ca="1">VLOOKUP(RANDBETWEEN(0,100),Calc!$D$2:$E$7,2,1)</f>
        <v>32000</v>
      </c>
      <c r="I1459">
        <f t="shared" ca="1" si="290"/>
        <v>11692</v>
      </c>
      <c r="J1459">
        <f t="shared" ca="1" si="291"/>
        <v>3410</v>
      </c>
      <c r="K1459">
        <f t="shared" ca="1" si="292"/>
        <v>14010</v>
      </c>
      <c r="L1459">
        <f t="shared" ca="1" si="293"/>
        <v>1914</v>
      </c>
      <c r="M1459">
        <f t="shared" ca="1" si="294"/>
        <v>2167785</v>
      </c>
      <c r="N1459">
        <f t="shared" ca="1" si="295"/>
        <v>126547</v>
      </c>
      <c r="O1459">
        <f t="shared" ca="1" si="296"/>
        <v>59064</v>
      </c>
      <c r="P1459">
        <f t="shared" ca="1" si="297"/>
        <v>71466</v>
      </c>
      <c r="Q1459" s="15">
        <f t="shared" ca="1" si="298"/>
        <v>7.1466000000000002E-2</v>
      </c>
    </row>
    <row r="1460" spans="1:17" x14ac:dyDescent="0.3">
      <c r="A1460" t="str">
        <f ca="1">VLOOKUP(RANDBETWEEN(Calc!$A$2,Calc!$A$13),Calc!$A$1:$B$13,2,FALSE)</f>
        <v>Nov</v>
      </c>
      <c r="B1460" t="str" cm="1">
        <f t="array" aca="1" ref="B1460" ca="1">INDEX(Calc!$C$2:$C$9,RANDBETWEEN(1,3))</f>
        <v>Pediatria</v>
      </c>
      <c r="C1460"/>
      <c r="D1460">
        <f t="shared" ca="1" si="286"/>
        <v>524109</v>
      </c>
      <c r="E1460">
        <f t="shared" ca="1" si="287"/>
        <v>1781688</v>
      </c>
      <c r="F1460">
        <f t="shared" ca="1" si="288"/>
        <v>118659</v>
      </c>
      <c r="G1460">
        <f t="shared" ca="1" si="289"/>
        <v>155155</v>
      </c>
      <c r="H1460">
        <f ca="1">VLOOKUP(RANDBETWEEN(0,100),Calc!$D$2:$E$7,2,1)</f>
        <v>32000</v>
      </c>
      <c r="I1460">
        <f t="shared" ca="1" si="290"/>
        <v>10285</v>
      </c>
      <c r="J1460">
        <f t="shared" ca="1" si="291"/>
        <v>3239</v>
      </c>
      <c r="K1460">
        <f t="shared" ca="1" si="292"/>
        <v>10763</v>
      </c>
      <c r="L1460">
        <f t="shared" ca="1" si="293"/>
        <v>2191</v>
      </c>
      <c r="M1460">
        <f t="shared" ca="1" si="294"/>
        <v>3097349</v>
      </c>
      <c r="N1460">
        <f t="shared" ca="1" si="295"/>
        <v>49642</v>
      </c>
      <c r="O1460">
        <f t="shared" ca="1" si="296"/>
        <v>38539</v>
      </c>
      <c r="P1460">
        <f t="shared" ca="1" si="297"/>
        <v>304417</v>
      </c>
      <c r="Q1460" s="15">
        <f t="shared" ca="1" si="298"/>
        <v>0.30441699999999999</v>
      </c>
    </row>
    <row r="1461" spans="1:17" x14ac:dyDescent="0.3">
      <c r="A1461" t="str">
        <f ca="1">VLOOKUP(RANDBETWEEN(Calc!$A$2,Calc!$A$13),Calc!$A$1:$B$13,2,FALSE)</f>
        <v>Dic</v>
      </c>
      <c r="B1461" t="str" cm="1">
        <f t="array" aca="1" ref="B1461" ca="1">INDEX(Calc!$C$2:$C$9,RANDBETWEEN(1,3))</f>
        <v>Traumatología</v>
      </c>
      <c r="C1461"/>
      <c r="D1461">
        <f t="shared" ca="1" si="286"/>
        <v>493661</v>
      </c>
      <c r="E1461">
        <f t="shared" ca="1" si="287"/>
        <v>1435130</v>
      </c>
      <c r="F1461">
        <f t="shared" ca="1" si="288"/>
        <v>114152</v>
      </c>
      <c r="G1461">
        <f t="shared" ca="1" si="289"/>
        <v>225850</v>
      </c>
      <c r="H1461">
        <f ca="1">VLOOKUP(RANDBETWEEN(0,100),Calc!$D$2:$E$7,2,1)</f>
        <v>20000</v>
      </c>
      <c r="I1461">
        <f t="shared" ca="1" si="290"/>
        <v>10668</v>
      </c>
      <c r="J1461">
        <f t="shared" ca="1" si="291"/>
        <v>3138</v>
      </c>
      <c r="K1461">
        <f t="shared" ca="1" si="292"/>
        <v>14827</v>
      </c>
      <c r="L1461">
        <f t="shared" ca="1" si="293"/>
        <v>4227</v>
      </c>
      <c r="M1461">
        <f t="shared" ca="1" si="294"/>
        <v>2270950</v>
      </c>
      <c r="N1461">
        <f t="shared" ca="1" si="295"/>
        <v>68379</v>
      </c>
      <c r="O1461">
        <f t="shared" ca="1" si="296"/>
        <v>40322</v>
      </c>
      <c r="P1461">
        <f t="shared" ca="1" si="297"/>
        <v>247649</v>
      </c>
      <c r="Q1461" s="15">
        <f t="shared" ca="1" si="298"/>
        <v>0.24764900000000001</v>
      </c>
    </row>
    <row r="1462" spans="1:17" x14ac:dyDescent="0.3">
      <c r="A1462" t="str">
        <f ca="1">VLOOKUP(RANDBETWEEN(Calc!$A$2,Calc!$A$13),Calc!$A$1:$B$13,2,FALSE)</f>
        <v>Sep</v>
      </c>
      <c r="B1462" t="str" cm="1">
        <f t="array" aca="1" ref="B1462" ca="1">INDEX(Calc!$C$2:$C$9,RANDBETWEEN(1,3))</f>
        <v>Cardiologia</v>
      </c>
      <c r="C1462"/>
      <c r="D1462">
        <f t="shared" ca="1" si="286"/>
        <v>120390</v>
      </c>
      <c r="E1462">
        <f t="shared" ca="1" si="287"/>
        <v>1470371</v>
      </c>
      <c r="F1462">
        <f t="shared" ca="1" si="288"/>
        <v>99216</v>
      </c>
      <c r="G1462">
        <f t="shared" ca="1" si="289"/>
        <v>143548</v>
      </c>
      <c r="H1462">
        <f ca="1">VLOOKUP(RANDBETWEEN(0,100),Calc!$D$2:$E$7,2,1)</f>
        <v>32000</v>
      </c>
      <c r="I1462">
        <f t="shared" ca="1" si="290"/>
        <v>12427</v>
      </c>
      <c r="J1462">
        <f t="shared" ca="1" si="291"/>
        <v>3319</v>
      </c>
      <c r="K1462">
        <f t="shared" ca="1" si="292"/>
        <v>14804</v>
      </c>
      <c r="L1462">
        <f t="shared" ca="1" si="293"/>
        <v>2339</v>
      </c>
      <c r="M1462">
        <f t="shared" ca="1" si="294"/>
        <v>1855900</v>
      </c>
      <c r="N1462">
        <f t="shared" ca="1" si="295"/>
        <v>77321</v>
      </c>
      <c r="O1462">
        <f t="shared" ca="1" si="296"/>
        <v>74871</v>
      </c>
      <c r="P1462">
        <f t="shared" ca="1" si="297"/>
        <v>275743</v>
      </c>
      <c r="Q1462" s="15">
        <f t="shared" ca="1" si="298"/>
        <v>0.27574300000000002</v>
      </c>
    </row>
    <row r="1463" spans="1:17" x14ac:dyDescent="0.3">
      <c r="A1463" t="str">
        <f ca="1">VLOOKUP(RANDBETWEEN(Calc!$A$2,Calc!$A$13),Calc!$A$1:$B$13,2,FALSE)</f>
        <v>Feb</v>
      </c>
      <c r="B1463" t="str" cm="1">
        <f t="array" aca="1" ref="B1463" ca="1">INDEX(Calc!$C$2:$C$9,RANDBETWEEN(1,3))</f>
        <v>Pediatria</v>
      </c>
      <c r="C1463"/>
      <c r="D1463">
        <f t="shared" ca="1" si="286"/>
        <v>605279</v>
      </c>
      <c r="E1463">
        <f t="shared" ca="1" si="287"/>
        <v>1134712</v>
      </c>
      <c r="F1463">
        <f t="shared" ca="1" si="288"/>
        <v>104408</v>
      </c>
      <c r="G1463">
        <f t="shared" ca="1" si="289"/>
        <v>83279</v>
      </c>
      <c r="H1463">
        <f ca="1">VLOOKUP(RANDBETWEEN(0,100),Calc!$D$2:$E$7,2,1)</f>
        <v>32000</v>
      </c>
      <c r="I1463">
        <f t="shared" ca="1" si="290"/>
        <v>12464</v>
      </c>
      <c r="J1463">
        <f t="shared" ca="1" si="291"/>
        <v>3254</v>
      </c>
      <c r="K1463">
        <f t="shared" ca="1" si="292"/>
        <v>14495</v>
      </c>
      <c r="L1463">
        <f t="shared" ca="1" si="293"/>
        <v>3769</v>
      </c>
      <c r="M1463">
        <f t="shared" ca="1" si="294"/>
        <v>1211544</v>
      </c>
      <c r="N1463">
        <f t="shared" ca="1" si="295"/>
        <v>43571</v>
      </c>
      <c r="O1463">
        <f t="shared" ca="1" si="296"/>
        <v>46915</v>
      </c>
      <c r="P1463">
        <f t="shared" ca="1" si="297"/>
        <v>55943</v>
      </c>
      <c r="Q1463" s="15">
        <f t="shared" ca="1" si="298"/>
        <v>5.5943E-2</v>
      </c>
    </row>
    <row r="1464" spans="1:17" x14ac:dyDescent="0.3">
      <c r="A1464" t="str">
        <f ca="1">VLOOKUP(RANDBETWEEN(Calc!$A$2,Calc!$A$13),Calc!$A$1:$B$13,2,FALSE)</f>
        <v>Ene</v>
      </c>
      <c r="B1464" t="str" cm="1">
        <f t="array" aca="1" ref="B1464" ca="1">INDEX(Calc!$C$2:$C$9,RANDBETWEEN(1,3))</f>
        <v>Traumatología</v>
      </c>
      <c r="C1464"/>
      <c r="D1464">
        <f t="shared" ca="1" si="286"/>
        <v>317478</v>
      </c>
      <c r="E1464">
        <f t="shared" ca="1" si="287"/>
        <v>1369074</v>
      </c>
      <c r="F1464">
        <f t="shared" ca="1" si="288"/>
        <v>125315</v>
      </c>
      <c r="G1464">
        <f t="shared" ca="1" si="289"/>
        <v>322047</v>
      </c>
      <c r="H1464">
        <f ca="1">VLOOKUP(RANDBETWEEN(0,100),Calc!$D$2:$E$7,2,1)</f>
        <v>20000</v>
      </c>
      <c r="I1464">
        <f t="shared" ca="1" si="290"/>
        <v>9946</v>
      </c>
      <c r="J1464">
        <f t="shared" ca="1" si="291"/>
        <v>3591</v>
      </c>
      <c r="K1464">
        <f t="shared" ca="1" si="292"/>
        <v>11909</v>
      </c>
      <c r="L1464">
        <f t="shared" ca="1" si="293"/>
        <v>4455</v>
      </c>
      <c r="M1464">
        <f t="shared" ca="1" si="294"/>
        <v>3002470</v>
      </c>
      <c r="N1464">
        <f t="shared" ca="1" si="295"/>
        <v>54337</v>
      </c>
      <c r="O1464">
        <f t="shared" ca="1" si="296"/>
        <v>59392</v>
      </c>
      <c r="P1464">
        <f t="shared" ca="1" si="297"/>
        <v>226931</v>
      </c>
      <c r="Q1464" s="15">
        <f t="shared" ca="1" si="298"/>
        <v>0.22693099999999999</v>
      </c>
    </row>
    <row r="1465" spans="1:17" x14ac:dyDescent="0.3">
      <c r="A1465" t="str">
        <f ca="1">VLOOKUP(RANDBETWEEN(Calc!$A$2,Calc!$A$13),Calc!$A$1:$B$13,2,FALSE)</f>
        <v>Oct</v>
      </c>
      <c r="B1465" t="str" cm="1">
        <f t="array" aca="1" ref="B1465" ca="1">INDEX(Calc!$C$2:$C$9,RANDBETWEEN(1,3))</f>
        <v>Cardiologia</v>
      </c>
      <c r="C1465"/>
      <c r="D1465">
        <f t="shared" ca="1" si="286"/>
        <v>681570</v>
      </c>
      <c r="E1465">
        <f t="shared" ca="1" si="287"/>
        <v>1907714</v>
      </c>
      <c r="F1465">
        <f t="shared" ca="1" si="288"/>
        <v>172260</v>
      </c>
      <c r="G1465">
        <f t="shared" ca="1" si="289"/>
        <v>188985</v>
      </c>
      <c r="H1465">
        <f ca="1">VLOOKUP(RANDBETWEEN(0,100),Calc!$D$2:$E$7,2,1)</f>
        <v>32000</v>
      </c>
      <c r="I1465">
        <f t="shared" ca="1" si="290"/>
        <v>9438</v>
      </c>
      <c r="J1465">
        <f t="shared" ca="1" si="291"/>
        <v>2921</v>
      </c>
      <c r="K1465">
        <f t="shared" ca="1" si="292"/>
        <v>11097</v>
      </c>
      <c r="L1465">
        <f t="shared" ca="1" si="293"/>
        <v>2763</v>
      </c>
      <c r="M1465">
        <f t="shared" ca="1" si="294"/>
        <v>2961215</v>
      </c>
      <c r="N1465">
        <f t="shared" ca="1" si="295"/>
        <v>101264</v>
      </c>
      <c r="O1465">
        <f t="shared" ca="1" si="296"/>
        <v>69434</v>
      </c>
      <c r="P1465">
        <f t="shared" ca="1" si="297"/>
        <v>178610</v>
      </c>
      <c r="Q1465" s="15">
        <f t="shared" ca="1" si="298"/>
        <v>0.17860999999999999</v>
      </c>
    </row>
    <row r="1466" spans="1:17" x14ac:dyDescent="0.3">
      <c r="A1466" t="str">
        <f ca="1">VLOOKUP(RANDBETWEEN(Calc!$A$2,Calc!$A$13),Calc!$A$1:$B$13,2,FALSE)</f>
        <v>Mar</v>
      </c>
      <c r="B1466" t="str" cm="1">
        <f t="array" aca="1" ref="B1466" ca="1">INDEX(Calc!$C$2:$C$9,RANDBETWEEN(1,3))</f>
        <v>Cardiologia</v>
      </c>
      <c r="C1466"/>
      <c r="D1466">
        <f t="shared" ca="1" si="286"/>
        <v>395545</v>
      </c>
      <c r="E1466">
        <f t="shared" ca="1" si="287"/>
        <v>1953841</v>
      </c>
      <c r="F1466">
        <f t="shared" ca="1" si="288"/>
        <v>101238</v>
      </c>
      <c r="G1466">
        <f t="shared" ca="1" si="289"/>
        <v>146465</v>
      </c>
      <c r="H1466">
        <f ca="1">VLOOKUP(RANDBETWEEN(0,100),Calc!$D$2:$E$7,2,1)</f>
        <v>32000</v>
      </c>
      <c r="I1466">
        <f t="shared" ca="1" si="290"/>
        <v>10648</v>
      </c>
      <c r="J1466">
        <f t="shared" ca="1" si="291"/>
        <v>3867</v>
      </c>
      <c r="K1466">
        <f t="shared" ca="1" si="292"/>
        <v>13463</v>
      </c>
      <c r="L1466">
        <f t="shared" ca="1" si="293"/>
        <v>2671</v>
      </c>
      <c r="M1466">
        <f t="shared" ca="1" si="294"/>
        <v>2566579</v>
      </c>
      <c r="N1466">
        <f t="shared" ca="1" si="295"/>
        <v>128860</v>
      </c>
      <c r="O1466">
        <f t="shared" ca="1" si="296"/>
        <v>80631</v>
      </c>
      <c r="P1466">
        <f t="shared" ca="1" si="297"/>
        <v>79905</v>
      </c>
      <c r="Q1466" s="15">
        <f t="shared" ca="1" si="298"/>
        <v>7.9905000000000004E-2</v>
      </c>
    </row>
    <row r="1467" spans="1:17" x14ac:dyDescent="0.3">
      <c r="A1467" t="str">
        <f ca="1">VLOOKUP(RANDBETWEEN(Calc!$A$2,Calc!$A$13),Calc!$A$1:$B$13,2,FALSE)</f>
        <v>May</v>
      </c>
      <c r="B1467" t="str" cm="1">
        <f t="array" aca="1" ref="B1467" ca="1">INDEX(Calc!$C$2:$C$9,RANDBETWEEN(1,3))</f>
        <v>Pediatria</v>
      </c>
      <c r="C1467"/>
      <c r="D1467">
        <f t="shared" ca="1" si="286"/>
        <v>120016</v>
      </c>
      <c r="E1467">
        <f t="shared" ca="1" si="287"/>
        <v>692195</v>
      </c>
      <c r="F1467">
        <f t="shared" ca="1" si="288"/>
        <v>197413</v>
      </c>
      <c r="G1467">
        <f t="shared" ca="1" si="289"/>
        <v>229516</v>
      </c>
      <c r="H1467">
        <f ca="1">VLOOKUP(RANDBETWEEN(0,100),Calc!$D$2:$E$7,2,1)</f>
        <v>32000</v>
      </c>
      <c r="I1467">
        <f t="shared" ca="1" si="290"/>
        <v>11717</v>
      </c>
      <c r="J1467">
        <f t="shared" ca="1" si="291"/>
        <v>3632</v>
      </c>
      <c r="K1467">
        <f t="shared" ca="1" si="292"/>
        <v>10682</v>
      </c>
      <c r="L1467">
        <f t="shared" ca="1" si="293"/>
        <v>1217</v>
      </c>
      <c r="M1467">
        <f t="shared" ca="1" si="294"/>
        <v>1396993</v>
      </c>
      <c r="N1467">
        <f t="shared" ca="1" si="295"/>
        <v>87751</v>
      </c>
      <c r="O1467">
        <f t="shared" ca="1" si="296"/>
        <v>45073</v>
      </c>
      <c r="P1467">
        <f t="shared" ca="1" si="297"/>
        <v>211298</v>
      </c>
      <c r="Q1467" s="15">
        <f t="shared" ca="1" si="298"/>
        <v>0.21129800000000001</v>
      </c>
    </row>
    <row r="1468" spans="1:17" x14ac:dyDescent="0.3">
      <c r="A1468" t="str">
        <f ca="1">VLOOKUP(RANDBETWEEN(Calc!$A$2,Calc!$A$13),Calc!$A$1:$B$13,2,FALSE)</f>
        <v>Feb</v>
      </c>
      <c r="B1468" t="str" cm="1">
        <f t="array" aca="1" ref="B1468" ca="1">INDEX(Calc!$C$2:$C$9,RANDBETWEEN(1,3))</f>
        <v>Pediatria</v>
      </c>
      <c r="C1468"/>
      <c r="D1468">
        <f t="shared" ca="1" si="286"/>
        <v>162975</v>
      </c>
      <c r="E1468">
        <f t="shared" ca="1" si="287"/>
        <v>2223202</v>
      </c>
      <c r="F1468">
        <f t="shared" ca="1" si="288"/>
        <v>133650</v>
      </c>
      <c r="G1468">
        <f t="shared" ca="1" si="289"/>
        <v>324835</v>
      </c>
      <c r="H1468">
        <f ca="1">VLOOKUP(RANDBETWEEN(0,100),Calc!$D$2:$E$7,2,1)</f>
        <v>25000</v>
      </c>
      <c r="I1468">
        <f t="shared" ca="1" si="290"/>
        <v>11345</v>
      </c>
      <c r="J1468">
        <f t="shared" ca="1" si="291"/>
        <v>4185</v>
      </c>
      <c r="K1468">
        <f t="shared" ca="1" si="292"/>
        <v>14652</v>
      </c>
      <c r="L1468">
        <f t="shared" ca="1" si="293"/>
        <v>1680</v>
      </c>
      <c r="M1468">
        <f t="shared" ca="1" si="294"/>
        <v>2834281</v>
      </c>
      <c r="N1468">
        <f t="shared" ca="1" si="295"/>
        <v>124094</v>
      </c>
      <c r="O1468">
        <f t="shared" ca="1" si="296"/>
        <v>54647</v>
      </c>
      <c r="P1468">
        <f t="shared" ca="1" si="297"/>
        <v>339903</v>
      </c>
      <c r="Q1468" s="15">
        <f t="shared" ca="1" si="298"/>
        <v>0.33990300000000001</v>
      </c>
    </row>
    <row r="1469" spans="1:17" x14ac:dyDescent="0.3">
      <c r="A1469" t="str">
        <f ca="1">VLOOKUP(RANDBETWEEN(Calc!$A$2,Calc!$A$13),Calc!$A$1:$B$13,2,FALSE)</f>
        <v>Sep</v>
      </c>
      <c r="B1469" t="str" cm="1">
        <f t="array" aca="1" ref="B1469" ca="1">INDEX(Calc!$C$2:$C$9,RANDBETWEEN(1,3))</f>
        <v>Pediatria</v>
      </c>
      <c r="C1469"/>
      <c r="D1469">
        <f t="shared" ca="1" si="286"/>
        <v>473293</v>
      </c>
      <c r="E1469">
        <f t="shared" ca="1" si="287"/>
        <v>1185121</v>
      </c>
      <c r="F1469">
        <f t="shared" ca="1" si="288"/>
        <v>205640</v>
      </c>
      <c r="G1469">
        <f t="shared" ca="1" si="289"/>
        <v>163475</v>
      </c>
      <c r="H1469">
        <f ca="1">VLOOKUP(RANDBETWEEN(0,100),Calc!$D$2:$E$7,2,1)</f>
        <v>32000</v>
      </c>
      <c r="I1469">
        <f t="shared" ca="1" si="290"/>
        <v>11140</v>
      </c>
      <c r="J1469">
        <f t="shared" ca="1" si="291"/>
        <v>3650</v>
      </c>
      <c r="K1469">
        <f t="shared" ca="1" si="292"/>
        <v>13343</v>
      </c>
      <c r="L1469">
        <f t="shared" ca="1" si="293"/>
        <v>2365</v>
      </c>
      <c r="M1469">
        <f t="shared" ca="1" si="294"/>
        <v>1748121</v>
      </c>
      <c r="N1469">
        <f t="shared" ca="1" si="295"/>
        <v>71253</v>
      </c>
      <c r="O1469">
        <f t="shared" ca="1" si="296"/>
        <v>24779</v>
      </c>
      <c r="P1469">
        <f t="shared" ca="1" si="297"/>
        <v>149932</v>
      </c>
      <c r="Q1469" s="15">
        <f t="shared" ca="1" si="298"/>
        <v>0.14993200000000001</v>
      </c>
    </row>
    <row r="1470" spans="1:17" x14ac:dyDescent="0.3">
      <c r="A1470" t="str">
        <f ca="1">VLOOKUP(RANDBETWEEN(Calc!$A$2,Calc!$A$13),Calc!$A$1:$B$13,2,FALSE)</f>
        <v>Sep</v>
      </c>
      <c r="B1470" t="str" cm="1">
        <f t="array" aca="1" ref="B1470" ca="1">INDEX(Calc!$C$2:$C$9,RANDBETWEEN(1,3))</f>
        <v>Traumatología</v>
      </c>
      <c r="C1470"/>
      <c r="D1470">
        <f t="shared" ca="1" si="286"/>
        <v>652722</v>
      </c>
      <c r="E1470">
        <f t="shared" ca="1" si="287"/>
        <v>1345407</v>
      </c>
      <c r="F1470">
        <f t="shared" ca="1" si="288"/>
        <v>210880</v>
      </c>
      <c r="G1470">
        <f t="shared" ca="1" si="289"/>
        <v>220245</v>
      </c>
      <c r="H1470">
        <f ca="1">VLOOKUP(RANDBETWEEN(0,100),Calc!$D$2:$E$7,2,1)</f>
        <v>32000</v>
      </c>
      <c r="I1470">
        <f t="shared" ca="1" si="290"/>
        <v>11709</v>
      </c>
      <c r="J1470">
        <f t="shared" ca="1" si="291"/>
        <v>4102</v>
      </c>
      <c r="K1470">
        <f t="shared" ca="1" si="292"/>
        <v>12592</v>
      </c>
      <c r="L1470">
        <f t="shared" ca="1" si="293"/>
        <v>3853</v>
      </c>
      <c r="M1470">
        <f t="shared" ca="1" si="294"/>
        <v>1982624</v>
      </c>
      <c r="N1470">
        <f t="shared" ca="1" si="295"/>
        <v>118328</v>
      </c>
      <c r="O1470">
        <f t="shared" ca="1" si="296"/>
        <v>51861</v>
      </c>
      <c r="P1470">
        <f t="shared" ca="1" si="297"/>
        <v>273893</v>
      </c>
      <c r="Q1470" s="15">
        <f t="shared" ca="1" si="298"/>
        <v>0.273893</v>
      </c>
    </row>
    <row r="1471" spans="1:17" x14ac:dyDescent="0.3">
      <c r="A1471" t="str">
        <f ca="1">VLOOKUP(RANDBETWEEN(Calc!$A$2,Calc!$A$13),Calc!$A$1:$B$13,2,FALSE)</f>
        <v>Ene</v>
      </c>
      <c r="B1471" t="str" cm="1">
        <f t="array" aca="1" ref="B1471" ca="1">INDEX(Calc!$C$2:$C$9,RANDBETWEEN(1,3))</f>
        <v>Pediatria</v>
      </c>
      <c r="C1471"/>
      <c r="D1471">
        <f t="shared" ca="1" si="286"/>
        <v>188489</v>
      </c>
      <c r="E1471">
        <f t="shared" ca="1" si="287"/>
        <v>1045352</v>
      </c>
      <c r="F1471">
        <f t="shared" ca="1" si="288"/>
        <v>154930</v>
      </c>
      <c r="G1471">
        <f t="shared" ca="1" si="289"/>
        <v>234472</v>
      </c>
      <c r="H1471">
        <f ca="1">VLOOKUP(RANDBETWEEN(0,100),Calc!$D$2:$E$7,2,1)</f>
        <v>32000</v>
      </c>
      <c r="I1471">
        <f t="shared" ca="1" si="290"/>
        <v>9750</v>
      </c>
      <c r="J1471">
        <f t="shared" ca="1" si="291"/>
        <v>3148</v>
      </c>
      <c r="K1471">
        <f t="shared" ca="1" si="292"/>
        <v>13395</v>
      </c>
      <c r="L1471">
        <f t="shared" ca="1" si="293"/>
        <v>4143</v>
      </c>
      <c r="M1471">
        <f t="shared" ca="1" si="294"/>
        <v>2122665</v>
      </c>
      <c r="N1471">
        <f t="shared" ca="1" si="295"/>
        <v>71605</v>
      </c>
      <c r="O1471">
        <f t="shared" ca="1" si="296"/>
        <v>69449</v>
      </c>
      <c r="P1471">
        <f t="shared" ca="1" si="297"/>
        <v>181563</v>
      </c>
      <c r="Q1471" s="15">
        <f t="shared" ca="1" si="298"/>
        <v>0.181563</v>
      </c>
    </row>
    <row r="1472" spans="1:17" x14ac:dyDescent="0.3">
      <c r="A1472" t="str">
        <f ca="1">VLOOKUP(RANDBETWEEN(Calc!$A$2,Calc!$A$13),Calc!$A$1:$B$13,2,FALSE)</f>
        <v>Ene</v>
      </c>
      <c r="B1472" t="str" cm="1">
        <f t="array" aca="1" ref="B1472" ca="1">INDEX(Calc!$C$2:$C$9,RANDBETWEEN(1,3))</f>
        <v>Cardiologia</v>
      </c>
      <c r="C1472"/>
      <c r="D1472">
        <f t="shared" ca="1" si="286"/>
        <v>228408</v>
      </c>
      <c r="E1472">
        <f t="shared" ca="1" si="287"/>
        <v>1939624</v>
      </c>
      <c r="F1472">
        <f t="shared" ca="1" si="288"/>
        <v>122060</v>
      </c>
      <c r="G1472">
        <f t="shared" ca="1" si="289"/>
        <v>247028</v>
      </c>
      <c r="H1472">
        <f ca="1">VLOOKUP(RANDBETWEEN(0,100),Calc!$D$2:$E$7,2,1)</f>
        <v>32000</v>
      </c>
      <c r="I1472">
        <f t="shared" ca="1" si="290"/>
        <v>9811</v>
      </c>
      <c r="J1472">
        <f t="shared" ca="1" si="291"/>
        <v>2995</v>
      </c>
      <c r="K1472">
        <f t="shared" ca="1" si="292"/>
        <v>12606</v>
      </c>
      <c r="L1472">
        <f t="shared" ca="1" si="293"/>
        <v>4351</v>
      </c>
      <c r="M1472">
        <f t="shared" ca="1" si="294"/>
        <v>854184</v>
      </c>
      <c r="N1472">
        <f t="shared" ca="1" si="295"/>
        <v>92123</v>
      </c>
      <c r="O1472">
        <f t="shared" ca="1" si="296"/>
        <v>80787</v>
      </c>
      <c r="P1472">
        <f t="shared" ca="1" si="297"/>
        <v>121444</v>
      </c>
      <c r="Q1472" s="15">
        <f t="shared" ca="1" si="298"/>
        <v>0.121444</v>
      </c>
    </row>
    <row r="1473" spans="1:17" x14ac:dyDescent="0.3">
      <c r="A1473" t="str">
        <f ca="1">VLOOKUP(RANDBETWEEN(Calc!$A$2,Calc!$A$13),Calc!$A$1:$B$13,2,FALSE)</f>
        <v>Oct</v>
      </c>
      <c r="B1473" t="str" cm="1">
        <f t="array" aca="1" ref="B1473" ca="1">INDEX(Calc!$C$2:$C$9,RANDBETWEEN(1,3))</f>
        <v>Traumatología</v>
      </c>
      <c r="C1473"/>
      <c r="D1473">
        <f t="shared" ca="1" si="286"/>
        <v>634615</v>
      </c>
      <c r="E1473">
        <f t="shared" ca="1" si="287"/>
        <v>2074835</v>
      </c>
      <c r="F1473">
        <f t="shared" ca="1" si="288"/>
        <v>113800</v>
      </c>
      <c r="G1473">
        <f t="shared" ca="1" si="289"/>
        <v>101240</v>
      </c>
      <c r="H1473">
        <f ca="1">VLOOKUP(RANDBETWEEN(0,100),Calc!$D$2:$E$7,2,1)</f>
        <v>28000</v>
      </c>
      <c r="I1473">
        <f t="shared" ca="1" si="290"/>
        <v>9095</v>
      </c>
      <c r="J1473">
        <f t="shared" ca="1" si="291"/>
        <v>3952</v>
      </c>
      <c r="K1473">
        <f t="shared" ca="1" si="292"/>
        <v>13179</v>
      </c>
      <c r="L1473">
        <f t="shared" ca="1" si="293"/>
        <v>2054</v>
      </c>
      <c r="M1473">
        <f t="shared" ca="1" si="294"/>
        <v>2741319</v>
      </c>
      <c r="N1473">
        <f t="shared" ca="1" si="295"/>
        <v>98106</v>
      </c>
      <c r="O1473">
        <f t="shared" ca="1" si="296"/>
        <v>66201</v>
      </c>
      <c r="P1473">
        <f t="shared" ca="1" si="297"/>
        <v>259490</v>
      </c>
      <c r="Q1473" s="15">
        <f t="shared" ca="1" si="298"/>
        <v>0.25949</v>
      </c>
    </row>
    <row r="1474" spans="1:17" x14ac:dyDescent="0.3">
      <c r="A1474" t="str">
        <f ca="1">VLOOKUP(RANDBETWEEN(Calc!$A$2,Calc!$A$13),Calc!$A$1:$B$13,2,FALSE)</f>
        <v>Ago</v>
      </c>
      <c r="B1474" t="str" cm="1">
        <f t="array" aca="1" ref="B1474" ca="1">INDEX(Calc!$C$2:$C$9,RANDBETWEEN(1,3))</f>
        <v>Traumatología</v>
      </c>
      <c r="C1474"/>
      <c r="D1474">
        <f t="shared" ca="1" si="286"/>
        <v>173817</v>
      </c>
      <c r="E1474">
        <f t="shared" ca="1" si="287"/>
        <v>799605</v>
      </c>
      <c r="F1474">
        <f t="shared" ca="1" si="288"/>
        <v>122671</v>
      </c>
      <c r="G1474">
        <f t="shared" ca="1" si="289"/>
        <v>240359</v>
      </c>
      <c r="H1474">
        <f ca="1">VLOOKUP(RANDBETWEEN(0,100),Calc!$D$2:$E$7,2,1)</f>
        <v>32000</v>
      </c>
      <c r="I1474">
        <f t="shared" ca="1" si="290"/>
        <v>12495</v>
      </c>
      <c r="J1474">
        <f t="shared" ca="1" si="291"/>
        <v>3354</v>
      </c>
      <c r="K1474">
        <f t="shared" ca="1" si="292"/>
        <v>10142</v>
      </c>
      <c r="L1474">
        <f t="shared" ca="1" si="293"/>
        <v>2307</v>
      </c>
      <c r="M1474">
        <f t="shared" ca="1" si="294"/>
        <v>1526196</v>
      </c>
      <c r="N1474">
        <f t="shared" ca="1" si="295"/>
        <v>100006</v>
      </c>
      <c r="O1474">
        <f t="shared" ca="1" si="296"/>
        <v>65107</v>
      </c>
      <c r="P1474">
        <f t="shared" ca="1" si="297"/>
        <v>169759</v>
      </c>
      <c r="Q1474" s="15">
        <f t="shared" ca="1" si="298"/>
        <v>0.16975899999999999</v>
      </c>
    </row>
    <row r="1475" spans="1:17" x14ac:dyDescent="0.3">
      <c r="A1475" t="str">
        <f ca="1">VLOOKUP(RANDBETWEEN(Calc!$A$2,Calc!$A$13),Calc!$A$1:$B$13,2,FALSE)</f>
        <v>Sep</v>
      </c>
      <c r="B1475" t="str" cm="1">
        <f t="array" aca="1" ref="B1475" ca="1">INDEX(Calc!$C$2:$C$9,RANDBETWEEN(1,3))</f>
        <v>Traumatología</v>
      </c>
      <c r="C1475"/>
      <c r="D1475">
        <f t="shared" ref="D1475:D1538" ca="1" si="299">RANDBETWEEN(118000,746439)</f>
        <v>185817</v>
      </c>
      <c r="E1475">
        <f t="shared" ref="E1475:E1538" ca="1" si="300">RANDBETWEEN(654318,2372921)</f>
        <v>908368</v>
      </c>
      <c r="F1475">
        <f t="shared" ref="F1475:F1538" ca="1" si="301">RANDBETWEEN(92146,218476)</f>
        <v>117857</v>
      </c>
      <c r="G1475">
        <f t="shared" ref="G1475:G1538" ca="1" si="302">RANDBETWEEN(72432,327955)</f>
        <v>91964</v>
      </c>
      <c r="H1475">
        <f ca="1">VLOOKUP(RANDBETWEEN(0,100),Calc!$D$2:$E$7,2,1)</f>
        <v>32000</v>
      </c>
      <c r="I1475">
        <f t="shared" ref="I1475:I1538" ca="1" si="303">RANDBETWEEN(8900,12700)</f>
        <v>12683</v>
      </c>
      <c r="J1475">
        <f t="shared" ref="J1475:J1538" ca="1" si="304">RANDBETWEEN(2800,4200)</f>
        <v>3706</v>
      </c>
      <c r="K1475">
        <f t="shared" ref="K1475:K1538" ca="1" si="305">RANDBETWEEN(10000,15000)</f>
        <v>11433</v>
      </c>
      <c r="L1475">
        <f t="shared" ref="L1475:L1538" ca="1" si="306">RANDBETWEEN(1200,4500)</f>
        <v>3899</v>
      </c>
      <c r="M1475">
        <f t="shared" ref="M1475:M1538" ca="1" si="307">RANDBETWEEN(820000,3117045)</f>
        <v>1875651</v>
      </c>
      <c r="N1475">
        <f t="shared" ref="N1475:N1538" ca="1" si="308">RANDBETWEEN(43000,129000)</f>
        <v>74532</v>
      </c>
      <c r="O1475">
        <f t="shared" ref="O1475:O1538" ca="1" si="309">RANDBETWEEN(21000,90000)</f>
        <v>78081</v>
      </c>
      <c r="P1475">
        <f t="shared" ref="P1475:P1538" ca="1" si="310">RANDBETWEEN(38000,345000)</f>
        <v>233693</v>
      </c>
      <c r="Q1475" s="15">
        <f t="shared" ref="Q1475:Q1538" ca="1" si="311">P1475/1000000</f>
        <v>0.23369300000000001</v>
      </c>
    </row>
    <row r="1476" spans="1:17" x14ac:dyDescent="0.3">
      <c r="A1476" t="str">
        <f ca="1">VLOOKUP(RANDBETWEEN(Calc!$A$2,Calc!$A$13),Calc!$A$1:$B$13,2,FALSE)</f>
        <v>Mar</v>
      </c>
      <c r="B1476" t="str" cm="1">
        <f t="array" aca="1" ref="B1476" ca="1">INDEX(Calc!$C$2:$C$9,RANDBETWEEN(1,3))</f>
        <v>Traumatología</v>
      </c>
      <c r="C1476"/>
      <c r="D1476">
        <f t="shared" ca="1" si="299"/>
        <v>340733</v>
      </c>
      <c r="E1476">
        <f t="shared" ca="1" si="300"/>
        <v>1924263</v>
      </c>
      <c r="F1476">
        <f t="shared" ca="1" si="301"/>
        <v>189219</v>
      </c>
      <c r="G1476">
        <f t="shared" ca="1" si="302"/>
        <v>213960</v>
      </c>
      <c r="H1476">
        <f ca="1">VLOOKUP(RANDBETWEEN(0,100),Calc!$D$2:$E$7,2,1)</f>
        <v>32000</v>
      </c>
      <c r="I1476">
        <f t="shared" ca="1" si="303"/>
        <v>11739</v>
      </c>
      <c r="J1476">
        <f t="shared" ca="1" si="304"/>
        <v>4156</v>
      </c>
      <c r="K1476">
        <f t="shared" ca="1" si="305"/>
        <v>12696</v>
      </c>
      <c r="L1476">
        <f t="shared" ca="1" si="306"/>
        <v>4206</v>
      </c>
      <c r="M1476">
        <f t="shared" ca="1" si="307"/>
        <v>1280628</v>
      </c>
      <c r="N1476">
        <f t="shared" ca="1" si="308"/>
        <v>95609</v>
      </c>
      <c r="O1476">
        <f t="shared" ca="1" si="309"/>
        <v>54159</v>
      </c>
      <c r="P1476">
        <f t="shared" ca="1" si="310"/>
        <v>336866</v>
      </c>
      <c r="Q1476" s="15">
        <f t="shared" ca="1" si="311"/>
        <v>0.336866</v>
      </c>
    </row>
    <row r="1477" spans="1:17" x14ac:dyDescent="0.3">
      <c r="A1477" t="str">
        <f ca="1">VLOOKUP(RANDBETWEEN(Calc!$A$2,Calc!$A$13),Calc!$A$1:$B$13,2,FALSE)</f>
        <v>May</v>
      </c>
      <c r="B1477" t="str" cm="1">
        <f t="array" aca="1" ref="B1477" ca="1">INDEX(Calc!$C$2:$C$9,RANDBETWEEN(1,3))</f>
        <v>Pediatria</v>
      </c>
      <c r="C1477"/>
      <c r="D1477">
        <f t="shared" ca="1" si="299"/>
        <v>379099</v>
      </c>
      <c r="E1477">
        <f t="shared" ca="1" si="300"/>
        <v>1414413</v>
      </c>
      <c r="F1477">
        <f t="shared" ca="1" si="301"/>
        <v>106488</v>
      </c>
      <c r="G1477">
        <f t="shared" ca="1" si="302"/>
        <v>293458</v>
      </c>
      <c r="H1477">
        <f ca="1">VLOOKUP(RANDBETWEEN(0,100),Calc!$D$2:$E$7,2,1)</f>
        <v>32000</v>
      </c>
      <c r="I1477">
        <f t="shared" ca="1" si="303"/>
        <v>10222</v>
      </c>
      <c r="J1477">
        <f t="shared" ca="1" si="304"/>
        <v>2983</v>
      </c>
      <c r="K1477">
        <f t="shared" ca="1" si="305"/>
        <v>12254</v>
      </c>
      <c r="L1477">
        <f t="shared" ca="1" si="306"/>
        <v>4373</v>
      </c>
      <c r="M1477">
        <f t="shared" ca="1" si="307"/>
        <v>2633807</v>
      </c>
      <c r="N1477">
        <f t="shared" ca="1" si="308"/>
        <v>69732</v>
      </c>
      <c r="O1477">
        <f t="shared" ca="1" si="309"/>
        <v>31859</v>
      </c>
      <c r="P1477">
        <f t="shared" ca="1" si="310"/>
        <v>192856</v>
      </c>
      <c r="Q1477" s="15">
        <f t="shared" ca="1" si="311"/>
        <v>0.192856</v>
      </c>
    </row>
    <row r="1478" spans="1:17" x14ac:dyDescent="0.3">
      <c r="A1478" t="str">
        <f ca="1">VLOOKUP(RANDBETWEEN(Calc!$A$2,Calc!$A$13),Calc!$A$1:$B$13,2,FALSE)</f>
        <v>Feb</v>
      </c>
      <c r="B1478" t="str" cm="1">
        <f t="array" aca="1" ref="B1478" ca="1">INDEX(Calc!$C$2:$C$9,RANDBETWEEN(1,3))</f>
        <v>Traumatología</v>
      </c>
      <c r="C1478"/>
      <c r="D1478">
        <f t="shared" ca="1" si="299"/>
        <v>462090</v>
      </c>
      <c r="E1478">
        <f t="shared" ca="1" si="300"/>
        <v>693377</v>
      </c>
      <c r="F1478">
        <f t="shared" ca="1" si="301"/>
        <v>126557</v>
      </c>
      <c r="G1478">
        <f t="shared" ca="1" si="302"/>
        <v>135267</v>
      </c>
      <c r="H1478">
        <f ca="1">VLOOKUP(RANDBETWEEN(0,100),Calc!$D$2:$E$7,2,1)</f>
        <v>32000</v>
      </c>
      <c r="I1478">
        <f t="shared" ca="1" si="303"/>
        <v>12395</v>
      </c>
      <c r="J1478">
        <f t="shared" ca="1" si="304"/>
        <v>3406</v>
      </c>
      <c r="K1478">
        <f t="shared" ca="1" si="305"/>
        <v>14266</v>
      </c>
      <c r="L1478">
        <f t="shared" ca="1" si="306"/>
        <v>4394</v>
      </c>
      <c r="M1478">
        <f t="shared" ca="1" si="307"/>
        <v>1351844</v>
      </c>
      <c r="N1478">
        <f t="shared" ca="1" si="308"/>
        <v>97342</v>
      </c>
      <c r="O1478">
        <f t="shared" ca="1" si="309"/>
        <v>77301</v>
      </c>
      <c r="P1478">
        <f t="shared" ca="1" si="310"/>
        <v>180428</v>
      </c>
      <c r="Q1478" s="15">
        <f t="shared" ca="1" si="311"/>
        <v>0.18042800000000001</v>
      </c>
    </row>
    <row r="1479" spans="1:17" x14ac:dyDescent="0.3">
      <c r="A1479" t="str">
        <f ca="1">VLOOKUP(RANDBETWEEN(Calc!$A$2,Calc!$A$13),Calc!$A$1:$B$13,2,FALSE)</f>
        <v>Jul</v>
      </c>
      <c r="B1479" t="str" cm="1">
        <f t="array" aca="1" ref="B1479" ca="1">INDEX(Calc!$C$2:$C$9,RANDBETWEEN(1,3))</f>
        <v>Traumatología</v>
      </c>
      <c r="C1479"/>
      <c r="D1479">
        <f t="shared" ca="1" si="299"/>
        <v>666953</v>
      </c>
      <c r="E1479">
        <f t="shared" ca="1" si="300"/>
        <v>1937354</v>
      </c>
      <c r="F1479">
        <f t="shared" ca="1" si="301"/>
        <v>166441</v>
      </c>
      <c r="G1479">
        <f t="shared" ca="1" si="302"/>
        <v>160197</v>
      </c>
      <c r="H1479">
        <f ca="1">VLOOKUP(RANDBETWEEN(0,100),Calc!$D$2:$E$7,2,1)</f>
        <v>32000</v>
      </c>
      <c r="I1479">
        <f t="shared" ca="1" si="303"/>
        <v>9966</v>
      </c>
      <c r="J1479">
        <f t="shared" ca="1" si="304"/>
        <v>3696</v>
      </c>
      <c r="K1479">
        <f t="shared" ca="1" si="305"/>
        <v>10317</v>
      </c>
      <c r="L1479">
        <f t="shared" ca="1" si="306"/>
        <v>2494</v>
      </c>
      <c r="M1479">
        <f t="shared" ca="1" si="307"/>
        <v>867265</v>
      </c>
      <c r="N1479">
        <f t="shared" ca="1" si="308"/>
        <v>86793</v>
      </c>
      <c r="O1479">
        <f t="shared" ca="1" si="309"/>
        <v>53526</v>
      </c>
      <c r="P1479">
        <f t="shared" ca="1" si="310"/>
        <v>271102</v>
      </c>
      <c r="Q1479" s="15">
        <f t="shared" ca="1" si="311"/>
        <v>0.27110200000000001</v>
      </c>
    </row>
    <row r="1480" spans="1:17" x14ac:dyDescent="0.3">
      <c r="A1480" t="str">
        <f ca="1">VLOOKUP(RANDBETWEEN(Calc!$A$2,Calc!$A$13),Calc!$A$1:$B$13,2,FALSE)</f>
        <v>Abr</v>
      </c>
      <c r="B1480" t="str" cm="1">
        <f t="array" aca="1" ref="B1480" ca="1">INDEX(Calc!$C$2:$C$9,RANDBETWEEN(1,3))</f>
        <v>Cardiologia</v>
      </c>
      <c r="C1480"/>
      <c r="D1480">
        <f t="shared" ca="1" si="299"/>
        <v>580532</v>
      </c>
      <c r="E1480">
        <f t="shared" ca="1" si="300"/>
        <v>1185016</v>
      </c>
      <c r="F1480">
        <f t="shared" ca="1" si="301"/>
        <v>143132</v>
      </c>
      <c r="G1480">
        <f t="shared" ca="1" si="302"/>
        <v>139989</v>
      </c>
      <c r="H1480">
        <f ca="1">VLOOKUP(RANDBETWEEN(0,100),Calc!$D$2:$E$7,2,1)</f>
        <v>32000</v>
      </c>
      <c r="I1480">
        <f t="shared" ca="1" si="303"/>
        <v>9195</v>
      </c>
      <c r="J1480">
        <f t="shared" ca="1" si="304"/>
        <v>3461</v>
      </c>
      <c r="K1480">
        <f t="shared" ca="1" si="305"/>
        <v>13713</v>
      </c>
      <c r="L1480">
        <f t="shared" ca="1" si="306"/>
        <v>1482</v>
      </c>
      <c r="M1480">
        <f t="shared" ca="1" si="307"/>
        <v>1456449</v>
      </c>
      <c r="N1480">
        <f t="shared" ca="1" si="308"/>
        <v>46750</v>
      </c>
      <c r="O1480">
        <f t="shared" ca="1" si="309"/>
        <v>70616</v>
      </c>
      <c r="P1480">
        <f t="shared" ca="1" si="310"/>
        <v>131810</v>
      </c>
      <c r="Q1480" s="15">
        <f t="shared" ca="1" si="311"/>
        <v>0.13181000000000001</v>
      </c>
    </row>
    <row r="1481" spans="1:17" x14ac:dyDescent="0.3">
      <c r="A1481" t="str">
        <f ca="1">VLOOKUP(RANDBETWEEN(Calc!$A$2,Calc!$A$13),Calc!$A$1:$B$13,2,FALSE)</f>
        <v>Dic</v>
      </c>
      <c r="B1481" t="str" cm="1">
        <f t="array" aca="1" ref="B1481" ca="1">INDEX(Calc!$C$2:$C$9,RANDBETWEEN(1,3))</f>
        <v>Pediatria</v>
      </c>
      <c r="C1481"/>
      <c r="D1481">
        <f t="shared" ca="1" si="299"/>
        <v>743380</v>
      </c>
      <c r="E1481">
        <f t="shared" ca="1" si="300"/>
        <v>1494594</v>
      </c>
      <c r="F1481">
        <f t="shared" ca="1" si="301"/>
        <v>189187</v>
      </c>
      <c r="G1481">
        <f t="shared" ca="1" si="302"/>
        <v>232051</v>
      </c>
      <c r="H1481">
        <f ca="1">VLOOKUP(RANDBETWEEN(0,100),Calc!$D$2:$E$7,2,1)</f>
        <v>32000</v>
      </c>
      <c r="I1481">
        <f t="shared" ca="1" si="303"/>
        <v>11424</v>
      </c>
      <c r="J1481">
        <f t="shared" ca="1" si="304"/>
        <v>4115</v>
      </c>
      <c r="K1481">
        <f t="shared" ca="1" si="305"/>
        <v>14512</v>
      </c>
      <c r="L1481">
        <f t="shared" ca="1" si="306"/>
        <v>1867</v>
      </c>
      <c r="M1481">
        <f t="shared" ca="1" si="307"/>
        <v>2628838</v>
      </c>
      <c r="N1481">
        <f t="shared" ca="1" si="308"/>
        <v>45664</v>
      </c>
      <c r="O1481">
        <f t="shared" ca="1" si="309"/>
        <v>55851</v>
      </c>
      <c r="P1481">
        <f t="shared" ca="1" si="310"/>
        <v>122958</v>
      </c>
      <c r="Q1481" s="15">
        <f t="shared" ca="1" si="311"/>
        <v>0.122958</v>
      </c>
    </row>
    <row r="1482" spans="1:17" x14ac:dyDescent="0.3">
      <c r="A1482" t="str">
        <f ca="1">VLOOKUP(RANDBETWEEN(Calc!$A$2,Calc!$A$13),Calc!$A$1:$B$13,2,FALSE)</f>
        <v>May</v>
      </c>
      <c r="B1482" t="str" cm="1">
        <f t="array" aca="1" ref="B1482" ca="1">INDEX(Calc!$C$2:$C$9,RANDBETWEEN(1,3))</f>
        <v>Cardiologia</v>
      </c>
      <c r="C1482"/>
      <c r="D1482">
        <f t="shared" ca="1" si="299"/>
        <v>243227</v>
      </c>
      <c r="E1482">
        <f t="shared" ca="1" si="300"/>
        <v>1027802</v>
      </c>
      <c r="F1482">
        <f t="shared" ca="1" si="301"/>
        <v>156944</v>
      </c>
      <c r="G1482">
        <f t="shared" ca="1" si="302"/>
        <v>207712</v>
      </c>
      <c r="H1482">
        <f ca="1">VLOOKUP(RANDBETWEEN(0,100),Calc!$D$2:$E$7,2,1)</f>
        <v>32000</v>
      </c>
      <c r="I1482">
        <f t="shared" ca="1" si="303"/>
        <v>9028</v>
      </c>
      <c r="J1482">
        <f t="shared" ca="1" si="304"/>
        <v>3837</v>
      </c>
      <c r="K1482">
        <f t="shared" ca="1" si="305"/>
        <v>11048</v>
      </c>
      <c r="L1482">
        <f t="shared" ca="1" si="306"/>
        <v>1280</v>
      </c>
      <c r="M1482">
        <f t="shared" ca="1" si="307"/>
        <v>2821084</v>
      </c>
      <c r="N1482">
        <f t="shared" ca="1" si="308"/>
        <v>100472</v>
      </c>
      <c r="O1482">
        <f t="shared" ca="1" si="309"/>
        <v>87098</v>
      </c>
      <c r="P1482">
        <f t="shared" ca="1" si="310"/>
        <v>254338</v>
      </c>
      <c r="Q1482" s="15">
        <f t="shared" ca="1" si="311"/>
        <v>0.25433800000000001</v>
      </c>
    </row>
    <row r="1483" spans="1:17" x14ac:dyDescent="0.3">
      <c r="A1483" t="str">
        <f ca="1">VLOOKUP(RANDBETWEEN(Calc!$A$2,Calc!$A$13),Calc!$A$1:$B$13,2,FALSE)</f>
        <v>Jul</v>
      </c>
      <c r="B1483" t="str" cm="1">
        <f t="array" aca="1" ref="B1483" ca="1">INDEX(Calc!$C$2:$C$9,RANDBETWEEN(1,3))</f>
        <v>Cardiologia</v>
      </c>
      <c r="C1483"/>
      <c r="D1483">
        <f t="shared" ca="1" si="299"/>
        <v>725746</v>
      </c>
      <c r="E1483">
        <f t="shared" ca="1" si="300"/>
        <v>1510115</v>
      </c>
      <c r="F1483">
        <f t="shared" ca="1" si="301"/>
        <v>161113</v>
      </c>
      <c r="G1483">
        <f t="shared" ca="1" si="302"/>
        <v>85916</v>
      </c>
      <c r="H1483">
        <f ca="1">VLOOKUP(RANDBETWEEN(0,100),Calc!$D$2:$E$7,2,1)</f>
        <v>20000</v>
      </c>
      <c r="I1483">
        <f t="shared" ca="1" si="303"/>
        <v>11531</v>
      </c>
      <c r="J1483">
        <f t="shared" ca="1" si="304"/>
        <v>3757</v>
      </c>
      <c r="K1483">
        <f t="shared" ca="1" si="305"/>
        <v>13248</v>
      </c>
      <c r="L1483">
        <f t="shared" ca="1" si="306"/>
        <v>2573</v>
      </c>
      <c r="M1483">
        <f t="shared" ca="1" si="307"/>
        <v>1023936</v>
      </c>
      <c r="N1483">
        <f t="shared" ca="1" si="308"/>
        <v>108557</v>
      </c>
      <c r="O1483">
        <f t="shared" ca="1" si="309"/>
        <v>63788</v>
      </c>
      <c r="P1483">
        <f t="shared" ca="1" si="310"/>
        <v>168299</v>
      </c>
      <c r="Q1483" s="15">
        <f t="shared" ca="1" si="311"/>
        <v>0.168299</v>
      </c>
    </row>
    <row r="1484" spans="1:17" x14ac:dyDescent="0.3">
      <c r="A1484" t="str">
        <f ca="1">VLOOKUP(RANDBETWEEN(Calc!$A$2,Calc!$A$13),Calc!$A$1:$B$13,2,FALSE)</f>
        <v>Dic</v>
      </c>
      <c r="B1484" t="str" cm="1">
        <f t="array" aca="1" ref="B1484" ca="1">INDEX(Calc!$C$2:$C$9,RANDBETWEEN(1,3))</f>
        <v>Traumatología</v>
      </c>
      <c r="C1484"/>
      <c r="D1484">
        <f t="shared" ca="1" si="299"/>
        <v>712378</v>
      </c>
      <c r="E1484">
        <f t="shared" ca="1" si="300"/>
        <v>1464052</v>
      </c>
      <c r="F1484">
        <f t="shared" ca="1" si="301"/>
        <v>164006</v>
      </c>
      <c r="G1484">
        <f t="shared" ca="1" si="302"/>
        <v>213760</v>
      </c>
      <c r="H1484">
        <f ca="1">VLOOKUP(RANDBETWEEN(0,100),Calc!$D$2:$E$7,2,1)</f>
        <v>32000</v>
      </c>
      <c r="I1484">
        <f t="shared" ca="1" si="303"/>
        <v>11383</v>
      </c>
      <c r="J1484">
        <f t="shared" ca="1" si="304"/>
        <v>2898</v>
      </c>
      <c r="K1484">
        <f t="shared" ca="1" si="305"/>
        <v>10038</v>
      </c>
      <c r="L1484">
        <f t="shared" ca="1" si="306"/>
        <v>4306</v>
      </c>
      <c r="M1484">
        <f t="shared" ca="1" si="307"/>
        <v>1562498</v>
      </c>
      <c r="N1484">
        <f t="shared" ca="1" si="308"/>
        <v>73389</v>
      </c>
      <c r="O1484">
        <f t="shared" ca="1" si="309"/>
        <v>24627</v>
      </c>
      <c r="P1484">
        <f t="shared" ca="1" si="310"/>
        <v>277566</v>
      </c>
      <c r="Q1484" s="15">
        <f t="shared" ca="1" si="311"/>
        <v>0.27756599999999998</v>
      </c>
    </row>
    <row r="1485" spans="1:17" x14ac:dyDescent="0.3">
      <c r="A1485" t="str">
        <f ca="1">VLOOKUP(RANDBETWEEN(Calc!$A$2,Calc!$A$13),Calc!$A$1:$B$13,2,FALSE)</f>
        <v>Jul</v>
      </c>
      <c r="B1485" t="str" cm="1">
        <f t="array" aca="1" ref="B1485" ca="1">INDEX(Calc!$C$2:$C$9,RANDBETWEEN(1,3))</f>
        <v>Cardiologia</v>
      </c>
      <c r="C1485"/>
      <c r="D1485">
        <f t="shared" ca="1" si="299"/>
        <v>512400</v>
      </c>
      <c r="E1485">
        <f t="shared" ca="1" si="300"/>
        <v>1292267</v>
      </c>
      <c r="F1485">
        <f t="shared" ca="1" si="301"/>
        <v>92611</v>
      </c>
      <c r="G1485">
        <f t="shared" ca="1" si="302"/>
        <v>259207</v>
      </c>
      <c r="H1485">
        <f ca="1">VLOOKUP(RANDBETWEEN(0,100),Calc!$D$2:$E$7,2,1)</f>
        <v>32000</v>
      </c>
      <c r="I1485">
        <f t="shared" ca="1" si="303"/>
        <v>10738</v>
      </c>
      <c r="J1485">
        <f t="shared" ca="1" si="304"/>
        <v>3697</v>
      </c>
      <c r="K1485">
        <f t="shared" ca="1" si="305"/>
        <v>14079</v>
      </c>
      <c r="L1485">
        <f t="shared" ca="1" si="306"/>
        <v>2054</v>
      </c>
      <c r="M1485">
        <f t="shared" ca="1" si="307"/>
        <v>2190326</v>
      </c>
      <c r="N1485">
        <f t="shared" ca="1" si="308"/>
        <v>82814</v>
      </c>
      <c r="O1485">
        <f t="shared" ca="1" si="309"/>
        <v>58888</v>
      </c>
      <c r="P1485">
        <f t="shared" ca="1" si="310"/>
        <v>212352</v>
      </c>
      <c r="Q1485" s="15">
        <f t="shared" ca="1" si="311"/>
        <v>0.21235200000000001</v>
      </c>
    </row>
    <row r="1486" spans="1:17" x14ac:dyDescent="0.3">
      <c r="A1486" t="str">
        <f ca="1">VLOOKUP(RANDBETWEEN(Calc!$A$2,Calc!$A$13),Calc!$A$1:$B$13,2,FALSE)</f>
        <v>Mar</v>
      </c>
      <c r="B1486" t="str" cm="1">
        <f t="array" aca="1" ref="B1486" ca="1">INDEX(Calc!$C$2:$C$9,RANDBETWEEN(1,3))</f>
        <v>Cardiologia</v>
      </c>
      <c r="C1486"/>
      <c r="D1486">
        <f t="shared" ca="1" si="299"/>
        <v>180379</v>
      </c>
      <c r="E1486">
        <f t="shared" ca="1" si="300"/>
        <v>1930558</v>
      </c>
      <c r="F1486">
        <f t="shared" ca="1" si="301"/>
        <v>99020</v>
      </c>
      <c r="G1486">
        <f t="shared" ca="1" si="302"/>
        <v>149348</v>
      </c>
      <c r="H1486">
        <f ca="1">VLOOKUP(RANDBETWEEN(0,100),Calc!$D$2:$E$7,2,1)</f>
        <v>32000</v>
      </c>
      <c r="I1486">
        <f t="shared" ca="1" si="303"/>
        <v>11166</v>
      </c>
      <c r="J1486">
        <f t="shared" ca="1" si="304"/>
        <v>3266</v>
      </c>
      <c r="K1486">
        <f t="shared" ca="1" si="305"/>
        <v>11092</v>
      </c>
      <c r="L1486">
        <f t="shared" ca="1" si="306"/>
        <v>2805</v>
      </c>
      <c r="M1486">
        <f t="shared" ca="1" si="307"/>
        <v>1488359</v>
      </c>
      <c r="N1486">
        <f t="shared" ca="1" si="308"/>
        <v>65519</v>
      </c>
      <c r="O1486">
        <f t="shared" ca="1" si="309"/>
        <v>36051</v>
      </c>
      <c r="P1486">
        <f t="shared" ca="1" si="310"/>
        <v>59843</v>
      </c>
      <c r="Q1486" s="15">
        <f t="shared" ca="1" si="311"/>
        <v>5.9843E-2</v>
      </c>
    </row>
    <row r="1487" spans="1:17" x14ac:dyDescent="0.3">
      <c r="A1487" t="str">
        <f ca="1">VLOOKUP(RANDBETWEEN(Calc!$A$2,Calc!$A$13),Calc!$A$1:$B$13,2,FALSE)</f>
        <v>Sep</v>
      </c>
      <c r="B1487" t="str" cm="1">
        <f t="array" aca="1" ref="B1487" ca="1">INDEX(Calc!$C$2:$C$9,RANDBETWEEN(1,3))</f>
        <v>Traumatología</v>
      </c>
      <c r="C1487"/>
      <c r="D1487">
        <f t="shared" ca="1" si="299"/>
        <v>378738</v>
      </c>
      <c r="E1487">
        <f t="shared" ca="1" si="300"/>
        <v>1459004</v>
      </c>
      <c r="F1487">
        <f t="shared" ca="1" si="301"/>
        <v>118057</v>
      </c>
      <c r="G1487">
        <f t="shared" ca="1" si="302"/>
        <v>201993</v>
      </c>
      <c r="H1487">
        <f ca="1">VLOOKUP(RANDBETWEEN(0,100),Calc!$D$2:$E$7,2,1)</f>
        <v>32000</v>
      </c>
      <c r="I1487">
        <f t="shared" ca="1" si="303"/>
        <v>11302</v>
      </c>
      <c r="J1487">
        <f t="shared" ca="1" si="304"/>
        <v>2944</v>
      </c>
      <c r="K1487">
        <f t="shared" ca="1" si="305"/>
        <v>12960</v>
      </c>
      <c r="L1487">
        <f t="shared" ca="1" si="306"/>
        <v>2889</v>
      </c>
      <c r="M1487">
        <f t="shared" ca="1" si="307"/>
        <v>2484396</v>
      </c>
      <c r="N1487">
        <f t="shared" ca="1" si="308"/>
        <v>99562</v>
      </c>
      <c r="O1487">
        <f t="shared" ca="1" si="309"/>
        <v>35139</v>
      </c>
      <c r="P1487">
        <f t="shared" ca="1" si="310"/>
        <v>83971</v>
      </c>
      <c r="Q1487" s="15">
        <f t="shared" ca="1" si="311"/>
        <v>8.3971000000000004E-2</v>
      </c>
    </row>
    <row r="1488" spans="1:17" x14ac:dyDescent="0.3">
      <c r="A1488" t="str">
        <f ca="1">VLOOKUP(RANDBETWEEN(Calc!$A$2,Calc!$A$13),Calc!$A$1:$B$13,2,FALSE)</f>
        <v>Oct</v>
      </c>
      <c r="B1488" t="str" cm="1">
        <f t="array" aca="1" ref="B1488" ca="1">INDEX(Calc!$C$2:$C$9,RANDBETWEEN(1,3))</f>
        <v>Traumatología</v>
      </c>
      <c r="C1488"/>
      <c r="D1488">
        <f t="shared" ca="1" si="299"/>
        <v>647191</v>
      </c>
      <c r="E1488">
        <f t="shared" ca="1" si="300"/>
        <v>1930960</v>
      </c>
      <c r="F1488">
        <f t="shared" ca="1" si="301"/>
        <v>153791</v>
      </c>
      <c r="G1488">
        <f t="shared" ca="1" si="302"/>
        <v>255138</v>
      </c>
      <c r="H1488">
        <f ca="1">VLOOKUP(RANDBETWEEN(0,100),Calc!$D$2:$E$7,2,1)</f>
        <v>32000</v>
      </c>
      <c r="I1488">
        <f t="shared" ca="1" si="303"/>
        <v>10934</v>
      </c>
      <c r="J1488">
        <f t="shared" ca="1" si="304"/>
        <v>3625</v>
      </c>
      <c r="K1488">
        <f t="shared" ca="1" si="305"/>
        <v>12847</v>
      </c>
      <c r="L1488">
        <f t="shared" ca="1" si="306"/>
        <v>2954</v>
      </c>
      <c r="M1488">
        <f t="shared" ca="1" si="307"/>
        <v>1938765</v>
      </c>
      <c r="N1488">
        <f t="shared" ca="1" si="308"/>
        <v>78859</v>
      </c>
      <c r="O1488">
        <f t="shared" ca="1" si="309"/>
        <v>34200</v>
      </c>
      <c r="P1488">
        <f t="shared" ca="1" si="310"/>
        <v>331680</v>
      </c>
      <c r="Q1488" s="15">
        <f t="shared" ca="1" si="311"/>
        <v>0.33167999999999997</v>
      </c>
    </row>
    <row r="1489" spans="1:17" x14ac:dyDescent="0.3">
      <c r="A1489" t="str">
        <f ca="1">VLOOKUP(RANDBETWEEN(Calc!$A$2,Calc!$A$13),Calc!$A$1:$B$13,2,FALSE)</f>
        <v>Sep</v>
      </c>
      <c r="B1489" t="str" cm="1">
        <f t="array" aca="1" ref="B1489" ca="1">INDEX(Calc!$C$2:$C$9,RANDBETWEEN(1,3))</f>
        <v>Traumatología</v>
      </c>
      <c r="C1489"/>
      <c r="D1489">
        <f t="shared" ca="1" si="299"/>
        <v>529120</v>
      </c>
      <c r="E1489">
        <f t="shared" ca="1" si="300"/>
        <v>775759</v>
      </c>
      <c r="F1489">
        <f t="shared" ca="1" si="301"/>
        <v>111781</v>
      </c>
      <c r="G1489">
        <f t="shared" ca="1" si="302"/>
        <v>245426</v>
      </c>
      <c r="H1489">
        <f ca="1">VLOOKUP(RANDBETWEEN(0,100),Calc!$D$2:$E$7,2,1)</f>
        <v>32000</v>
      </c>
      <c r="I1489">
        <f t="shared" ca="1" si="303"/>
        <v>11506</v>
      </c>
      <c r="J1489">
        <f t="shared" ca="1" si="304"/>
        <v>3459</v>
      </c>
      <c r="K1489">
        <f t="shared" ca="1" si="305"/>
        <v>10013</v>
      </c>
      <c r="L1489">
        <f t="shared" ca="1" si="306"/>
        <v>1950</v>
      </c>
      <c r="M1489">
        <f t="shared" ca="1" si="307"/>
        <v>1886880</v>
      </c>
      <c r="N1489">
        <f t="shared" ca="1" si="308"/>
        <v>111457</v>
      </c>
      <c r="O1489">
        <f t="shared" ca="1" si="309"/>
        <v>85043</v>
      </c>
      <c r="P1489">
        <f t="shared" ca="1" si="310"/>
        <v>109760</v>
      </c>
      <c r="Q1489" s="15">
        <f t="shared" ca="1" si="311"/>
        <v>0.10976</v>
      </c>
    </row>
    <row r="1490" spans="1:17" x14ac:dyDescent="0.3">
      <c r="A1490" t="str">
        <f ca="1">VLOOKUP(RANDBETWEEN(Calc!$A$2,Calc!$A$13),Calc!$A$1:$B$13,2,FALSE)</f>
        <v>Jun</v>
      </c>
      <c r="B1490" t="str" cm="1">
        <f t="array" aca="1" ref="B1490" ca="1">INDEX(Calc!$C$2:$C$9,RANDBETWEEN(1,3))</f>
        <v>Pediatria</v>
      </c>
      <c r="C1490"/>
      <c r="D1490">
        <f t="shared" ca="1" si="299"/>
        <v>413197</v>
      </c>
      <c r="E1490">
        <f t="shared" ca="1" si="300"/>
        <v>2206834</v>
      </c>
      <c r="F1490">
        <f t="shared" ca="1" si="301"/>
        <v>125847</v>
      </c>
      <c r="G1490">
        <f t="shared" ca="1" si="302"/>
        <v>260895</v>
      </c>
      <c r="H1490">
        <f ca="1">VLOOKUP(RANDBETWEEN(0,100),Calc!$D$2:$E$7,2,1)</f>
        <v>25000</v>
      </c>
      <c r="I1490">
        <f t="shared" ca="1" si="303"/>
        <v>11618</v>
      </c>
      <c r="J1490">
        <f t="shared" ca="1" si="304"/>
        <v>3460</v>
      </c>
      <c r="K1490">
        <f t="shared" ca="1" si="305"/>
        <v>11517</v>
      </c>
      <c r="L1490">
        <f t="shared" ca="1" si="306"/>
        <v>1958</v>
      </c>
      <c r="M1490">
        <f t="shared" ca="1" si="307"/>
        <v>2172639</v>
      </c>
      <c r="N1490">
        <f t="shared" ca="1" si="308"/>
        <v>97572</v>
      </c>
      <c r="O1490">
        <f t="shared" ca="1" si="309"/>
        <v>48183</v>
      </c>
      <c r="P1490">
        <f t="shared" ca="1" si="310"/>
        <v>239786</v>
      </c>
      <c r="Q1490" s="15">
        <f t="shared" ca="1" si="311"/>
        <v>0.239786</v>
      </c>
    </row>
    <row r="1491" spans="1:17" x14ac:dyDescent="0.3">
      <c r="A1491" t="str">
        <f ca="1">VLOOKUP(RANDBETWEEN(Calc!$A$2,Calc!$A$13),Calc!$A$1:$B$13,2,FALSE)</f>
        <v>Ene</v>
      </c>
      <c r="B1491" t="str" cm="1">
        <f t="array" aca="1" ref="B1491" ca="1">INDEX(Calc!$C$2:$C$9,RANDBETWEEN(1,3))</f>
        <v>Traumatología</v>
      </c>
      <c r="C1491"/>
      <c r="D1491">
        <f t="shared" ca="1" si="299"/>
        <v>637710</v>
      </c>
      <c r="E1491">
        <f t="shared" ca="1" si="300"/>
        <v>1805280</v>
      </c>
      <c r="F1491">
        <f t="shared" ca="1" si="301"/>
        <v>105576</v>
      </c>
      <c r="G1491">
        <f t="shared" ca="1" si="302"/>
        <v>213273</v>
      </c>
      <c r="H1491">
        <f ca="1">VLOOKUP(RANDBETWEEN(0,100),Calc!$D$2:$E$7,2,1)</f>
        <v>32000</v>
      </c>
      <c r="I1491">
        <f t="shared" ca="1" si="303"/>
        <v>12536</v>
      </c>
      <c r="J1491">
        <f t="shared" ca="1" si="304"/>
        <v>3543</v>
      </c>
      <c r="K1491">
        <f t="shared" ca="1" si="305"/>
        <v>12614</v>
      </c>
      <c r="L1491">
        <f t="shared" ca="1" si="306"/>
        <v>4458</v>
      </c>
      <c r="M1491">
        <f t="shared" ca="1" si="307"/>
        <v>1503793</v>
      </c>
      <c r="N1491">
        <f t="shared" ca="1" si="308"/>
        <v>71282</v>
      </c>
      <c r="O1491">
        <f t="shared" ca="1" si="309"/>
        <v>63725</v>
      </c>
      <c r="P1491">
        <f t="shared" ca="1" si="310"/>
        <v>93903</v>
      </c>
      <c r="Q1491" s="15">
        <f t="shared" ca="1" si="311"/>
        <v>9.3903E-2</v>
      </c>
    </row>
    <row r="1492" spans="1:17" x14ac:dyDescent="0.3">
      <c r="A1492" t="str">
        <f ca="1">VLOOKUP(RANDBETWEEN(Calc!$A$2,Calc!$A$13),Calc!$A$1:$B$13,2,FALSE)</f>
        <v>Ene</v>
      </c>
      <c r="B1492" t="str" cm="1">
        <f t="array" aca="1" ref="B1492" ca="1">INDEX(Calc!$C$2:$C$9,RANDBETWEEN(1,3))</f>
        <v>Pediatria</v>
      </c>
      <c r="C1492"/>
      <c r="D1492">
        <f t="shared" ca="1" si="299"/>
        <v>427689</v>
      </c>
      <c r="E1492">
        <f t="shared" ca="1" si="300"/>
        <v>1480653</v>
      </c>
      <c r="F1492">
        <f t="shared" ca="1" si="301"/>
        <v>184813</v>
      </c>
      <c r="G1492">
        <f t="shared" ca="1" si="302"/>
        <v>104587</v>
      </c>
      <c r="H1492">
        <f ca="1">VLOOKUP(RANDBETWEEN(0,100),Calc!$D$2:$E$7,2,1)</f>
        <v>25000</v>
      </c>
      <c r="I1492">
        <f t="shared" ca="1" si="303"/>
        <v>9260</v>
      </c>
      <c r="J1492">
        <f t="shared" ca="1" si="304"/>
        <v>3574</v>
      </c>
      <c r="K1492">
        <f t="shared" ca="1" si="305"/>
        <v>12820</v>
      </c>
      <c r="L1492">
        <f t="shared" ca="1" si="306"/>
        <v>3796</v>
      </c>
      <c r="M1492">
        <f t="shared" ca="1" si="307"/>
        <v>1524263</v>
      </c>
      <c r="N1492">
        <f t="shared" ca="1" si="308"/>
        <v>118795</v>
      </c>
      <c r="O1492">
        <f t="shared" ca="1" si="309"/>
        <v>73692</v>
      </c>
      <c r="P1492">
        <f t="shared" ca="1" si="310"/>
        <v>321180</v>
      </c>
      <c r="Q1492" s="15">
        <f t="shared" ca="1" si="311"/>
        <v>0.32118000000000002</v>
      </c>
    </row>
    <row r="1493" spans="1:17" x14ac:dyDescent="0.3">
      <c r="A1493" t="str">
        <f ca="1">VLOOKUP(RANDBETWEEN(Calc!$A$2,Calc!$A$13),Calc!$A$1:$B$13,2,FALSE)</f>
        <v>Feb</v>
      </c>
      <c r="B1493" t="str" cm="1">
        <f t="array" aca="1" ref="B1493" ca="1">INDEX(Calc!$C$2:$C$9,RANDBETWEEN(1,3))</f>
        <v>Traumatología</v>
      </c>
      <c r="C1493"/>
      <c r="D1493">
        <f t="shared" ca="1" si="299"/>
        <v>326924</v>
      </c>
      <c r="E1493">
        <f t="shared" ca="1" si="300"/>
        <v>2329797</v>
      </c>
      <c r="F1493">
        <f t="shared" ca="1" si="301"/>
        <v>139285</v>
      </c>
      <c r="G1493">
        <f t="shared" ca="1" si="302"/>
        <v>316867</v>
      </c>
      <c r="H1493">
        <f ca="1">VLOOKUP(RANDBETWEEN(0,100),Calc!$D$2:$E$7,2,1)</f>
        <v>32000</v>
      </c>
      <c r="I1493">
        <f t="shared" ca="1" si="303"/>
        <v>12251</v>
      </c>
      <c r="J1493">
        <f t="shared" ca="1" si="304"/>
        <v>2969</v>
      </c>
      <c r="K1493">
        <f t="shared" ca="1" si="305"/>
        <v>13811</v>
      </c>
      <c r="L1493">
        <f t="shared" ca="1" si="306"/>
        <v>1935</v>
      </c>
      <c r="M1493">
        <f t="shared" ca="1" si="307"/>
        <v>1379014</v>
      </c>
      <c r="N1493">
        <f t="shared" ca="1" si="308"/>
        <v>67152</v>
      </c>
      <c r="O1493">
        <f t="shared" ca="1" si="309"/>
        <v>69256</v>
      </c>
      <c r="P1493">
        <f t="shared" ca="1" si="310"/>
        <v>137366</v>
      </c>
      <c r="Q1493" s="15">
        <f t="shared" ca="1" si="311"/>
        <v>0.13736599999999999</v>
      </c>
    </row>
    <row r="1494" spans="1:17" x14ac:dyDescent="0.3">
      <c r="A1494" t="str">
        <f ca="1">VLOOKUP(RANDBETWEEN(Calc!$A$2,Calc!$A$13),Calc!$A$1:$B$13,2,FALSE)</f>
        <v>Nov</v>
      </c>
      <c r="B1494" t="str" cm="1">
        <f t="array" aca="1" ref="B1494" ca="1">INDEX(Calc!$C$2:$C$9,RANDBETWEEN(1,3))</f>
        <v>Cardiologia</v>
      </c>
      <c r="C1494"/>
      <c r="D1494">
        <f t="shared" ca="1" si="299"/>
        <v>572812</v>
      </c>
      <c r="E1494">
        <f t="shared" ca="1" si="300"/>
        <v>1606660</v>
      </c>
      <c r="F1494">
        <f t="shared" ca="1" si="301"/>
        <v>98287</v>
      </c>
      <c r="G1494">
        <f t="shared" ca="1" si="302"/>
        <v>101955</v>
      </c>
      <c r="H1494">
        <f ca="1">VLOOKUP(RANDBETWEEN(0,100),Calc!$D$2:$E$7,2,1)</f>
        <v>32000</v>
      </c>
      <c r="I1494">
        <f t="shared" ca="1" si="303"/>
        <v>9124</v>
      </c>
      <c r="J1494">
        <f t="shared" ca="1" si="304"/>
        <v>2873</v>
      </c>
      <c r="K1494">
        <f t="shared" ca="1" si="305"/>
        <v>13110</v>
      </c>
      <c r="L1494">
        <f t="shared" ca="1" si="306"/>
        <v>2460</v>
      </c>
      <c r="M1494">
        <f t="shared" ca="1" si="307"/>
        <v>2235849</v>
      </c>
      <c r="N1494">
        <f t="shared" ca="1" si="308"/>
        <v>88815</v>
      </c>
      <c r="O1494">
        <f t="shared" ca="1" si="309"/>
        <v>73199</v>
      </c>
      <c r="P1494">
        <f t="shared" ca="1" si="310"/>
        <v>214148</v>
      </c>
      <c r="Q1494" s="15">
        <f t="shared" ca="1" si="311"/>
        <v>0.21414800000000001</v>
      </c>
    </row>
    <row r="1495" spans="1:17" x14ac:dyDescent="0.3">
      <c r="A1495" t="str">
        <f ca="1">VLOOKUP(RANDBETWEEN(Calc!$A$2,Calc!$A$13),Calc!$A$1:$B$13,2,FALSE)</f>
        <v>Jul</v>
      </c>
      <c r="B1495" t="str" cm="1">
        <f t="array" aca="1" ref="B1495" ca="1">INDEX(Calc!$C$2:$C$9,RANDBETWEEN(1,3))</f>
        <v>Cardiologia</v>
      </c>
      <c r="C1495"/>
      <c r="D1495">
        <f t="shared" ca="1" si="299"/>
        <v>234061</v>
      </c>
      <c r="E1495">
        <f t="shared" ca="1" si="300"/>
        <v>1560334</v>
      </c>
      <c r="F1495">
        <f t="shared" ca="1" si="301"/>
        <v>98303</v>
      </c>
      <c r="G1495">
        <f t="shared" ca="1" si="302"/>
        <v>79679</v>
      </c>
      <c r="H1495">
        <f ca="1">VLOOKUP(RANDBETWEEN(0,100),Calc!$D$2:$E$7,2,1)</f>
        <v>32000</v>
      </c>
      <c r="I1495">
        <f t="shared" ca="1" si="303"/>
        <v>9259</v>
      </c>
      <c r="J1495">
        <f t="shared" ca="1" si="304"/>
        <v>3364</v>
      </c>
      <c r="K1495">
        <f t="shared" ca="1" si="305"/>
        <v>13135</v>
      </c>
      <c r="L1495">
        <f t="shared" ca="1" si="306"/>
        <v>2384</v>
      </c>
      <c r="M1495">
        <f t="shared" ca="1" si="307"/>
        <v>1214718</v>
      </c>
      <c r="N1495">
        <f t="shared" ca="1" si="308"/>
        <v>62754</v>
      </c>
      <c r="O1495">
        <f t="shared" ca="1" si="309"/>
        <v>72953</v>
      </c>
      <c r="P1495">
        <f t="shared" ca="1" si="310"/>
        <v>43075</v>
      </c>
      <c r="Q1495" s="15">
        <f t="shared" ca="1" si="311"/>
        <v>4.3075000000000002E-2</v>
      </c>
    </row>
    <row r="1496" spans="1:17" x14ac:dyDescent="0.3">
      <c r="A1496" t="str">
        <f ca="1">VLOOKUP(RANDBETWEEN(Calc!$A$2,Calc!$A$13),Calc!$A$1:$B$13,2,FALSE)</f>
        <v>Ene</v>
      </c>
      <c r="B1496" t="str" cm="1">
        <f t="array" aca="1" ref="B1496" ca="1">INDEX(Calc!$C$2:$C$9,RANDBETWEEN(1,3))</f>
        <v>Pediatria</v>
      </c>
      <c r="C1496"/>
      <c r="D1496">
        <f t="shared" ca="1" si="299"/>
        <v>295294</v>
      </c>
      <c r="E1496">
        <f t="shared" ca="1" si="300"/>
        <v>1903543</v>
      </c>
      <c r="F1496">
        <f t="shared" ca="1" si="301"/>
        <v>128003</v>
      </c>
      <c r="G1496">
        <f t="shared" ca="1" si="302"/>
        <v>210631</v>
      </c>
      <c r="H1496">
        <f ca="1">VLOOKUP(RANDBETWEEN(0,100),Calc!$D$2:$E$7,2,1)</f>
        <v>32000</v>
      </c>
      <c r="I1496">
        <f t="shared" ca="1" si="303"/>
        <v>11539</v>
      </c>
      <c r="J1496">
        <f t="shared" ca="1" si="304"/>
        <v>3925</v>
      </c>
      <c r="K1496">
        <f t="shared" ca="1" si="305"/>
        <v>13956</v>
      </c>
      <c r="L1496">
        <f t="shared" ca="1" si="306"/>
        <v>1408</v>
      </c>
      <c r="M1496">
        <f t="shared" ca="1" si="307"/>
        <v>1536857</v>
      </c>
      <c r="N1496">
        <f t="shared" ca="1" si="308"/>
        <v>104709</v>
      </c>
      <c r="O1496">
        <f t="shared" ca="1" si="309"/>
        <v>89829</v>
      </c>
      <c r="P1496">
        <f t="shared" ca="1" si="310"/>
        <v>330352</v>
      </c>
      <c r="Q1496" s="15">
        <f t="shared" ca="1" si="311"/>
        <v>0.33035199999999998</v>
      </c>
    </row>
    <row r="1497" spans="1:17" x14ac:dyDescent="0.3">
      <c r="A1497" t="str">
        <f ca="1">VLOOKUP(RANDBETWEEN(Calc!$A$2,Calc!$A$13),Calc!$A$1:$B$13,2,FALSE)</f>
        <v>Oct</v>
      </c>
      <c r="B1497" t="str" cm="1">
        <f t="array" aca="1" ref="B1497" ca="1">INDEX(Calc!$C$2:$C$9,RANDBETWEEN(1,3))</f>
        <v>Cardiologia</v>
      </c>
      <c r="C1497"/>
      <c r="D1497">
        <f t="shared" ca="1" si="299"/>
        <v>363704</v>
      </c>
      <c r="E1497">
        <f t="shared" ca="1" si="300"/>
        <v>1447104</v>
      </c>
      <c r="F1497">
        <f t="shared" ca="1" si="301"/>
        <v>129679</v>
      </c>
      <c r="G1497">
        <f t="shared" ca="1" si="302"/>
        <v>194833</v>
      </c>
      <c r="H1497">
        <f ca="1">VLOOKUP(RANDBETWEEN(0,100),Calc!$D$2:$E$7,2,1)</f>
        <v>32000</v>
      </c>
      <c r="I1497">
        <f t="shared" ca="1" si="303"/>
        <v>10044</v>
      </c>
      <c r="J1497">
        <f t="shared" ca="1" si="304"/>
        <v>3415</v>
      </c>
      <c r="K1497">
        <f t="shared" ca="1" si="305"/>
        <v>14296</v>
      </c>
      <c r="L1497">
        <f t="shared" ca="1" si="306"/>
        <v>3457</v>
      </c>
      <c r="M1497">
        <f t="shared" ca="1" si="307"/>
        <v>2610359</v>
      </c>
      <c r="N1497">
        <f t="shared" ca="1" si="308"/>
        <v>53089</v>
      </c>
      <c r="O1497">
        <f t="shared" ca="1" si="309"/>
        <v>44989</v>
      </c>
      <c r="P1497">
        <f t="shared" ca="1" si="310"/>
        <v>167998</v>
      </c>
      <c r="Q1497" s="15">
        <f t="shared" ca="1" si="311"/>
        <v>0.16799800000000001</v>
      </c>
    </row>
    <row r="1498" spans="1:17" x14ac:dyDescent="0.3">
      <c r="A1498" t="str">
        <f ca="1">VLOOKUP(RANDBETWEEN(Calc!$A$2,Calc!$A$13),Calc!$A$1:$B$13,2,FALSE)</f>
        <v>Jul</v>
      </c>
      <c r="B1498" t="str" cm="1">
        <f t="array" aca="1" ref="B1498" ca="1">INDEX(Calc!$C$2:$C$9,RANDBETWEEN(1,3))</f>
        <v>Cardiologia</v>
      </c>
      <c r="C1498"/>
      <c r="D1498">
        <f t="shared" ca="1" si="299"/>
        <v>381303</v>
      </c>
      <c r="E1498">
        <f t="shared" ca="1" si="300"/>
        <v>1046835</v>
      </c>
      <c r="F1498">
        <f t="shared" ca="1" si="301"/>
        <v>208901</v>
      </c>
      <c r="G1498">
        <f t="shared" ca="1" si="302"/>
        <v>212581</v>
      </c>
      <c r="H1498">
        <f ca="1">VLOOKUP(RANDBETWEEN(0,100),Calc!$D$2:$E$7,2,1)</f>
        <v>32000</v>
      </c>
      <c r="I1498">
        <f t="shared" ca="1" si="303"/>
        <v>10869</v>
      </c>
      <c r="J1498">
        <f t="shared" ca="1" si="304"/>
        <v>3056</v>
      </c>
      <c r="K1498">
        <f t="shared" ca="1" si="305"/>
        <v>10865</v>
      </c>
      <c r="L1498">
        <f t="shared" ca="1" si="306"/>
        <v>4153</v>
      </c>
      <c r="M1498">
        <f t="shared" ca="1" si="307"/>
        <v>876884</v>
      </c>
      <c r="N1498">
        <f t="shared" ca="1" si="308"/>
        <v>126973</v>
      </c>
      <c r="O1498">
        <f t="shared" ca="1" si="309"/>
        <v>45155</v>
      </c>
      <c r="P1498">
        <f t="shared" ca="1" si="310"/>
        <v>72965</v>
      </c>
      <c r="Q1498" s="15">
        <f t="shared" ca="1" si="311"/>
        <v>7.2965000000000002E-2</v>
      </c>
    </row>
    <row r="1499" spans="1:17" x14ac:dyDescent="0.3">
      <c r="A1499" t="str">
        <f ca="1">VLOOKUP(RANDBETWEEN(Calc!$A$2,Calc!$A$13),Calc!$A$1:$B$13,2,FALSE)</f>
        <v>Sep</v>
      </c>
      <c r="B1499" t="str" cm="1">
        <f t="array" aca="1" ref="B1499" ca="1">INDEX(Calc!$C$2:$C$9,RANDBETWEEN(1,3))</f>
        <v>Traumatología</v>
      </c>
      <c r="C1499"/>
      <c r="D1499">
        <f t="shared" ca="1" si="299"/>
        <v>234653</v>
      </c>
      <c r="E1499">
        <f t="shared" ca="1" si="300"/>
        <v>1329854</v>
      </c>
      <c r="F1499">
        <f t="shared" ca="1" si="301"/>
        <v>205338</v>
      </c>
      <c r="G1499">
        <f t="shared" ca="1" si="302"/>
        <v>168415</v>
      </c>
      <c r="H1499">
        <f ca="1">VLOOKUP(RANDBETWEEN(0,100),Calc!$D$2:$E$7,2,1)</f>
        <v>25000</v>
      </c>
      <c r="I1499">
        <f t="shared" ca="1" si="303"/>
        <v>9011</v>
      </c>
      <c r="J1499">
        <f t="shared" ca="1" si="304"/>
        <v>3717</v>
      </c>
      <c r="K1499">
        <f t="shared" ca="1" si="305"/>
        <v>10951</v>
      </c>
      <c r="L1499">
        <f t="shared" ca="1" si="306"/>
        <v>3455</v>
      </c>
      <c r="M1499">
        <f t="shared" ca="1" si="307"/>
        <v>2154474</v>
      </c>
      <c r="N1499">
        <f t="shared" ca="1" si="308"/>
        <v>114228</v>
      </c>
      <c r="O1499">
        <f t="shared" ca="1" si="309"/>
        <v>33044</v>
      </c>
      <c r="P1499">
        <f t="shared" ca="1" si="310"/>
        <v>70683</v>
      </c>
      <c r="Q1499" s="15">
        <f t="shared" ca="1" si="311"/>
        <v>7.0682999999999996E-2</v>
      </c>
    </row>
    <row r="1500" spans="1:17" x14ac:dyDescent="0.3">
      <c r="A1500" t="str">
        <f ca="1">VLOOKUP(RANDBETWEEN(Calc!$A$2,Calc!$A$13),Calc!$A$1:$B$13,2,FALSE)</f>
        <v>Jul</v>
      </c>
      <c r="B1500" t="str" cm="1">
        <f t="array" aca="1" ref="B1500" ca="1">INDEX(Calc!$C$2:$C$9,RANDBETWEEN(1,3))</f>
        <v>Cardiologia</v>
      </c>
      <c r="C1500"/>
      <c r="D1500">
        <f t="shared" ca="1" si="299"/>
        <v>264220</v>
      </c>
      <c r="E1500">
        <f t="shared" ca="1" si="300"/>
        <v>1759570</v>
      </c>
      <c r="F1500">
        <f t="shared" ca="1" si="301"/>
        <v>104402</v>
      </c>
      <c r="G1500">
        <f t="shared" ca="1" si="302"/>
        <v>160650</v>
      </c>
      <c r="H1500">
        <f ca="1">VLOOKUP(RANDBETWEEN(0,100),Calc!$D$2:$E$7,2,1)</f>
        <v>32000</v>
      </c>
      <c r="I1500">
        <f t="shared" ca="1" si="303"/>
        <v>12362</v>
      </c>
      <c r="J1500">
        <f t="shared" ca="1" si="304"/>
        <v>3778</v>
      </c>
      <c r="K1500">
        <f t="shared" ca="1" si="305"/>
        <v>11356</v>
      </c>
      <c r="L1500">
        <f t="shared" ca="1" si="306"/>
        <v>2575</v>
      </c>
      <c r="M1500">
        <f t="shared" ca="1" si="307"/>
        <v>1303716</v>
      </c>
      <c r="N1500">
        <f t="shared" ca="1" si="308"/>
        <v>114103</v>
      </c>
      <c r="O1500">
        <f t="shared" ca="1" si="309"/>
        <v>40935</v>
      </c>
      <c r="P1500">
        <f t="shared" ca="1" si="310"/>
        <v>270677</v>
      </c>
      <c r="Q1500" s="15">
        <f t="shared" ca="1" si="311"/>
        <v>0.270677</v>
      </c>
    </row>
    <row r="1501" spans="1:17" x14ac:dyDescent="0.3">
      <c r="A1501" t="str">
        <f ca="1">VLOOKUP(RANDBETWEEN(Calc!$A$2,Calc!$A$13),Calc!$A$1:$B$13,2,FALSE)</f>
        <v>Mar</v>
      </c>
      <c r="B1501" t="str" cm="1">
        <f t="array" aca="1" ref="B1501" ca="1">INDEX(Calc!$C$2:$C$9,RANDBETWEEN(1,3))</f>
        <v>Traumatología</v>
      </c>
      <c r="C1501"/>
      <c r="D1501">
        <f t="shared" ca="1" si="299"/>
        <v>343573</v>
      </c>
      <c r="E1501">
        <f t="shared" ca="1" si="300"/>
        <v>1997345</v>
      </c>
      <c r="F1501">
        <f t="shared" ca="1" si="301"/>
        <v>182568</v>
      </c>
      <c r="G1501">
        <f t="shared" ca="1" si="302"/>
        <v>175582</v>
      </c>
      <c r="H1501">
        <f ca="1">VLOOKUP(RANDBETWEEN(0,100),Calc!$D$2:$E$7,2,1)</f>
        <v>32000</v>
      </c>
      <c r="I1501">
        <f t="shared" ca="1" si="303"/>
        <v>10485</v>
      </c>
      <c r="J1501">
        <f t="shared" ca="1" si="304"/>
        <v>3802</v>
      </c>
      <c r="K1501">
        <f t="shared" ca="1" si="305"/>
        <v>14673</v>
      </c>
      <c r="L1501">
        <f t="shared" ca="1" si="306"/>
        <v>4145</v>
      </c>
      <c r="M1501">
        <f t="shared" ca="1" si="307"/>
        <v>2870087</v>
      </c>
      <c r="N1501">
        <f t="shared" ca="1" si="308"/>
        <v>116946</v>
      </c>
      <c r="O1501">
        <f t="shared" ca="1" si="309"/>
        <v>44175</v>
      </c>
      <c r="P1501">
        <f t="shared" ca="1" si="310"/>
        <v>62714</v>
      </c>
      <c r="Q1501" s="15">
        <f t="shared" ca="1" si="311"/>
        <v>6.2714000000000006E-2</v>
      </c>
    </row>
    <row r="1502" spans="1:17" x14ac:dyDescent="0.3">
      <c r="A1502" t="str">
        <f ca="1">VLOOKUP(RANDBETWEEN(Calc!$A$2,Calc!$A$13),Calc!$A$1:$B$13,2,FALSE)</f>
        <v>Ago</v>
      </c>
      <c r="B1502" t="str" cm="1">
        <f t="array" aca="1" ref="B1502" ca="1">INDEX(Calc!$C$2:$C$9,RANDBETWEEN(1,3))</f>
        <v>Cardiologia</v>
      </c>
      <c r="C1502"/>
      <c r="D1502">
        <f t="shared" ca="1" si="299"/>
        <v>125494</v>
      </c>
      <c r="E1502">
        <f t="shared" ca="1" si="300"/>
        <v>738734</v>
      </c>
      <c r="F1502">
        <f t="shared" ca="1" si="301"/>
        <v>114796</v>
      </c>
      <c r="G1502">
        <f t="shared" ca="1" si="302"/>
        <v>284337</v>
      </c>
      <c r="H1502">
        <f ca="1">VLOOKUP(RANDBETWEEN(0,100),Calc!$D$2:$E$7,2,1)</f>
        <v>32000</v>
      </c>
      <c r="I1502">
        <f t="shared" ca="1" si="303"/>
        <v>12385</v>
      </c>
      <c r="J1502">
        <f t="shared" ca="1" si="304"/>
        <v>3437</v>
      </c>
      <c r="K1502">
        <f t="shared" ca="1" si="305"/>
        <v>12307</v>
      </c>
      <c r="L1502">
        <f t="shared" ca="1" si="306"/>
        <v>3342</v>
      </c>
      <c r="M1502">
        <f t="shared" ca="1" si="307"/>
        <v>2315901</v>
      </c>
      <c r="N1502">
        <f t="shared" ca="1" si="308"/>
        <v>45457</v>
      </c>
      <c r="O1502">
        <f t="shared" ca="1" si="309"/>
        <v>55600</v>
      </c>
      <c r="P1502">
        <f t="shared" ca="1" si="310"/>
        <v>161916</v>
      </c>
      <c r="Q1502" s="15">
        <f t="shared" ca="1" si="311"/>
        <v>0.161916</v>
      </c>
    </row>
    <row r="1503" spans="1:17" x14ac:dyDescent="0.3">
      <c r="A1503" t="str">
        <f ca="1">VLOOKUP(RANDBETWEEN(Calc!$A$2,Calc!$A$13),Calc!$A$1:$B$13,2,FALSE)</f>
        <v>Dic</v>
      </c>
      <c r="B1503" t="str" cm="1">
        <f t="array" aca="1" ref="B1503" ca="1">INDEX(Calc!$C$2:$C$9,RANDBETWEEN(1,3))</f>
        <v>Pediatria</v>
      </c>
      <c r="C1503"/>
      <c r="D1503">
        <f t="shared" ca="1" si="299"/>
        <v>500746</v>
      </c>
      <c r="E1503">
        <f t="shared" ca="1" si="300"/>
        <v>1104702</v>
      </c>
      <c r="F1503">
        <f t="shared" ca="1" si="301"/>
        <v>150388</v>
      </c>
      <c r="G1503">
        <f t="shared" ca="1" si="302"/>
        <v>269027</v>
      </c>
      <c r="H1503">
        <f ca="1">VLOOKUP(RANDBETWEEN(0,100),Calc!$D$2:$E$7,2,1)</f>
        <v>32000</v>
      </c>
      <c r="I1503">
        <f t="shared" ca="1" si="303"/>
        <v>9487</v>
      </c>
      <c r="J1503">
        <f t="shared" ca="1" si="304"/>
        <v>3125</v>
      </c>
      <c r="K1503">
        <f t="shared" ca="1" si="305"/>
        <v>10542</v>
      </c>
      <c r="L1503">
        <f t="shared" ca="1" si="306"/>
        <v>2017</v>
      </c>
      <c r="M1503">
        <f t="shared" ca="1" si="307"/>
        <v>1785788</v>
      </c>
      <c r="N1503">
        <f t="shared" ca="1" si="308"/>
        <v>94479</v>
      </c>
      <c r="O1503">
        <f t="shared" ca="1" si="309"/>
        <v>42235</v>
      </c>
      <c r="P1503">
        <f t="shared" ca="1" si="310"/>
        <v>103582</v>
      </c>
      <c r="Q1503" s="15">
        <f t="shared" ca="1" si="311"/>
        <v>0.10358199999999999</v>
      </c>
    </row>
    <row r="1504" spans="1:17" x14ac:dyDescent="0.3">
      <c r="A1504" t="str">
        <f ca="1">VLOOKUP(RANDBETWEEN(Calc!$A$2,Calc!$A$13),Calc!$A$1:$B$13,2,FALSE)</f>
        <v>Feb</v>
      </c>
      <c r="B1504" t="str" cm="1">
        <f t="array" aca="1" ref="B1504" ca="1">INDEX(Calc!$C$2:$C$9,RANDBETWEEN(1,3))</f>
        <v>Pediatria</v>
      </c>
      <c r="C1504"/>
      <c r="D1504">
        <f t="shared" ca="1" si="299"/>
        <v>448943</v>
      </c>
      <c r="E1504">
        <f t="shared" ca="1" si="300"/>
        <v>1646057</v>
      </c>
      <c r="F1504">
        <f t="shared" ca="1" si="301"/>
        <v>142906</v>
      </c>
      <c r="G1504">
        <f t="shared" ca="1" si="302"/>
        <v>153146</v>
      </c>
      <c r="H1504">
        <f ca="1">VLOOKUP(RANDBETWEEN(0,100),Calc!$D$2:$E$7,2,1)</f>
        <v>32000</v>
      </c>
      <c r="I1504">
        <f t="shared" ca="1" si="303"/>
        <v>9783</v>
      </c>
      <c r="J1504">
        <f t="shared" ca="1" si="304"/>
        <v>2855</v>
      </c>
      <c r="K1504">
        <f t="shared" ca="1" si="305"/>
        <v>13649</v>
      </c>
      <c r="L1504">
        <f t="shared" ca="1" si="306"/>
        <v>1708</v>
      </c>
      <c r="M1504">
        <f t="shared" ca="1" si="307"/>
        <v>3057683</v>
      </c>
      <c r="N1504">
        <f t="shared" ca="1" si="308"/>
        <v>103194</v>
      </c>
      <c r="O1504">
        <f t="shared" ca="1" si="309"/>
        <v>51673</v>
      </c>
      <c r="P1504">
        <f t="shared" ca="1" si="310"/>
        <v>219247</v>
      </c>
      <c r="Q1504" s="15">
        <f t="shared" ca="1" si="311"/>
        <v>0.219247</v>
      </c>
    </row>
    <row r="1505" spans="1:17" x14ac:dyDescent="0.3">
      <c r="A1505" t="str">
        <f ca="1">VLOOKUP(RANDBETWEEN(Calc!$A$2,Calc!$A$13),Calc!$A$1:$B$13,2,FALSE)</f>
        <v>Nov</v>
      </c>
      <c r="B1505" t="str" cm="1">
        <f t="array" aca="1" ref="B1505" ca="1">INDEX(Calc!$C$2:$C$9,RANDBETWEEN(1,3))</f>
        <v>Cardiologia</v>
      </c>
      <c r="C1505"/>
      <c r="D1505">
        <f t="shared" ca="1" si="299"/>
        <v>228268</v>
      </c>
      <c r="E1505">
        <f t="shared" ca="1" si="300"/>
        <v>1477328</v>
      </c>
      <c r="F1505">
        <f t="shared" ca="1" si="301"/>
        <v>162139</v>
      </c>
      <c r="G1505">
        <f t="shared" ca="1" si="302"/>
        <v>163812</v>
      </c>
      <c r="H1505">
        <f ca="1">VLOOKUP(RANDBETWEEN(0,100),Calc!$D$2:$E$7,2,1)</f>
        <v>32000</v>
      </c>
      <c r="I1505">
        <f t="shared" ca="1" si="303"/>
        <v>12290</v>
      </c>
      <c r="J1505">
        <f t="shared" ca="1" si="304"/>
        <v>4021</v>
      </c>
      <c r="K1505">
        <f t="shared" ca="1" si="305"/>
        <v>14120</v>
      </c>
      <c r="L1505">
        <f t="shared" ca="1" si="306"/>
        <v>3084</v>
      </c>
      <c r="M1505">
        <f t="shared" ca="1" si="307"/>
        <v>2504667</v>
      </c>
      <c r="N1505">
        <f t="shared" ca="1" si="308"/>
        <v>101454</v>
      </c>
      <c r="O1505">
        <f t="shared" ca="1" si="309"/>
        <v>58137</v>
      </c>
      <c r="P1505">
        <f t="shared" ca="1" si="310"/>
        <v>221553</v>
      </c>
      <c r="Q1505" s="15">
        <f t="shared" ca="1" si="311"/>
        <v>0.221553</v>
      </c>
    </row>
    <row r="1506" spans="1:17" x14ac:dyDescent="0.3">
      <c r="A1506" t="str">
        <f ca="1">VLOOKUP(RANDBETWEEN(Calc!$A$2,Calc!$A$13),Calc!$A$1:$B$13,2,FALSE)</f>
        <v>Mar</v>
      </c>
      <c r="B1506" t="str" cm="1">
        <f t="array" aca="1" ref="B1506" ca="1">INDEX(Calc!$C$2:$C$9,RANDBETWEEN(1,3))</f>
        <v>Pediatria</v>
      </c>
      <c r="C1506"/>
      <c r="D1506">
        <f t="shared" ca="1" si="299"/>
        <v>592362</v>
      </c>
      <c r="E1506">
        <f t="shared" ca="1" si="300"/>
        <v>1641717</v>
      </c>
      <c r="F1506">
        <f t="shared" ca="1" si="301"/>
        <v>131489</v>
      </c>
      <c r="G1506">
        <f t="shared" ca="1" si="302"/>
        <v>231789</v>
      </c>
      <c r="H1506">
        <f ca="1">VLOOKUP(RANDBETWEEN(0,100),Calc!$D$2:$E$7,2,1)</f>
        <v>25000</v>
      </c>
      <c r="I1506">
        <f t="shared" ca="1" si="303"/>
        <v>10927</v>
      </c>
      <c r="J1506">
        <f t="shared" ca="1" si="304"/>
        <v>2942</v>
      </c>
      <c r="K1506">
        <f t="shared" ca="1" si="305"/>
        <v>11275</v>
      </c>
      <c r="L1506">
        <f t="shared" ca="1" si="306"/>
        <v>4321</v>
      </c>
      <c r="M1506">
        <f t="shared" ca="1" si="307"/>
        <v>1680730</v>
      </c>
      <c r="N1506">
        <f t="shared" ca="1" si="308"/>
        <v>121277</v>
      </c>
      <c r="O1506">
        <f t="shared" ca="1" si="309"/>
        <v>41606</v>
      </c>
      <c r="P1506">
        <f t="shared" ca="1" si="310"/>
        <v>204908</v>
      </c>
      <c r="Q1506" s="15">
        <f t="shared" ca="1" si="311"/>
        <v>0.20490800000000001</v>
      </c>
    </row>
    <row r="1507" spans="1:17" x14ac:dyDescent="0.3">
      <c r="A1507" t="str">
        <f ca="1">VLOOKUP(RANDBETWEEN(Calc!$A$2,Calc!$A$13),Calc!$A$1:$B$13,2,FALSE)</f>
        <v>Jun</v>
      </c>
      <c r="B1507" t="str" cm="1">
        <f t="array" aca="1" ref="B1507" ca="1">INDEX(Calc!$C$2:$C$9,RANDBETWEEN(1,3))</f>
        <v>Traumatología</v>
      </c>
      <c r="C1507"/>
      <c r="D1507">
        <f t="shared" ca="1" si="299"/>
        <v>221451</v>
      </c>
      <c r="E1507">
        <f t="shared" ca="1" si="300"/>
        <v>1516309</v>
      </c>
      <c r="F1507">
        <f t="shared" ca="1" si="301"/>
        <v>192972</v>
      </c>
      <c r="G1507">
        <f t="shared" ca="1" si="302"/>
        <v>245488</v>
      </c>
      <c r="H1507">
        <f ca="1">VLOOKUP(RANDBETWEEN(0,100),Calc!$D$2:$E$7,2,1)</f>
        <v>32000</v>
      </c>
      <c r="I1507">
        <f t="shared" ca="1" si="303"/>
        <v>9035</v>
      </c>
      <c r="J1507">
        <f t="shared" ca="1" si="304"/>
        <v>4167</v>
      </c>
      <c r="K1507">
        <f t="shared" ca="1" si="305"/>
        <v>11325</v>
      </c>
      <c r="L1507">
        <f t="shared" ca="1" si="306"/>
        <v>2250</v>
      </c>
      <c r="M1507">
        <f t="shared" ca="1" si="307"/>
        <v>944282</v>
      </c>
      <c r="N1507">
        <f t="shared" ca="1" si="308"/>
        <v>58378</v>
      </c>
      <c r="O1507">
        <f t="shared" ca="1" si="309"/>
        <v>40211</v>
      </c>
      <c r="P1507">
        <f t="shared" ca="1" si="310"/>
        <v>146108</v>
      </c>
      <c r="Q1507" s="15">
        <f t="shared" ca="1" si="311"/>
        <v>0.14610799999999999</v>
      </c>
    </row>
    <row r="1508" spans="1:17" x14ac:dyDescent="0.3">
      <c r="A1508" t="str">
        <f ca="1">VLOOKUP(RANDBETWEEN(Calc!$A$2,Calc!$A$13),Calc!$A$1:$B$13,2,FALSE)</f>
        <v>Sep</v>
      </c>
      <c r="B1508" t="str" cm="1">
        <f t="array" aca="1" ref="B1508" ca="1">INDEX(Calc!$C$2:$C$9,RANDBETWEEN(1,3))</f>
        <v>Cardiologia</v>
      </c>
      <c r="C1508"/>
      <c r="D1508">
        <f t="shared" ca="1" si="299"/>
        <v>404191</v>
      </c>
      <c r="E1508">
        <f t="shared" ca="1" si="300"/>
        <v>1265201</v>
      </c>
      <c r="F1508">
        <f t="shared" ca="1" si="301"/>
        <v>192960</v>
      </c>
      <c r="G1508">
        <f t="shared" ca="1" si="302"/>
        <v>196353</v>
      </c>
      <c r="H1508">
        <f ca="1">VLOOKUP(RANDBETWEEN(0,100),Calc!$D$2:$E$7,2,1)</f>
        <v>32000</v>
      </c>
      <c r="I1508">
        <f t="shared" ca="1" si="303"/>
        <v>11346</v>
      </c>
      <c r="J1508">
        <f t="shared" ca="1" si="304"/>
        <v>3375</v>
      </c>
      <c r="K1508">
        <f t="shared" ca="1" si="305"/>
        <v>12343</v>
      </c>
      <c r="L1508">
        <f t="shared" ca="1" si="306"/>
        <v>3214</v>
      </c>
      <c r="M1508">
        <f t="shared" ca="1" si="307"/>
        <v>1010953</v>
      </c>
      <c r="N1508">
        <f t="shared" ca="1" si="308"/>
        <v>107980</v>
      </c>
      <c r="O1508">
        <f t="shared" ca="1" si="309"/>
        <v>87411</v>
      </c>
      <c r="P1508">
        <f t="shared" ca="1" si="310"/>
        <v>130266</v>
      </c>
      <c r="Q1508" s="15">
        <f t="shared" ca="1" si="311"/>
        <v>0.13026599999999999</v>
      </c>
    </row>
    <row r="1509" spans="1:17" x14ac:dyDescent="0.3">
      <c r="A1509" t="str">
        <f ca="1">VLOOKUP(RANDBETWEEN(Calc!$A$2,Calc!$A$13),Calc!$A$1:$B$13,2,FALSE)</f>
        <v>Dic</v>
      </c>
      <c r="B1509" t="str" cm="1">
        <f t="array" aca="1" ref="B1509" ca="1">INDEX(Calc!$C$2:$C$9,RANDBETWEEN(1,3))</f>
        <v>Cardiologia</v>
      </c>
      <c r="C1509"/>
      <c r="D1509">
        <f t="shared" ca="1" si="299"/>
        <v>546177</v>
      </c>
      <c r="E1509">
        <f t="shared" ca="1" si="300"/>
        <v>1794950</v>
      </c>
      <c r="F1509">
        <f t="shared" ca="1" si="301"/>
        <v>117916</v>
      </c>
      <c r="G1509">
        <f t="shared" ca="1" si="302"/>
        <v>214001</v>
      </c>
      <c r="H1509">
        <f ca="1">VLOOKUP(RANDBETWEEN(0,100),Calc!$D$2:$E$7,2,1)</f>
        <v>32000</v>
      </c>
      <c r="I1509">
        <f t="shared" ca="1" si="303"/>
        <v>10202</v>
      </c>
      <c r="J1509">
        <f t="shared" ca="1" si="304"/>
        <v>4111</v>
      </c>
      <c r="K1509">
        <f t="shared" ca="1" si="305"/>
        <v>13692</v>
      </c>
      <c r="L1509">
        <f t="shared" ca="1" si="306"/>
        <v>1654</v>
      </c>
      <c r="M1509">
        <f t="shared" ca="1" si="307"/>
        <v>2651360</v>
      </c>
      <c r="N1509">
        <f t="shared" ca="1" si="308"/>
        <v>89185</v>
      </c>
      <c r="O1509">
        <f t="shared" ca="1" si="309"/>
        <v>33149</v>
      </c>
      <c r="P1509">
        <f t="shared" ca="1" si="310"/>
        <v>232592</v>
      </c>
      <c r="Q1509" s="15">
        <f t="shared" ca="1" si="311"/>
        <v>0.23259199999999999</v>
      </c>
    </row>
    <row r="1510" spans="1:17" x14ac:dyDescent="0.3">
      <c r="A1510" t="str">
        <f ca="1">VLOOKUP(RANDBETWEEN(Calc!$A$2,Calc!$A$13),Calc!$A$1:$B$13,2,FALSE)</f>
        <v>Sep</v>
      </c>
      <c r="B1510" t="str" cm="1">
        <f t="array" aca="1" ref="B1510" ca="1">INDEX(Calc!$C$2:$C$9,RANDBETWEEN(1,3))</f>
        <v>Cardiologia</v>
      </c>
      <c r="C1510"/>
      <c r="D1510">
        <f t="shared" ca="1" si="299"/>
        <v>715204</v>
      </c>
      <c r="E1510">
        <f t="shared" ca="1" si="300"/>
        <v>2233499</v>
      </c>
      <c r="F1510">
        <f t="shared" ca="1" si="301"/>
        <v>190885</v>
      </c>
      <c r="G1510">
        <f t="shared" ca="1" si="302"/>
        <v>322553</v>
      </c>
      <c r="H1510">
        <f ca="1">VLOOKUP(RANDBETWEEN(0,100),Calc!$D$2:$E$7,2,1)</f>
        <v>32000</v>
      </c>
      <c r="I1510">
        <f t="shared" ca="1" si="303"/>
        <v>12550</v>
      </c>
      <c r="J1510">
        <f t="shared" ca="1" si="304"/>
        <v>3205</v>
      </c>
      <c r="K1510">
        <f t="shared" ca="1" si="305"/>
        <v>14636</v>
      </c>
      <c r="L1510">
        <f t="shared" ca="1" si="306"/>
        <v>3093</v>
      </c>
      <c r="M1510">
        <f t="shared" ca="1" si="307"/>
        <v>2053339</v>
      </c>
      <c r="N1510">
        <f t="shared" ca="1" si="308"/>
        <v>95965</v>
      </c>
      <c r="O1510">
        <f t="shared" ca="1" si="309"/>
        <v>62596</v>
      </c>
      <c r="P1510">
        <f t="shared" ca="1" si="310"/>
        <v>208285</v>
      </c>
      <c r="Q1510" s="15">
        <f t="shared" ca="1" si="311"/>
        <v>0.208285</v>
      </c>
    </row>
    <row r="1511" spans="1:17" x14ac:dyDescent="0.3">
      <c r="A1511" t="str">
        <f ca="1">VLOOKUP(RANDBETWEEN(Calc!$A$2,Calc!$A$13),Calc!$A$1:$B$13,2,FALSE)</f>
        <v>Sep</v>
      </c>
      <c r="B1511" t="str" cm="1">
        <f t="array" aca="1" ref="B1511" ca="1">INDEX(Calc!$C$2:$C$9,RANDBETWEEN(1,3))</f>
        <v>Traumatología</v>
      </c>
      <c r="C1511"/>
      <c r="D1511">
        <f t="shared" ca="1" si="299"/>
        <v>694750</v>
      </c>
      <c r="E1511">
        <f t="shared" ca="1" si="300"/>
        <v>1621210</v>
      </c>
      <c r="F1511">
        <f t="shared" ca="1" si="301"/>
        <v>202188</v>
      </c>
      <c r="G1511">
        <f t="shared" ca="1" si="302"/>
        <v>256935</v>
      </c>
      <c r="H1511">
        <f ca="1">VLOOKUP(RANDBETWEEN(0,100),Calc!$D$2:$E$7,2,1)</f>
        <v>32000</v>
      </c>
      <c r="I1511">
        <f t="shared" ca="1" si="303"/>
        <v>10921</v>
      </c>
      <c r="J1511">
        <f t="shared" ca="1" si="304"/>
        <v>4001</v>
      </c>
      <c r="K1511">
        <f t="shared" ca="1" si="305"/>
        <v>14636</v>
      </c>
      <c r="L1511">
        <f t="shared" ca="1" si="306"/>
        <v>2987</v>
      </c>
      <c r="M1511">
        <f t="shared" ca="1" si="307"/>
        <v>2657752</v>
      </c>
      <c r="N1511">
        <f t="shared" ca="1" si="308"/>
        <v>47257</v>
      </c>
      <c r="O1511">
        <f t="shared" ca="1" si="309"/>
        <v>22635</v>
      </c>
      <c r="P1511">
        <f t="shared" ca="1" si="310"/>
        <v>260817</v>
      </c>
      <c r="Q1511" s="15">
        <f t="shared" ca="1" si="311"/>
        <v>0.26081700000000002</v>
      </c>
    </row>
    <row r="1512" spans="1:17" x14ac:dyDescent="0.3">
      <c r="A1512" t="str">
        <f ca="1">VLOOKUP(RANDBETWEEN(Calc!$A$2,Calc!$A$13),Calc!$A$1:$B$13,2,FALSE)</f>
        <v>Dic</v>
      </c>
      <c r="B1512" t="str" cm="1">
        <f t="array" aca="1" ref="B1512" ca="1">INDEX(Calc!$C$2:$C$9,RANDBETWEEN(1,3))</f>
        <v>Traumatología</v>
      </c>
      <c r="C1512"/>
      <c r="D1512">
        <f t="shared" ca="1" si="299"/>
        <v>508506</v>
      </c>
      <c r="E1512">
        <f t="shared" ca="1" si="300"/>
        <v>923156</v>
      </c>
      <c r="F1512">
        <f t="shared" ca="1" si="301"/>
        <v>169869</v>
      </c>
      <c r="G1512">
        <f t="shared" ca="1" si="302"/>
        <v>121732</v>
      </c>
      <c r="H1512">
        <f ca="1">VLOOKUP(RANDBETWEEN(0,100),Calc!$D$2:$E$7,2,1)</f>
        <v>32000</v>
      </c>
      <c r="I1512">
        <f t="shared" ca="1" si="303"/>
        <v>9243</v>
      </c>
      <c r="J1512">
        <f t="shared" ca="1" si="304"/>
        <v>3544</v>
      </c>
      <c r="K1512">
        <f t="shared" ca="1" si="305"/>
        <v>11646</v>
      </c>
      <c r="L1512">
        <f t="shared" ca="1" si="306"/>
        <v>4430</v>
      </c>
      <c r="M1512">
        <f t="shared" ca="1" si="307"/>
        <v>1782197</v>
      </c>
      <c r="N1512">
        <f t="shared" ca="1" si="308"/>
        <v>101136</v>
      </c>
      <c r="O1512">
        <f t="shared" ca="1" si="309"/>
        <v>48929</v>
      </c>
      <c r="P1512">
        <f t="shared" ca="1" si="310"/>
        <v>129879</v>
      </c>
      <c r="Q1512" s="15">
        <f t="shared" ca="1" si="311"/>
        <v>0.12987899999999999</v>
      </c>
    </row>
    <row r="1513" spans="1:17" x14ac:dyDescent="0.3">
      <c r="A1513" t="str">
        <f ca="1">VLOOKUP(RANDBETWEEN(Calc!$A$2,Calc!$A$13),Calc!$A$1:$B$13,2,FALSE)</f>
        <v>Ene</v>
      </c>
      <c r="B1513" t="str" cm="1">
        <f t="array" aca="1" ref="B1513" ca="1">INDEX(Calc!$C$2:$C$9,RANDBETWEEN(1,3))</f>
        <v>Pediatria</v>
      </c>
      <c r="C1513"/>
      <c r="D1513">
        <f t="shared" ca="1" si="299"/>
        <v>226633</v>
      </c>
      <c r="E1513">
        <f t="shared" ca="1" si="300"/>
        <v>1540431</v>
      </c>
      <c r="F1513">
        <f t="shared" ca="1" si="301"/>
        <v>92181</v>
      </c>
      <c r="G1513">
        <f t="shared" ca="1" si="302"/>
        <v>168105</v>
      </c>
      <c r="H1513">
        <f ca="1">VLOOKUP(RANDBETWEEN(0,100),Calc!$D$2:$E$7,2,1)</f>
        <v>32000</v>
      </c>
      <c r="I1513">
        <f t="shared" ca="1" si="303"/>
        <v>12309</v>
      </c>
      <c r="J1513">
        <f t="shared" ca="1" si="304"/>
        <v>3043</v>
      </c>
      <c r="K1513">
        <f t="shared" ca="1" si="305"/>
        <v>13669</v>
      </c>
      <c r="L1513">
        <f t="shared" ca="1" si="306"/>
        <v>2162</v>
      </c>
      <c r="M1513">
        <f t="shared" ca="1" si="307"/>
        <v>2245728</v>
      </c>
      <c r="N1513">
        <f t="shared" ca="1" si="308"/>
        <v>110383</v>
      </c>
      <c r="O1513">
        <f t="shared" ca="1" si="309"/>
        <v>33942</v>
      </c>
      <c r="P1513">
        <f t="shared" ca="1" si="310"/>
        <v>205469</v>
      </c>
      <c r="Q1513" s="15">
        <f t="shared" ca="1" si="311"/>
        <v>0.20546900000000001</v>
      </c>
    </row>
    <row r="1514" spans="1:17" x14ac:dyDescent="0.3">
      <c r="A1514" t="str">
        <f ca="1">VLOOKUP(RANDBETWEEN(Calc!$A$2,Calc!$A$13),Calc!$A$1:$B$13,2,FALSE)</f>
        <v>Mar</v>
      </c>
      <c r="B1514" t="str" cm="1">
        <f t="array" aca="1" ref="B1514" ca="1">INDEX(Calc!$C$2:$C$9,RANDBETWEEN(1,3))</f>
        <v>Traumatología</v>
      </c>
      <c r="C1514"/>
      <c r="D1514">
        <f t="shared" ca="1" si="299"/>
        <v>161109</v>
      </c>
      <c r="E1514">
        <f t="shared" ca="1" si="300"/>
        <v>770671</v>
      </c>
      <c r="F1514">
        <f t="shared" ca="1" si="301"/>
        <v>112773</v>
      </c>
      <c r="G1514">
        <f t="shared" ca="1" si="302"/>
        <v>266594</v>
      </c>
      <c r="H1514">
        <f ca="1">VLOOKUP(RANDBETWEEN(0,100),Calc!$D$2:$E$7,2,1)</f>
        <v>32000</v>
      </c>
      <c r="I1514">
        <f t="shared" ca="1" si="303"/>
        <v>10139</v>
      </c>
      <c r="J1514">
        <f t="shared" ca="1" si="304"/>
        <v>3030</v>
      </c>
      <c r="K1514">
        <f t="shared" ca="1" si="305"/>
        <v>11328</v>
      </c>
      <c r="L1514">
        <f t="shared" ca="1" si="306"/>
        <v>3770</v>
      </c>
      <c r="M1514">
        <f t="shared" ca="1" si="307"/>
        <v>2975535</v>
      </c>
      <c r="N1514">
        <f t="shared" ca="1" si="308"/>
        <v>124949</v>
      </c>
      <c r="O1514">
        <f t="shared" ca="1" si="309"/>
        <v>22116</v>
      </c>
      <c r="P1514">
        <f t="shared" ca="1" si="310"/>
        <v>142071</v>
      </c>
      <c r="Q1514" s="15">
        <f t="shared" ca="1" si="311"/>
        <v>0.142071</v>
      </c>
    </row>
    <row r="1515" spans="1:17" x14ac:dyDescent="0.3">
      <c r="A1515" t="str">
        <f ca="1">VLOOKUP(RANDBETWEEN(Calc!$A$2,Calc!$A$13),Calc!$A$1:$B$13,2,FALSE)</f>
        <v>Oct</v>
      </c>
      <c r="B1515" t="str" cm="1">
        <f t="array" aca="1" ref="B1515" ca="1">INDEX(Calc!$C$2:$C$9,RANDBETWEEN(1,3))</f>
        <v>Cardiologia</v>
      </c>
      <c r="C1515"/>
      <c r="D1515">
        <f t="shared" ca="1" si="299"/>
        <v>589232</v>
      </c>
      <c r="E1515">
        <f t="shared" ca="1" si="300"/>
        <v>2074830</v>
      </c>
      <c r="F1515">
        <f t="shared" ca="1" si="301"/>
        <v>109833</v>
      </c>
      <c r="G1515">
        <f t="shared" ca="1" si="302"/>
        <v>249687</v>
      </c>
      <c r="H1515">
        <f ca="1">VLOOKUP(RANDBETWEEN(0,100),Calc!$D$2:$E$7,2,1)</f>
        <v>32000</v>
      </c>
      <c r="I1515">
        <f t="shared" ca="1" si="303"/>
        <v>9099</v>
      </c>
      <c r="J1515">
        <f t="shared" ca="1" si="304"/>
        <v>3729</v>
      </c>
      <c r="K1515">
        <f t="shared" ca="1" si="305"/>
        <v>13854</v>
      </c>
      <c r="L1515">
        <f t="shared" ca="1" si="306"/>
        <v>3358</v>
      </c>
      <c r="M1515">
        <f t="shared" ca="1" si="307"/>
        <v>883594</v>
      </c>
      <c r="N1515">
        <f t="shared" ca="1" si="308"/>
        <v>60509</v>
      </c>
      <c r="O1515">
        <f t="shared" ca="1" si="309"/>
        <v>76740</v>
      </c>
      <c r="P1515">
        <f t="shared" ca="1" si="310"/>
        <v>192109</v>
      </c>
      <c r="Q1515" s="15">
        <f t="shared" ca="1" si="311"/>
        <v>0.192109</v>
      </c>
    </row>
    <row r="1516" spans="1:17" x14ac:dyDescent="0.3">
      <c r="A1516" t="str">
        <f ca="1">VLOOKUP(RANDBETWEEN(Calc!$A$2,Calc!$A$13),Calc!$A$1:$B$13,2,FALSE)</f>
        <v>Mar</v>
      </c>
      <c r="B1516" t="str" cm="1">
        <f t="array" aca="1" ref="B1516" ca="1">INDEX(Calc!$C$2:$C$9,RANDBETWEEN(1,3))</f>
        <v>Cardiologia</v>
      </c>
      <c r="C1516"/>
      <c r="D1516">
        <f t="shared" ca="1" si="299"/>
        <v>283266</v>
      </c>
      <c r="E1516">
        <f t="shared" ca="1" si="300"/>
        <v>1433675</v>
      </c>
      <c r="F1516">
        <f t="shared" ca="1" si="301"/>
        <v>99039</v>
      </c>
      <c r="G1516">
        <f t="shared" ca="1" si="302"/>
        <v>221028</v>
      </c>
      <c r="H1516">
        <f ca="1">VLOOKUP(RANDBETWEEN(0,100),Calc!$D$2:$E$7,2,1)</f>
        <v>20000</v>
      </c>
      <c r="I1516">
        <f t="shared" ca="1" si="303"/>
        <v>12044</v>
      </c>
      <c r="J1516">
        <f t="shared" ca="1" si="304"/>
        <v>3768</v>
      </c>
      <c r="K1516">
        <f t="shared" ca="1" si="305"/>
        <v>13908</v>
      </c>
      <c r="L1516">
        <f t="shared" ca="1" si="306"/>
        <v>1617</v>
      </c>
      <c r="M1516">
        <f t="shared" ca="1" si="307"/>
        <v>3041759</v>
      </c>
      <c r="N1516">
        <f t="shared" ca="1" si="308"/>
        <v>47251</v>
      </c>
      <c r="O1516">
        <f t="shared" ca="1" si="309"/>
        <v>88839</v>
      </c>
      <c r="P1516">
        <f t="shared" ca="1" si="310"/>
        <v>156533</v>
      </c>
      <c r="Q1516" s="15">
        <f t="shared" ca="1" si="311"/>
        <v>0.15653300000000001</v>
      </c>
    </row>
    <row r="1517" spans="1:17" x14ac:dyDescent="0.3">
      <c r="A1517" t="str">
        <f ca="1">VLOOKUP(RANDBETWEEN(Calc!$A$2,Calc!$A$13),Calc!$A$1:$B$13,2,FALSE)</f>
        <v>Abr</v>
      </c>
      <c r="B1517" t="str" cm="1">
        <f t="array" aca="1" ref="B1517" ca="1">INDEX(Calc!$C$2:$C$9,RANDBETWEEN(1,3))</f>
        <v>Traumatología</v>
      </c>
      <c r="C1517"/>
      <c r="D1517">
        <f t="shared" ca="1" si="299"/>
        <v>283049</v>
      </c>
      <c r="E1517">
        <f t="shared" ca="1" si="300"/>
        <v>752131</v>
      </c>
      <c r="F1517">
        <f t="shared" ca="1" si="301"/>
        <v>160033</v>
      </c>
      <c r="G1517">
        <f t="shared" ca="1" si="302"/>
        <v>272095</v>
      </c>
      <c r="H1517">
        <f ca="1">VLOOKUP(RANDBETWEEN(0,100),Calc!$D$2:$E$7,2,1)</f>
        <v>25000</v>
      </c>
      <c r="I1517">
        <f t="shared" ca="1" si="303"/>
        <v>9862</v>
      </c>
      <c r="J1517">
        <f t="shared" ca="1" si="304"/>
        <v>4045</v>
      </c>
      <c r="K1517">
        <f t="shared" ca="1" si="305"/>
        <v>12664</v>
      </c>
      <c r="L1517">
        <f t="shared" ca="1" si="306"/>
        <v>3087</v>
      </c>
      <c r="M1517">
        <f t="shared" ca="1" si="307"/>
        <v>2980724</v>
      </c>
      <c r="N1517">
        <f t="shared" ca="1" si="308"/>
        <v>117852</v>
      </c>
      <c r="O1517">
        <f t="shared" ca="1" si="309"/>
        <v>67401</v>
      </c>
      <c r="P1517">
        <f t="shared" ca="1" si="310"/>
        <v>143946</v>
      </c>
      <c r="Q1517" s="15">
        <f t="shared" ca="1" si="311"/>
        <v>0.14394599999999999</v>
      </c>
    </row>
    <row r="1518" spans="1:17" x14ac:dyDescent="0.3">
      <c r="A1518" t="str">
        <f ca="1">VLOOKUP(RANDBETWEEN(Calc!$A$2,Calc!$A$13),Calc!$A$1:$B$13,2,FALSE)</f>
        <v>Oct</v>
      </c>
      <c r="B1518" t="str" cm="1">
        <f t="array" aca="1" ref="B1518" ca="1">INDEX(Calc!$C$2:$C$9,RANDBETWEEN(1,3))</f>
        <v>Traumatología</v>
      </c>
      <c r="C1518"/>
      <c r="D1518">
        <f t="shared" ca="1" si="299"/>
        <v>556923</v>
      </c>
      <c r="E1518">
        <f t="shared" ca="1" si="300"/>
        <v>1028362</v>
      </c>
      <c r="F1518">
        <f t="shared" ca="1" si="301"/>
        <v>115284</v>
      </c>
      <c r="G1518">
        <f t="shared" ca="1" si="302"/>
        <v>221329</v>
      </c>
      <c r="H1518">
        <f ca="1">VLOOKUP(RANDBETWEEN(0,100),Calc!$D$2:$E$7,2,1)</f>
        <v>32000</v>
      </c>
      <c r="I1518">
        <f t="shared" ca="1" si="303"/>
        <v>9348</v>
      </c>
      <c r="J1518">
        <f t="shared" ca="1" si="304"/>
        <v>3869</v>
      </c>
      <c r="K1518">
        <f t="shared" ca="1" si="305"/>
        <v>12722</v>
      </c>
      <c r="L1518">
        <f t="shared" ca="1" si="306"/>
        <v>3482</v>
      </c>
      <c r="M1518">
        <f t="shared" ca="1" si="307"/>
        <v>1612913</v>
      </c>
      <c r="N1518">
        <f t="shared" ca="1" si="308"/>
        <v>103661</v>
      </c>
      <c r="O1518">
        <f t="shared" ca="1" si="309"/>
        <v>78286</v>
      </c>
      <c r="P1518">
        <f t="shared" ca="1" si="310"/>
        <v>72907</v>
      </c>
      <c r="Q1518" s="15">
        <f t="shared" ca="1" si="311"/>
        <v>7.2907E-2</v>
      </c>
    </row>
    <row r="1519" spans="1:17" x14ac:dyDescent="0.3">
      <c r="A1519" t="str">
        <f ca="1">VLOOKUP(RANDBETWEEN(Calc!$A$2,Calc!$A$13),Calc!$A$1:$B$13,2,FALSE)</f>
        <v>Jun</v>
      </c>
      <c r="B1519" t="str" cm="1">
        <f t="array" aca="1" ref="B1519" ca="1">INDEX(Calc!$C$2:$C$9,RANDBETWEEN(1,3))</f>
        <v>Pediatria</v>
      </c>
      <c r="C1519"/>
      <c r="D1519">
        <f t="shared" ca="1" si="299"/>
        <v>380153</v>
      </c>
      <c r="E1519">
        <f t="shared" ca="1" si="300"/>
        <v>2045745</v>
      </c>
      <c r="F1519">
        <f t="shared" ca="1" si="301"/>
        <v>110122</v>
      </c>
      <c r="G1519">
        <f t="shared" ca="1" si="302"/>
        <v>321024</v>
      </c>
      <c r="H1519">
        <f ca="1">VLOOKUP(RANDBETWEEN(0,100),Calc!$D$2:$E$7,2,1)</f>
        <v>32000</v>
      </c>
      <c r="I1519">
        <f t="shared" ca="1" si="303"/>
        <v>10575</v>
      </c>
      <c r="J1519">
        <f t="shared" ca="1" si="304"/>
        <v>3779</v>
      </c>
      <c r="K1519">
        <f t="shared" ca="1" si="305"/>
        <v>13005</v>
      </c>
      <c r="L1519">
        <f t="shared" ca="1" si="306"/>
        <v>1832</v>
      </c>
      <c r="M1519">
        <f t="shared" ca="1" si="307"/>
        <v>1711199</v>
      </c>
      <c r="N1519">
        <f t="shared" ca="1" si="308"/>
        <v>85345</v>
      </c>
      <c r="O1519">
        <f t="shared" ca="1" si="309"/>
        <v>64130</v>
      </c>
      <c r="P1519">
        <f t="shared" ca="1" si="310"/>
        <v>194103</v>
      </c>
      <c r="Q1519" s="15">
        <f t="shared" ca="1" si="311"/>
        <v>0.194103</v>
      </c>
    </row>
    <row r="1520" spans="1:17" x14ac:dyDescent="0.3">
      <c r="A1520" t="str">
        <f ca="1">VLOOKUP(RANDBETWEEN(Calc!$A$2,Calc!$A$13),Calc!$A$1:$B$13,2,FALSE)</f>
        <v>Feb</v>
      </c>
      <c r="B1520" t="str" cm="1">
        <f t="array" aca="1" ref="B1520" ca="1">INDEX(Calc!$C$2:$C$9,RANDBETWEEN(1,3))</f>
        <v>Cardiologia</v>
      </c>
      <c r="C1520"/>
      <c r="D1520">
        <f t="shared" ca="1" si="299"/>
        <v>583443</v>
      </c>
      <c r="E1520">
        <f t="shared" ca="1" si="300"/>
        <v>1884252</v>
      </c>
      <c r="F1520">
        <f t="shared" ca="1" si="301"/>
        <v>102978</v>
      </c>
      <c r="G1520">
        <f t="shared" ca="1" si="302"/>
        <v>89326</v>
      </c>
      <c r="H1520">
        <f ca="1">VLOOKUP(RANDBETWEEN(0,100),Calc!$D$2:$E$7,2,1)</f>
        <v>32000</v>
      </c>
      <c r="I1520">
        <f t="shared" ca="1" si="303"/>
        <v>12611</v>
      </c>
      <c r="J1520">
        <f t="shared" ca="1" si="304"/>
        <v>2981</v>
      </c>
      <c r="K1520">
        <f t="shared" ca="1" si="305"/>
        <v>11665</v>
      </c>
      <c r="L1520">
        <f t="shared" ca="1" si="306"/>
        <v>1222</v>
      </c>
      <c r="M1520">
        <f t="shared" ca="1" si="307"/>
        <v>1483181</v>
      </c>
      <c r="N1520">
        <f t="shared" ca="1" si="308"/>
        <v>60917</v>
      </c>
      <c r="O1520">
        <f t="shared" ca="1" si="309"/>
        <v>46800</v>
      </c>
      <c r="P1520">
        <f t="shared" ca="1" si="310"/>
        <v>266686</v>
      </c>
      <c r="Q1520" s="15">
        <f t="shared" ca="1" si="311"/>
        <v>0.26668599999999998</v>
      </c>
    </row>
    <row r="1521" spans="1:17" x14ac:dyDescent="0.3">
      <c r="A1521" t="str">
        <f ca="1">VLOOKUP(RANDBETWEEN(Calc!$A$2,Calc!$A$13),Calc!$A$1:$B$13,2,FALSE)</f>
        <v>Dic</v>
      </c>
      <c r="B1521" t="str" cm="1">
        <f t="array" aca="1" ref="B1521" ca="1">INDEX(Calc!$C$2:$C$9,RANDBETWEEN(1,3))</f>
        <v>Traumatología</v>
      </c>
      <c r="C1521"/>
      <c r="D1521">
        <f t="shared" ca="1" si="299"/>
        <v>124265</v>
      </c>
      <c r="E1521">
        <f t="shared" ca="1" si="300"/>
        <v>2317902</v>
      </c>
      <c r="F1521">
        <f t="shared" ca="1" si="301"/>
        <v>193474</v>
      </c>
      <c r="G1521">
        <f t="shared" ca="1" si="302"/>
        <v>146361</v>
      </c>
      <c r="H1521">
        <f ca="1">VLOOKUP(RANDBETWEEN(0,100),Calc!$D$2:$E$7,2,1)</f>
        <v>32000</v>
      </c>
      <c r="I1521">
        <f t="shared" ca="1" si="303"/>
        <v>12176</v>
      </c>
      <c r="J1521">
        <f t="shared" ca="1" si="304"/>
        <v>3552</v>
      </c>
      <c r="K1521">
        <f t="shared" ca="1" si="305"/>
        <v>13548</v>
      </c>
      <c r="L1521">
        <f t="shared" ca="1" si="306"/>
        <v>2683</v>
      </c>
      <c r="M1521">
        <f t="shared" ca="1" si="307"/>
        <v>2981240</v>
      </c>
      <c r="N1521">
        <f t="shared" ca="1" si="308"/>
        <v>70142</v>
      </c>
      <c r="O1521">
        <f t="shared" ca="1" si="309"/>
        <v>28961</v>
      </c>
      <c r="P1521">
        <f t="shared" ca="1" si="310"/>
        <v>122555</v>
      </c>
      <c r="Q1521" s="15">
        <f t="shared" ca="1" si="311"/>
        <v>0.122555</v>
      </c>
    </row>
    <row r="1522" spans="1:17" x14ac:dyDescent="0.3">
      <c r="A1522" t="str">
        <f ca="1">VLOOKUP(RANDBETWEEN(Calc!$A$2,Calc!$A$13),Calc!$A$1:$B$13,2,FALSE)</f>
        <v>Mar</v>
      </c>
      <c r="B1522" t="str" cm="1">
        <f t="array" aca="1" ref="B1522" ca="1">INDEX(Calc!$C$2:$C$9,RANDBETWEEN(1,3))</f>
        <v>Traumatología</v>
      </c>
      <c r="C1522"/>
      <c r="D1522">
        <f t="shared" ca="1" si="299"/>
        <v>449661</v>
      </c>
      <c r="E1522">
        <f t="shared" ca="1" si="300"/>
        <v>2229811</v>
      </c>
      <c r="F1522">
        <f t="shared" ca="1" si="301"/>
        <v>151476</v>
      </c>
      <c r="G1522">
        <f t="shared" ca="1" si="302"/>
        <v>315320</v>
      </c>
      <c r="H1522">
        <f ca="1">VLOOKUP(RANDBETWEEN(0,100),Calc!$D$2:$E$7,2,1)</f>
        <v>20000</v>
      </c>
      <c r="I1522">
        <f t="shared" ca="1" si="303"/>
        <v>12096</v>
      </c>
      <c r="J1522">
        <f t="shared" ca="1" si="304"/>
        <v>3862</v>
      </c>
      <c r="K1522">
        <f t="shared" ca="1" si="305"/>
        <v>13701</v>
      </c>
      <c r="L1522">
        <f t="shared" ca="1" si="306"/>
        <v>3650</v>
      </c>
      <c r="M1522">
        <f t="shared" ca="1" si="307"/>
        <v>1042615</v>
      </c>
      <c r="N1522">
        <f t="shared" ca="1" si="308"/>
        <v>59413</v>
      </c>
      <c r="O1522">
        <f t="shared" ca="1" si="309"/>
        <v>43511</v>
      </c>
      <c r="P1522">
        <f t="shared" ca="1" si="310"/>
        <v>215694</v>
      </c>
      <c r="Q1522" s="15">
        <f t="shared" ca="1" si="311"/>
        <v>0.215694</v>
      </c>
    </row>
    <row r="1523" spans="1:17" x14ac:dyDescent="0.3">
      <c r="A1523" t="str">
        <f ca="1">VLOOKUP(RANDBETWEEN(Calc!$A$2,Calc!$A$13),Calc!$A$1:$B$13,2,FALSE)</f>
        <v>May</v>
      </c>
      <c r="B1523" t="str" cm="1">
        <f t="array" aca="1" ref="B1523" ca="1">INDEX(Calc!$C$2:$C$9,RANDBETWEEN(1,3))</f>
        <v>Traumatología</v>
      </c>
      <c r="C1523"/>
      <c r="D1523">
        <f t="shared" ca="1" si="299"/>
        <v>264721</v>
      </c>
      <c r="E1523">
        <f t="shared" ca="1" si="300"/>
        <v>1949087</v>
      </c>
      <c r="F1523">
        <f t="shared" ca="1" si="301"/>
        <v>101766</v>
      </c>
      <c r="G1523">
        <f t="shared" ca="1" si="302"/>
        <v>149633</v>
      </c>
      <c r="H1523">
        <f ca="1">VLOOKUP(RANDBETWEEN(0,100),Calc!$D$2:$E$7,2,1)</f>
        <v>25000</v>
      </c>
      <c r="I1523">
        <f t="shared" ca="1" si="303"/>
        <v>11159</v>
      </c>
      <c r="J1523">
        <f t="shared" ca="1" si="304"/>
        <v>3124</v>
      </c>
      <c r="K1523">
        <f t="shared" ca="1" si="305"/>
        <v>12095</v>
      </c>
      <c r="L1523">
        <f t="shared" ca="1" si="306"/>
        <v>2405</v>
      </c>
      <c r="M1523">
        <f t="shared" ca="1" si="307"/>
        <v>1154486</v>
      </c>
      <c r="N1523">
        <f t="shared" ca="1" si="308"/>
        <v>114512</v>
      </c>
      <c r="O1523">
        <f t="shared" ca="1" si="309"/>
        <v>71220</v>
      </c>
      <c r="P1523">
        <f t="shared" ca="1" si="310"/>
        <v>305281</v>
      </c>
      <c r="Q1523" s="15">
        <f t="shared" ca="1" si="311"/>
        <v>0.30528100000000002</v>
      </c>
    </row>
    <row r="1524" spans="1:17" x14ac:dyDescent="0.3">
      <c r="A1524" t="str">
        <f ca="1">VLOOKUP(RANDBETWEEN(Calc!$A$2,Calc!$A$13),Calc!$A$1:$B$13,2,FALSE)</f>
        <v>Ene</v>
      </c>
      <c r="B1524" t="str" cm="1">
        <f t="array" aca="1" ref="B1524" ca="1">INDEX(Calc!$C$2:$C$9,RANDBETWEEN(1,3))</f>
        <v>Cardiologia</v>
      </c>
      <c r="C1524"/>
      <c r="D1524">
        <f t="shared" ca="1" si="299"/>
        <v>508045</v>
      </c>
      <c r="E1524">
        <f t="shared" ca="1" si="300"/>
        <v>1104863</v>
      </c>
      <c r="F1524">
        <f t="shared" ca="1" si="301"/>
        <v>130903</v>
      </c>
      <c r="G1524">
        <f t="shared" ca="1" si="302"/>
        <v>279318</v>
      </c>
      <c r="H1524">
        <f ca="1">VLOOKUP(RANDBETWEEN(0,100),Calc!$D$2:$E$7,2,1)</f>
        <v>32000</v>
      </c>
      <c r="I1524">
        <f t="shared" ca="1" si="303"/>
        <v>9821</v>
      </c>
      <c r="J1524">
        <f t="shared" ca="1" si="304"/>
        <v>2961</v>
      </c>
      <c r="K1524">
        <f t="shared" ca="1" si="305"/>
        <v>14843</v>
      </c>
      <c r="L1524">
        <f t="shared" ca="1" si="306"/>
        <v>2952</v>
      </c>
      <c r="M1524">
        <f t="shared" ca="1" si="307"/>
        <v>3108634</v>
      </c>
      <c r="N1524">
        <f t="shared" ca="1" si="308"/>
        <v>64863</v>
      </c>
      <c r="O1524">
        <f t="shared" ca="1" si="309"/>
        <v>32794</v>
      </c>
      <c r="P1524">
        <f t="shared" ca="1" si="310"/>
        <v>241501</v>
      </c>
      <c r="Q1524" s="15">
        <f t="shared" ca="1" si="311"/>
        <v>0.24150099999999999</v>
      </c>
    </row>
    <row r="1525" spans="1:17" x14ac:dyDescent="0.3">
      <c r="A1525" t="str">
        <f ca="1">VLOOKUP(RANDBETWEEN(Calc!$A$2,Calc!$A$13),Calc!$A$1:$B$13,2,FALSE)</f>
        <v>Oct</v>
      </c>
      <c r="B1525" t="str" cm="1">
        <f t="array" aca="1" ref="B1525" ca="1">INDEX(Calc!$C$2:$C$9,RANDBETWEEN(1,3))</f>
        <v>Pediatria</v>
      </c>
      <c r="C1525"/>
      <c r="D1525">
        <f t="shared" ca="1" si="299"/>
        <v>349338</v>
      </c>
      <c r="E1525">
        <f t="shared" ca="1" si="300"/>
        <v>1074488</v>
      </c>
      <c r="F1525">
        <f t="shared" ca="1" si="301"/>
        <v>115027</v>
      </c>
      <c r="G1525">
        <f t="shared" ca="1" si="302"/>
        <v>166235</v>
      </c>
      <c r="H1525">
        <f ca="1">VLOOKUP(RANDBETWEEN(0,100),Calc!$D$2:$E$7,2,1)</f>
        <v>20000</v>
      </c>
      <c r="I1525">
        <f t="shared" ca="1" si="303"/>
        <v>12069</v>
      </c>
      <c r="J1525">
        <f t="shared" ca="1" si="304"/>
        <v>2974</v>
      </c>
      <c r="K1525">
        <f t="shared" ca="1" si="305"/>
        <v>13177</v>
      </c>
      <c r="L1525">
        <f t="shared" ca="1" si="306"/>
        <v>3151</v>
      </c>
      <c r="M1525">
        <f t="shared" ca="1" si="307"/>
        <v>2228016</v>
      </c>
      <c r="N1525">
        <f t="shared" ca="1" si="308"/>
        <v>85389</v>
      </c>
      <c r="O1525">
        <f t="shared" ca="1" si="309"/>
        <v>59912</v>
      </c>
      <c r="P1525">
        <f t="shared" ca="1" si="310"/>
        <v>219495</v>
      </c>
      <c r="Q1525" s="15">
        <f t="shared" ca="1" si="311"/>
        <v>0.219495</v>
      </c>
    </row>
    <row r="1526" spans="1:17" x14ac:dyDescent="0.3">
      <c r="A1526" t="str">
        <f ca="1">VLOOKUP(RANDBETWEEN(Calc!$A$2,Calc!$A$13),Calc!$A$1:$B$13,2,FALSE)</f>
        <v>Ago</v>
      </c>
      <c r="B1526" t="str" cm="1">
        <f t="array" aca="1" ref="B1526" ca="1">INDEX(Calc!$C$2:$C$9,RANDBETWEEN(1,3))</f>
        <v>Traumatología</v>
      </c>
      <c r="C1526"/>
      <c r="D1526">
        <f t="shared" ca="1" si="299"/>
        <v>702741</v>
      </c>
      <c r="E1526">
        <f t="shared" ca="1" si="300"/>
        <v>2197391</v>
      </c>
      <c r="F1526">
        <f t="shared" ca="1" si="301"/>
        <v>98490</v>
      </c>
      <c r="G1526">
        <f t="shared" ca="1" si="302"/>
        <v>312035</v>
      </c>
      <c r="H1526">
        <f ca="1">VLOOKUP(RANDBETWEEN(0,100),Calc!$D$2:$E$7,2,1)</f>
        <v>32000</v>
      </c>
      <c r="I1526">
        <f t="shared" ca="1" si="303"/>
        <v>12400</v>
      </c>
      <c r="J1526">
        <f t="shared" ca="1" si="304"/>
        <v>3453</v>
      </c>
      <c r="K1526">
        <f t="shared" ca="1" si="305"/>
        <v>13247</v>
      </c>
      <c r="L1526">
        <f t="shared" ca="1" si="306"/>
        <v>3829</v>
      </c>
      <c r="M1526">
        <f t="shared" ca="1" si="307"/>
        <v>2877216</v>
      </c>
      <c r="N1526">
        <f t="shared" ca="1" si="308"/>
        <v>112448</v>
      </c>
      <c r="O1526">
        <f t="shared" ca="1" si="309"/>
        <v>27295</v>
      </c>
      <c r="P1526">
        <f t="shared" ca="1" si="310"/>
        <v>340718</v>
      </c>
      <c r="Q1526" s="15">
        <f t="shared" ca="1" si="311"/>
        <v>0.34071800000000002</v>
      </c>
    </row>
    <row r="1527" spans="1:17" x14ac:dyDescent="0.3">
      <c r="A1527" t="str">
        <f ca="1">VLOOKUP(RANDBETWEEN(Calc!$A$2,Calc!$A$13),Calc!$A$1:$B$13,2,FALSE)</f>
        <v>May</v>
      </c>
      <c r="B1527" t="str" cm="1">
        <f t="array" aca="1" ref="B1527" ca="1">INDEX(Calc!$C$2:$C$9,RANDBETWEEN(1,3))</f>
        <v>Cardiologia</v>
      </c>
      <c r="C1527"/>
      <c r="D1527">
        <f t="shared" ca="1" si="299"/>
        <v>637740</v>
      </c>
      <c r="E1527">
        <f t="shared" ca="1" si="300"/>
        <v>2127806</v>
      </c>
      <c r="F1527">
        <f t="shared" ca="1" si="301"/>
        <v>142626</v>
      </c>
      <c r="G1527">
        <f t="shared" ca="1" si="302"/>
        <v>112642</v>
      </c>
      <c r="H1527">
        <f ca="1">VLOOKUP(RANDBETWEEN(0,100),Calc!$D$2:$E$7,2,1)</f>
        <v>32000</v>
      </c>
      <c r="I1527">
        <f t="shared" ca="1" si="303"/>
        <v>11884</v>
      </c>
      <c r="J1527">
        <f t="shared" ca="1" si="304"/>
        <v>3402</v>
      </c>
      <c r="K1527">
        <f t="shared" ca="1" si="305"/>
        <v>11752</v>
      </c>
      <c r="L1527">
        <f t="shared" ca="1" si="306"/>
        <v>3230</v>
      </c>
      <c r="M1527">
        <f t="shared" ca="1" si="307"/>
        <v>2780665</v>
      </c>
      <c r="N1527">
        <f t="shared" ca="1" si="308"/>
        <v>118926</v>
      </c>
      <c r="O1527">
        <f t="shared" ca="1" si="309"/>
        <v>39766</v>
      </c>
      <c r="P1527">
        <f t="shared" ca="1" si="310"/>
        <v>177730</v>
      </c>
      <c r="Q1527" s="15">
        <f t="shared" ca="1" si="311"/>
        <v>0.17773</v>
      </c>
    </row>
    <row r="1528" spans="1:17" x14ac:dyDescent="0.3">
      <c r="A1528" t="str">
        <f ca="1">VLOOKUP(RANDBETWEEN(Calc!$A$2,Calc!$A$13),Calc!$A$1:$B$13,2,FALSE)</f>
        <v>Ago</v>
      </c>
      <c r="B1528" t="str" cm="1">
        <f t="array" aca="1" ref="B1528" ca="1">INDEX(Calc!$C$2:$C$9,RANDBETWEEN(1,3))</f>
        <v>Pediatria</v>
      </c>
      <c r="C1528"/>
      <c r="D1528">
        <f t="shared" ca="1" si="299"/>
        <v>693997</v>
      </c>
      <c r="E1528">
        <f t="shared" ca="1" si="300"/>
        <v>711432</v>
      </c>
      <c r="F1528">
        <f t="shared" ca="1" si="301"/>
        <v>203076</v>
      </c>
      <c r="G1528">
        <f t="shared" ca="1" si="302"/>
        <v>255950</v>
      </c>
      <c r="H1528">
        <f ca="1">VLOOKUP(RANDBETWEEN(0,100),Calc!$D$2:$E$7,2,1)</f>
        <v>32000</v>
      </c>
      <c r="I1528">
        <f t="shared" ca="1" si="303"/>
        <v>12444</v>
      </c>
      <c r="J1528">
        <f t="shared" ca="1" si="304"/>
        <v>3893</v>
      </c>
      <c r="K1528">
        <f t="shared" ca="1" si="305"/>
        <v>13192</v>
      </c>
      <c r="L1528">
        <f t="shared" ca="1" si="306"/>
        <v>3729</v>
      </c>
      <c r="M1528">
        <f t="shared" ca="1" si="307"/>
        <v>1575307</v>
      </c>
      <c r="N1528">
        <f t="shared" ca="1" si="308"/>
        <v>46931</v>
      </c>
      <c r="O1528">
        <f t="shared" ca="1" si="309"/>
        <v>33431</v>
      </c>
      <c r="P1528">
        <f t="shared" ca="1" si="310"/>
        <v>48455</v>
      </c>
      <c r="Q1528" s="15">
        <f t="shared" ca="1" si="311"/>
        <v>4.8454999999999998E-2</v>
      </c>
    </row>
    <row r="1529" spans="1:17" x14ac:dyDescent="0.3">
      <c r="A1529" t="str">
        <f ca="1">VLOOKUP(RANDBETWEEN(Calc!$A$2,Calc!$A$13),Calc!$A$1:$B$13,2,FALSE)</f>
        <v>Abr</v>
      </c>
      <c r="B1529" t="str" cm="1">
        <f t="array" aca="1" ref="B1529" ca="1">INDEX(Calc!$C$2:$C$9,RANDBETWEEN(1,3))</f>
        <v>Traumatología</v>
      </c>
      <c r="C1529"/>
      <c r="D1529">
        <f t="shared" ca="1" si="299"/>
        <v>267739</v>
      </c>
      <c r="E1529">
        <f t="shared" ca="1" si="300"/>
        <v>831148</v>
      </c>
      <c r="F1529">
        <f t="shared" ca="1" si="301"/>
        <v>112731</v>
      </c>
      <c r="G1529">
        <f t="shared" ca="1" si="302"/>
        <v>236730</v>
      </c>
      <c r="H1529">
        <f ca="1">VLOOKUP(RANDBETWEEN(0,100),Calc!$D$2:$E$7,2,1)</f>
        <v>22000</v>
      </c>
      <c r="I1529">
        <f t="shared" ca="1" si="303"/>
        <v>10723</v>
      </c>
      <c r="J1529">
        <f t="shared" ca="1" si="304"/>
        <v>4177</v>
      </c>
      <c r="K1529">
        <f t="shared" ca="1" si="305"/>
        <v>11057</v>
      </c>
      <c r="L1529">
        <f t="shared" ca="1" si="306"/>
        <v>4359</v>
      </c>
      <c r="M1529">
        <f t="shared" ca="1" si="307"/>
        <v>2341618</v>
      </c>
      <c r="N1529">
        <f t="shared" ca="1" si="308"/>
        <v>119278</v>
      </c>
      <c r="O1529">
        <f t="shared" ca="1" si="309"/>
        <v>79670</v>
      </c>
      <c r="P1529">
        <f t="shared" ca="1" si="310"/>
        <v>253000</v>
      </c>
      <c r="Q1529" s="15">
        <f t="shared" ca="1" si="311"/>
        <v>0.253</v>
      </c>
    </row>
    <row r="1530" spans="1:17" x14ac:dyDescent="0.3">
      <c r="A1530" t="str">
        <f ca="1">VLOOKUP(RANDBETWEEN(Calc!$A$2,Calc!$A$13),Calc!$A$1:$B$13,2,FALSE)</f>
        <v>Dic</v>
      </c>
      <c r="B1530" t="str" cm="1">
        <f t="array" aca="1" ref="B1530" ca="1">INDEX(Calc!$C$2:$C$9,RANDBETWEEN(1,3))</f>
        <v>Traumatología</v>
      </c>
      <c r="C1530"/>
      <c r="D1530">
        <f t="shared" ca="1" si="299"/>
        <v>258751</v>
      </c>
      <c r="E1530">
        <f t="shared" ca="1" si="300"/>
        <v>1654568</v>
      </c>
      <c r="F1530">
        <f t="shared" ca="1" si="301"/>
        <v>103590</v>
      </c>
      <c r="G1530">
        <f t="shared" ca="1" si="302"/>
        <v>89471</v>
      </c>
      <c r="H1530">
        <f ca="1">VLOOKUP(RANDBETWEEN(0,100),Calc!$D$2:$E$7,2,1)</f>
        <v>32000</v>
      </c>
      <c r="I1530">
        <f t="shared" ca="1" si="303"/>
        <v>11048</v>
      </c>
      <c r="J1530">
        <f t="shared" ca="1" si="304"/>
        <v>3425</v>
      </c>
      <c r="K1530">
        <f t="shared" ca="1" si="305"/>
        <v>14574</v>
      </c>
      <c r="L1530">
        <f t="shared" ca="1" si="306"/>
        <v>4106</v>
      </c>
      <c r="M1530">
        <f t="shared" ca="1" si="307"/>
        <v>2446301</v>
      </c>
      <c r="N1530">
        <f t="shared" ca="1" si="308"/>
        <v>110170</v>
      </c>
      <c r="O1530">
        <f t="shared" ca="1" si="309"/>
        <v>38586</v>
      </c>
      <c r="P1530">
        <f t="shared" ca="1" si="310"/>
        <v>323001</v>
      </c>
      <c r="Q1530" s="15">
        <f t="shared" ca="1" si="311"/>
        <v>0.32300099999999998</v>
      </c>
    </row>
    <row r="1531" spans="1:17" x14ac:dyDescent="0.3">
      <c r="A1531" t="str">
        <f ca="1">VLOOKUP(RANDBETWEEN(Calc!$A$2,Calc!$A$13),Calc!$A$1:$B$13,2,FALSE)</f>
        <v>May</v>
      </c>
      <c r="B1531" t="str" cm="1">
        <f t="array" aca="1" ref="B1531" ca="1">INDEX(Calc!$C$2:$C$9,RANDBETWEEN(1,3))</f>
        <v>Cardiologia</v>
      </c>
      <c r="C1531"/>
      <c r="D1531">
        <f t="shared" ca="1" si="299"/>
        <v>474583</v>
      </c>
      <c r="E1531">
        <f t="shared" ca="1" si="300"/>
        <v>1632512</v>
      </c>
      <c r="F1531">
        <f t="shared" ca="1" si="301"/>
        <v>130025</v>
      </c>
      <c r="G1531">
        <f t="shared" ca="1" si="302"/>
        <v>139010</v>
      </c>
      <c r="H1531">
        <f ca="1">VLOOKUP(RANDBETWEEN(0,100),Calc!$D$2:$E$7,2,1)</f>
        <v>20000</v>
      </c>
      <c r="I1531">
        <f t="shared" ca="1" si="303"/>
        <v>9479</v>
      </c>
      <c r="J1531">
        <f t="shared" ca="1" si="304"/>
        <v>3827</v>
      </c>
      <c r="K1531">
        <f t="shared" ca="1" si="305"/>
        <v>13367</v>
      </c>
      <c r="L1531">
        <f t="shared" ca="1" si="306"/>
        <v>2876</v>
      </c>
      <c r="M1531">
        <f t="shared" ca="1" si="307"/>
        <v>1544652</v>
      </c>
      <c r="N1531">
        <f t="shared" ca="1" si="308"/>
        <v>45467</v>
      </c>
      <c r="O1531">
        <f t="shared" ca="1" si="309"/>
        <v>48550</v>
      </c>
      <c r="P1531">
        <f t="shared" ca="1" si="310"/>
        <v>194859</v>
      </c>
      <c r="Q1531" s="15">
        <f t="shared" ca="1" si="311"/>
        <v>0.194859</v>
      </c>
    </row>
    <row r="1532" spans="1:17" x14ac:dyDescent="0.3">
      <c r="A1532" t="str">
        <f ca="1">VLOOKUP(RANDBETWEEN(Calc!$A$2,Calc!$A$13),Calc!$A$1:$B$13,2,FALSE)</f>
        <v>Mar</v>
      </c>
      <c r="B1532" t="str" cm="1">
        <f t="array" aca="1" ref="B1532" ca="1">INDEX(Calc!$C$2:$C$9,RANDBETWEEN(1,3))</f>
        <v>Cardiologia</v>
      </c>
      <c r="C1532"/>
      <c r="D1532">
        <f t="shared" ca="1" si="299"/>
        <v>424415</v>
      </c>
      <c r="E1532">
        <f t="shared" ca="1" si="300"/>
        <v>1992016</v>
      </c>
      <c r="F1532">
        <f t="shared" ca="1" si="301"/>
        <v>155046</v>
      </c>
      <c r="G1532">
        <f t="shared" ca="1" si="302"/>
        <v>99933</v>
      </c>
      <c r="H1532">
        <f ca="1">VLOOKUP(RANDBETWEEN(0,100),Calc!$D$2:$E$7,2,1)</f>
        <v>32000</v>
      </c>
      <c r="I1532">
        <f t="shared" ca="1" si="303"/>
        <v>9191</v>
      </c>
      <c r="J1532">
        <f t="shared" ca="1" si="304"/>
        <v>3111</v>
      </c>
      <c r="K1532">
        <f t="shared" ca="1" si="305"/>
        <v>10109</v>
      </c>
      <c r="L1532">
        <f t="shared" ca="1" si="306"/>
        <v>3242</v>
      </c>
      <c r="M1532">
        <f t="shared" ca="1" si="307"/>
        <v>2156132</v>
      </c>
      <c r="N1532">
        <f t="shared" ca="1" si="308"/>
        <v>50668</v>
      </c>
      <c r="O1532">
        <f t="shared" ca="1" si="309"/>
        <v>62999</v>
      </c>
      <c r="P1532">
        <f t="shared" ca="1" si="310"/>
        <v>62182</v>
      </c>
      <c r="Q1532" s="15">
        <f t="shared" ca="1" si="311"/>
        <v>6.2182000000000001E-2</v>
      </c>
    </row>
    <row r="1533" spans="1:17" x14ac:dyDescent="0.3">
      <c r="A1533" t="str">
        <f ca="1">VLOOKUP(RANDBETWEEN(Calc!$A$2,Calc!$A$13),Calc!$A$1:$B$13,2,FALSE)</f>
        <v>Nov</v>
      </c>
      <c r="B1533" t="str" cm="1">
        <f t="array" aca="1" ref="B1533" ca="1">INDEX(Calc!$C$2:$C$9,RANDBETWEEN(1,3))</f>
        <v>Traumatología</v>
      </c>
      <c r="C1533"/>
      <c r="D1533">
        <f t="shared" ca="1" si="299"/>
        <v>233021</v>
      </c>
      <c r="E1533">
        <f t="shared" ca="1" si="300"/>
        <v>2136513</v>
      </c>
      <c r="F1533">
        <f t="shared" ca="1" si="301"/>
        <v>159797</v>
      </c>
      <c r="G1533">
        <f t="shared" ca="1" si="302"/>
        <v>165234</v>
      </c>
      <c r="H1533">
        <f ca="1">VLOOKUP(RANDBETWEEN(0,100),Calc!$D$2:$E$7,2,1)</f>
        <v>25000</v>
      </c>
      <c r="I1533">
        <f t="shared" ca="1" si="303"/>
        <v>10127</v>
      </c>
      <c r="J1533">
        <f t="shared" ca="1" si="304"/>
        <v>3115</v>
      </c>
      <c r="K1533">
        <f t="shared" ca="1" si="305"/>
        <v>14520</v>
      </c>
      <c r="L1533">
        <f t="shared" ca="1" si="306"/>
        <v>3812</v>
      </c>
      <c r="M1533">
        <f t="shared" ca="1" si="307"/>
        <v>1096268</v>
      </c>
      <c r="N1533">
        <f t="shared" ca="1" si="308"/>
        <v>55268</v>
      </c>
      <c r="O1533">
        <f t="shared" ca="1" si="309"/>
        <v>29445</v>
      </c>
      <c r="P1533">
        <f t="shared" ca="1" si="310"/>
        <v>256916</v>
      </c>
      <c r="Q1533" s="15">
        <f t="shared" ca="1" si="311"/>
        <v>0.25691599999999998</v>
      </c>
    </row>
    <row r="1534" spans="1:17" x14ac:dyDescent="0.3">
      <c r="A1534" t="str">
        <f ca="1">VLOOKUP(RANDBETWEEN(Calc!$A$2,Calc!$A$13),Calc!$A$1:$B$13,2,FALSE)</f>
        <v>Jun</v>
      </c>
      <c r="B1534" t="str" cm="1">
        <f t="array" aca="1" ref="B1534" ca="1">INDEX(Calc!$C$2:$C$9,RANDBETWEEN(1,3))</f>
        <v>Cardiologia</v>
      </c>
      <c r="C1534"/>
      <c r="D1534">
        <f t="shared" ca="1" si="299"/>
        <v>214139</v>
      </c>
      <c r="E1534">
        <f t="shared" ca="1" si="300"/>
        <v>1114780</v>
      </c>
      <c r="F1534">
        <f t="shared" ca="1" si="301"/>
        <v>187833</v>
      </c>
      <c r="G1534">
        <f t="shared" ca="1" si="302"/>
        <v>118566</v>
      </c>
      <c r="H1534">
        <f ca="1">VLOOKUP(RANDBETWEEN(0,100),Calc!$D$2:$E$7,2,1)</f>
        <v>25000</v>
      </c>
      <c r="I1534">
        <f t="shared" ca="1" si="303"/>
        <v>10732</v>
      </c>
      <c r="J1534">
        <f t="shared" ca="1" si="304"/>
        <v>3465</v>
      </c>
      <c r="K1534">
        <f t="shared" ca="1" si="305"/>
        <v>13867</v>
      </c>
      <c r="L1534">
        <f t="shared" ca="1" si="306"/>
        <v>4381</v>
      </c>
      <c r="M1534">
        <f t="shared" ca="1" si="307"/>
        <v>1614522</v>
      </c>
      <c r="N1534">
        <f t="shared" ca="1" si="308"/>
        <v>88298</v>
      </c>
      <c r="O1534">
        <f t="shared" ca="1" si="309"/>
        <v>81136</v>
      </c>
      <c r="P1534">
        <f t="shared" ca="1" si="310"/>
        <v>336627</v>
      </c>
      <c r="Q1534" s="15">
        <f t="shared" ca="1" si="311"/>
        <v>0.33662700000000001</v>
      </c>
    </row>
    <row r="1535" spans="1:17" x14ac:dyDescent="0.3">
      <c r="A1535" t="str">
        <f ca="1">VLOOKUP(RANDBETWEEN(Calc!$A$2,Calc!$A$13),Calc!$A$1:$B$13,2,FALSE)</f>
        <v>Oct</v>
      </c>
      <c r="B1535" t="str" cm="1">
        <f t="array" aca="1" ref="B1535" ca="1">INDEX(Calc!$C$2:$C$9,RANDBETWEEN(1,3))</f>
        <v>Pediatria</v>
      </c>
      <c r="C1535"/>
      <c r="D1535">
        <f t="shared" ca="1" si="299"/>
        <v>705130</v>
      </c>
      <c r="E1535">
        <f t="shared" ca="1" si="300"/>
        <v>714775</v>
      </c>
      <c r="F1535">
        <f t="shared" ca="1" si="301"/>
        <v>95925</v>
      </c>
      <c r="G1535">
        <f t="shared" ca="1" si="302"/>
        <v>175336</v>
      </c>
      <c r="H1535">
        <f ca="1">VLOOKUP(RANDBETWEEN(0,100),Calc!$D$2:$E$7,2,1)</f>
        <v>25000</v>
      </c>
      <c r="I1535">
        <f t="shared" ca="1" si="303"/>
        <v>11529</v>
      </c>
      <c r="J1535">
        <f t="shared" ca="1" si="304"/>
        <v>3636</v>
      </c>
      <c r="K1535">
        <f t="shared" ca="1" si="305"/>
        <v>10507</v>
      </c>
      <c r="L1535">
        <f t="shared" ca="1" si="306"/>
        <v>2944</v>
      </c>
      <c r="M1535">
        <f t="shared" ca="1" si="307"/>
        <v>1652273</v>
      </c>
      <c r="N1535">
        <f t="shared" ca="1" si="308"/>
        <v>72266</v>
      </c>
      <c r="O1535">
        <f t="shared" ca="1" si="309"/>
        <v>45806</v>
      </c>
      <c r="P1535">
        <f t="shared" ca="1" si="310"/>
        <v>261657</v>
      </c>
      <c r="Q1535" s="15">
        <f t="shared" ca="1" si="311"/>
        <v>0.26165699999999997</v>
      </c>
    </row>
    <row r="1536" spans="1:17" x14ac:dyDescent="0.3">
      <c r="A1536" t="str">
        <f ca="1">VLOOKUP(RANDBETWEEN(Calc!$A$2,Calc!$A$13),Calc!$A$1:$B$13,2,FALSE)</f>
        <v>Jul</v>
      </c>
      <c r="B1536" t="str" cm="1">
        <f t="array" aca="1" ref="B1536" ca="1">INDEX(Calc!$C$2:$C$9,RANDBETWEEN(1,3))</f>
        <v>Cardiologia</v>
      </c>
      <c r="C1536"/>
      <c r="D1536">
        <f t="shared" ca="1" si="299"/>
        <v>491810</v>
      </c>
      <c r="E1536">
        <f t="shared" ca="1" si="300"/>
        <v>1601166</v>
      </c>
      <c r="F1536">
        <f t="shared" ca="1" si="301"/>
        <v>170383</v>
      </c>
      <c r="G1536">
        <f t="shared" ca="1" si="302"/>
        <v>102173</v>
      </c>
      <c r="H1536">
        <f ca="1">VLOOKUP(RANDBETWEEN(0,100),Calc!$D$2:$E$7,2,1)</f>
        <v>32000</v>
      </c>
      <c r="I1536">
        <f t="shared" ca="1" si="303"/>
        <v>11103</v>
      </c>
      <c r="J1536">
        <f t="shared" ca="1" si="304"/>
        <v>3285</v>
      </c>
      <c r="K1536">
        <f t="shared" ca="1" si="305"/>
        <v>12054</v>
      </c>
      <c r="L1536">
        <f t="shared" ca="1" si="306"/>
        <v>4128</v>
      </c>
      <c r="M1536">
        <f t="shared" ca="1" si="307"/>
        <v>923490</v>
      </c>
      <c r="N1536">
        <f t="shared" ca="1" si="308"/>
        <v>94478</v>
      </c>
      <c r="O1536">
        <f t="shared" ca="1" si="309"/>
        <v>38508</v>
      </c>
      <c r="P1536">
        <f t="shared" ca="1" si="310"/>
        <v>136185</v>
      </c>
      <c r="Q1536" s="15">
        <f t="shared" ca="1" si="311"/>
        <v>0.136185</v>
      </c>
    </row>
    <row r="1537" spans="1:17" x14ac:dyDescent="0.3">
      <c r="A1537" t="str">
        <f ca="1">VLOOKUP(RANDBETWEEN(Calc!$A$2,Calc!$A$13),Calc!$A$1:$B$13,2,FALSE)</f>
        <v>Oct</v>
      </c>
      <c r="B1537" t="str" cm="1">
        <f t="array" aca="1" ref="B1537" ca="1">INDEX(Calc!$C$2:$C$9,RANDBETWEEN(1,3))</f>
        <v>Traumatología</v>
      </c>
      <c r="C1537"/>
      <c r="D1537">
        <f t="shared" ca="1" si="299"/>
        <v>471998</v>
      </c>
      <c r="E1537">
        <f t="shared" ca="1" si="300"/>
        <v>1747403</v>
      </c>
      <c r="F1537">
        <f t="shared" ca="1" si="301"/>
        <v>138932</v>
      </c>
      <c r="G1537">
        <f t="shared" ca="1" si="302"/>
        <v>86526</v>
      </c>
      <c r="H1537">
        <f ca="1">VLOOKUP(RANDBETWEEN(0,100),Calc!$D$2:$E$7,2,1)</f>
        <v>32000</v>
      </c>
      <c r="I1537">
        <f t="shared" ca="1" si="303"/>
        <v>11285</v>
      </c>
      <c r="J1537">
        <f t="shared" ca="1" si="304"/>
        <v>3584</v>
      </c>
      <c r="K1537">
        <f t="shared" ca="1" si="305"/>
        <v>11434</v>
      </c>
      <c r="L1537">
        <f t="shared" ca="1" si="306"/>
        <v>1633</v>
      </c>
      <c r="M1537">
        <f t="shared" ca="1" si="307"/>
        <v>1320761</v>
      </c>
      <c r="N1537">
        <f t="shared" ca="1" si="308"/>
        <v>67113</v>
      </c>
      <c r="O1537">
        <f t="shared" ca="1" si="309"/>
        <v>70917</v>
      </c>
      <c r="P1537">
        <f t="shared" ca="1" si="310"/>
        <v>44833</v>
      </c>
      <c r="Q1537" s="15">
        <f t="shared" ca="1" si="311"/>
        <v>4.4832999999999998E-2</v>
      </c>
    </row>
    <row r="1538" spans="1:17" x14ac:dyDescent="0.3">
      <c r="A1538" t="str">
        <f ca="1">VLOOKUP(RANDBETWEEN(Calc!$A$2,Calc!$A$13),Calc!$A$1:$B$13,2,FALSE)</f>
        <v>Nov</v>
      </c>
      <c r="B1538" t="str" cm="1">
        <f t="array" aca="1" ref="B1538" ca="1">INDEX(Calc!$C$2:$C$9,RANDBETWEEN(1,3))</f>
        <v>Cardiologia</v>
      </c>
      <c r="C1538"/>
      <c r="D1538">
        <f t="shared" ca="1" si="299"/>
        <v>324161</v>
      </c>
      <c r="E1538">
        <f t="shared" ca="1" si="300"/>
        <v>735239</v>
      </c>
      <c r="F1538">
        <f t="shared" ca="1" si="301"/>
        <v>162005</v>
      </c>
      <c r="G1538">
        <f t="shared" ca="1" si="302"/>
        <v>299398</v>
      </c>
      <c r="H1538">
        <f ca="1">VLOOKUP(RANDBETWEEN(0,100),Calc!$D$2:$E$7,2,1)</f>
        <v>20000</v>
      </c>
      <c r="I1538">
        <f t="shared" ca="1" si="303"/>
        <v>9235</v>
      </c>
      <c r="J1538">
        <f t="shared" ca="1" si="304"/>
        <v>3920</v>
      </c>
      <c r="K1538">
        <f t="shared" ca="1" si="305"/>
        <v>11890</v>
      </c>
      <c r="L1538">
        <f t="shared" ca="1" si="306"/>
        <v>3364</v>
      </c>
      <c r="M1538">
        <f t="shared" ca="1" si="307"/>
        <v>3095682</v>
      </c>
      <c r="N1538">
        <f t="shared" ca="1" si="308"/>
        <v>64165</v>
      </c>
      <c r="O1538">
        <f t="shared" ca="1" si="309"/>
        <v>86218</v>
      </c>
      <c r="P1538">
        <f t="shared" ca="1" si="310"/>
        <v>149222</v>
      </c>
      <c r="Q1538" s="15">
        <f t="shared" ca="1" si="311"/>
        <v>0.14922199999999999</v>
      </c>
    </row>
    <row r="1539" spans="1:17" x14ac:dyDescent="0.3">
      <c r="A1539" t="str">
        <f ca="1">VLOOKUP(RANDBETWEEN(Calc!$A$2,Calc!$A$13),Calc!$A$1:$B$13,2,FALSE)</f>
        <v>Oct</v>
      </c>
      <c r="B1539" t="str" cm="1">
        <f t="array" aca="1" ref="B1539" ca="1">INDEX(Calc!$C$2:$C$9,RANDBETWEEN(1,3))</f>
        <v>Traumatología</v>
      </c>
      <c r="C1539"/>
      <c r="D1539">
        <f t="shared" ref="D1539:D1602" ca="1" si="312">RANDBETWEEN(118000,746439)</f>
        <v>689679</v>
      </c>
      <c r="E1539">
        <f t="shared" ref="E1539:E1602" ca="1" si="313">RANDBETWEEN(654318,2372921)</f>
        <v>1373576</v>
      </c>
      <c r="F1539">
        <f t="shared" ref="F1539:F1602" ca="1" si="314">RANDBETWEEN(92146,218476)</f>
        <v>211529</v>
      </c>
      <c r="G1539">
        <f t="shared" ref="G1539:G1602" ca="1" si="315">RANDBETWEEN(72432,327955)</f>
        <v>212092</v>
      </c>
      <c r="H1539">
        <f ca="1">VLOOKUP(RANDBETWEEN(0,100),Calc!$D$2:$E$7,2,1)</f>
        <v>32000</v>
      </c>
      <c r="I1539">
        <f t="shared" ref="I1539:I1602" ca="1" si="316">RANDBETWEEN(8900,12700)</f>
        <v>11498</v>
      </c>
      <c r="J1539">
        <f t="shared" ref="J1539:J1602" ca="1" si="317">RANDBETWEEN(2800,4200)</f>
        <v>3975</v>
      </c>
      <c r="K1539">
        <f t="shared" ref="K1539:K1602" ca="1" si="318">RANDBETWEEN(10000,15000)</f>
        <v>12708</v>
      </c>
      <c r="L1539">
        <f t="shared" ref="L1539:L1602" ca="1" si="319">RANDBETWEEN(1200,4500)</f>
        <v>2330</v>
      </c>
      <c r="M1539">
        <f t="shared" ref="M1539:M1602" ca="1" si="320">RANDBETWEEN(820000,3117045)</f>
        <v>1497939</v>
      </c>
      <c r="N1539">
        <f t="shared" ref="N1539:N1602" ca="1" si="321">RANDBETWEEN(43000,129000)</f>
        <v>64235</v>
      </c>
      <c r="O1539">
        <f t="shared" ref="O1539:O1602" ca="1" si="322">RANDBETWEEN(21000,90000)</f>
        <v>59459</v>
      </c>
      <c r="P1539">
        <f t="shared" ref="P1539:P1602" ca="1" si="323">RANDBETWEEN(38000,345000)</f>
        <v>148734</v>
      </c>
      <c r="Q1539" s="15">
        <f t="shared" ref="Q1539:Q1602" ca="1" si="324">P1539/1000000</f>
        <v>0.14873400000000001</v>
      </c>
    </row>
    <row r="1540" spans="1:17" x14ac:dyDescent="0.3">
      <c r="A1540" t="str">
        <f ca="1">VLOOKUP(RANDBETWEEN(Calc!$A$2,Calc!$A$13),Calc!$A$1:$B$13,2,FALSE)</f>
        <v>Ene</v>
      </c>
      <c r="B1540" t="str" cm="1">
        <f t="array" aca="1" ref="B1540" ca="1">INDEX(Calc!$C$2:$C$9,RANDBETWEEN(1,3))</f>
        <v>Pediatria</v>
      </c>
      <c r="C1540"/>
      <c r="D1540">
        <f t="shared" ca="1" si="312"/>
        <v>457210</v>
      </c>
      <c r="E1540">
        <f t="shared" ca="1" si="313"/>
        <v>1108839</v>
      </c>
      <c r="F1540">
        <f t="shared" ca="1" si="314"/>
        <v>196355</v>
      </c>
      <c r="G1540">
        <f t="shared" ca="1" si="315"/>
        <v>316698</v>
      </c>
      <c r="H1540">
        <f ca="1">VLOOKUP(RANDBETWEEN(0,100),Calc!$D$2:$E$7,2,1)</f>
        <v>32000</v>
      </c>
      <c r="I1540">
        <f t="shared" ca="1" si="316"/>
        <v>10985</v>
      </c>
      <c r="J1540">
        <f t="shared" ca="1" si="317"/>
        <v>4103</v>
      </c>
      <c r="K1540">
        <f t="shared" ca="1" si="318"/>
        <v>12367</v>
      </c>
      <c r="L1540">
        <f t="shared" ca="1" si="319"/>
        <v>3501</v>
      </c>
      <c r="M1540">
        <f t="shared" ca="1" si="320"/>
        <v>2178908</v>
      </c>
      <c r="N1540">
        <f t="shared" ca="1" si="321"/>
        <v>55277</v>
      </c>
      <c r="O1540">
        <f t="shared" ca="1" si="322"/>
        <v>35879</v>
      </c>
      <c r="P1540">
        <f t="shared" ca="1" si="323"/>
        <v>269945</v>
      </c>
      <c r="Q1540" s="15">
        <f t="shared" ca="1" si="324"/>
        <v>0.26994499999999999</v>
      </c>
    </row>
    <row r="1541" spans="1:17" x14ac:dyDescent="0.3">
      <c r="A1541" t="str">
        <f ca="1">VLOOKUP(RANDBETWEEN(Calc!$A$2,Calc!$A$13),Calc!$A$1:$B$13,2,FALSE)</f>
        <v>Nov</v>
      </c>
      <c r="B1541" t="str" cm="1">
        <f t="array" aca="1" ref="B1541" ca="1">INDEX(Calc!$C$2:$C$9,RANDBETWEEN(1,3))</f>
        <v>Traumatología</v>
      </c>
      <c r="C1541"/>
      <c r="D1541">
        <f t="shared" ca="1" si="312"/>
        <v>204826</v>
      </c>
      <c r="E1541">
        <f t="shared" ca="1" si="313"/>
        <v>1739923</v>
      </c>
      <c r="F1541">
        <f t="shared" ca="1" si="314"/>
        <v>190451</v>
      </c>
      <c r="G1541">
        <f t="shared" ca="1" si="315"/>
        <v>323094</v>
      </c>
      <c r="H1541">
        <f ca="1">VLOOKUP(RANDBETWEEN(0,100),Calc!$D$2:$E$7,2,1)</f>
        <v>32000</v>
      </c>
      <c r="I1541">
        <f t="shared" ca="1" si="316"/>
        <v>12693</v>
      </c>
      <c r="J1541">
        <f t="shared" ca="1" si="317"/>
        <v>3627</v>
      </c>
      <c r="K1541">
        <f t="shared" ca="1" si="318"/>
        <v>13753</v>
      </c>
      <c r="L1541">
        <f t="shared" ca="1" si="319"/>
        <v>2040</v>
      </c>
      <c r="M1541">
        <f t="shared" ca="1" si="320"/>
        <v>1960460</v>
      </c>
      <c r="N1541">
        <f t="shared" ca="1" si="321"/>
        <v>87831</v>
      </c>
      <c r="O1541">
        <f t="shared" ca="1" si="322"/>
        <v>62033</v>
      </c>
      <c r="P1541">
        <f t="shared" ca="1" si="323"/>
        <v>171795</v>
      </c>
      <c r="Q1541" s="15">
        <f t="shared" ca="1" si="324"/>
        <v>0.171795</v>
      </c>
    </row>
    <row r="1542" spans="1:17" x14ac:dyDescent="0.3">
      <c r="A1542" t="str">
        <f ca="1">VLOOKUP(RANDBETWEEN(Calc!$A$2,Calc!$A$13),Calc!$A$1:$B$13,2,FALSE)</f>
        <v>Jun</v>
      </c>
      <c r="B1542" t="str" cm="1">
        <f t="array" aca="1" ref="B1542" ca="1">INDEX(Calc!$C$2:$C$9,RANDBETWEEN(1,3))</f>
        <v>Traumatología</v>
      </c>
      <c r="C1542"/>
      <c r="D1542">
        <f t="shared" ca="1" si="312"/>
        <v>476239</v>
      </c>
      <c r="E1542">
        <f t="shared" ca="1" si="313"/>
        <v>2088961</v>
      </c>
      <c r="F1542">
        <f t="shared" ca="1" si="314"/>
        <v>120418</v>
      </c>
      <c r="G1542">
        <f t="shared" ca="1" si="315"/>
        <v>129623</v>
      </c>
      <c r="H1542">
        <f ca="1">VLOOKUP(RANDBETWEEN(0,100),Calc!$D$2:$E$7,2,1)</f>
        <v>20000</v>
      </c>
      <c r="I1542">
        <f t="shared" ca="1" si="316"/>
        <v>11763</v>
      </c>
      <c r="J1542">
        <f t="shared" ca="1" si="317"/>
        <v>3213</v>
      </c>
      <c r="K1542">
        <f t="shared" ca="1" si="318"/>
        <v>11712</v>
      </c>
      <c r="L1542">
        <f t="shared" ca="1" si="319"/>
        <v>1633</v>
      </c>
      <c r="M1542">
        <f t="shared" ca="1" si="320"/>
        <v>1600840</v>
      </c>
      <c r="N1542">
        <f t="shared" ca="1" si="321"/>
        <v>95081</v>
      </c>
      <c r="O1542">
        <f t="shared" ca="1" si="322"/>
        <v>45082</v>
      </c>
      <c r="P1542">
        <f t="shared" ca="1" si="323"/>
        <v>130496</v>
      </c>
      <c r="Q1542" s="15">
        <f t="shared" ca="1" si="324"/>
        <v>0.130496</v>
      </c>
    </row>
    <row r="1543" spans="1:17" x14ac:dyDescent="0.3">
      <c r="A1543" t="str">
        <f ca="1">VLOOKUP(RANDBETWEEN(Calc!$A$2,Calc!$A$13),Calc!$A$1:$B$13,2,FALSE)</f>
        <v>Ago</v>
      </c>
      <c r="B1543" t="str" cm="1">
        <f t="array" aca="1" ref="B1543" ca="1">INDEX(Calc!$C$2:$C$9,RANDBETWEEN(1,3))</f>
        <v>Pediatria</v>
      </c>
      <c r="C1543"/>
      <c r="D1543">
        <f t="shared" ca="1" si="312"/>
        <v>545324</v>
      </c>
      <c r="E1543">
        <f t="shared" ca="1" si="313"/>
        <v>1333326</v>
      </c>
      <c r="F1543">
        <f t="shared" ca="1" si="314"/>
        <v>133570</v>
      </c>
      <c r="G1543">
        <f t="shared" ca="1" si="315"/>
        <v>294645</v>
      </c>
      <c r="H1543">
        <f ca="1">VLOOKUP(RANDBETWEEN(0,100),Calc!$D$2:$E$7,2,1)</f>
        <v>25000</v>
      </c>
      <c r="I1543">
        <f t="shared" ca="1" si="316"/>
        <v>11821</v>
      </c>
      <c r="J1543">
        <f t="shared" ca="1" si="317"/>
        <v>3346</v>
      </c>
      <c r="K1543">
        <f t="shared" ca="1" si="318"/>
        <v>13730</v>
      </c>
      <c r="L1543">
        <f t="shared" ca="1" si="319"/>
        <v>3836</v>
      </c>
      <c r="M1543">
        <f t="shared" ca="1" si="320"/>
        <v>1740295</v>
      </c>
      <c r="N1543">
        <f t="shared" ca="1" si="321"/>
        <v>71049</v>
      </c>
      <c r="O1543">
        <f t="shared" ca="1" si="322"/>
        <v>42197</v>
      </c>
      <c r="P1543">
        <f t="shared" ca="1" si="323"/>
        <v>343178</v>
      </c>
      <c r="Q1543" s="15">
        <f t="shared" ca="1" si="324"/>
        <v>0.34317799999999998</v>
      </c>
    </row>
    <row r="1544" spans="1:17" x14ac:dyDescent="0.3">
      <c r="A1544" t="str">
        <f ca="1">VLOOKUP(RANDBETWEEN(Calc!$A$2,Calc!$A$13),Calc!$A$1:$B$13,2,FALSE)</f>
        <v>Dic</v>
      </c>
      <c r="B1544" t="str" cm="1">
        <f t="array" aca="1" ref="B1544" ca="1">INDEX(Calc!$C$2:$C$9,RANDBETWEEN(1,3))</f>
        <v>Traumatología</v>
      </c>
      <c r="C1544"/>
      <c r="D1544">
        <f t="shared" ca="1" si="312"/>
        <v>338103</v>
      </c>
      <c r="E1544">
        <f t="shared" ca="1" si="313"/>
        <v>1876070</v>
      </c>
      <c r="F1544">
        <f t="shared" ca="1" si="314"/>
        <v>187887</v>
      </c>
      <c r="G1544">
        <f t="shared" ca="1" si="315"/>
        <v>161402</v>
      </c>
      <c r="H1544">
        <f ca="1">VLOOKUP(RANDBETWEEN(0,100),Calc!$D$2:$E$7,2,1)</f>
        <v>32000</v>
      </c>
      <c r="I1544">
        <f t="shared" ca="1" si="316"/>
        <v>12564</v>
      </c>
      <c r="J1544">
        <f t="shared" ca="1" si="317"/>
        <v>4121</v>
      </c>
      <c r="K1544">
        <f t="shared" ca="1" si="318"/>
        <v>11626</v>
      </c>
      <c r="L1544">
        <f t="shared" ca="1" si="319"/>
        <v>1320</v>
      </c>
      <c r="M1544">
        <f t="shared" ca="1" si="320"/>
        <v>2772932</v>
      </c>
      <c r="N1544">
        <f t="shared" ca="1" si="321"/>
        <v>98593</v>
      </c>
      <c r="O1544">
        <f t="shared" ca="1" si="322"/>
        <v>89207</v>
      </c>
      <c r="P1544">
        <f t="shared" ca="1" si="323"/>
        <v>111793</v>
      </c>
      <c r="Q1544" s="15">
        <f t="shared" ca="1" si="324"/>
        <v>0.111793</v>
      </c>
    </row>
    <row r="1545" spans="1:17" x14ac:dyDescent="0.3">
      <c r="A1545" t="str">
        <f ca="1">VLOOKUP(RANDBETWEEN(Calc!$A$2,Calc!$A$13),Calc!$A$1:$B$13,2,FALSE)</f>
        <v>Jun</v>
      </c>
      <c r="B1545" t="str" cm="1">
        <f t="array" aca="1" ref="B1545" ca="1">INDEX(Calc!$C$2:$C$9,RANDBETWEEN(1,3))</f>
        <v>Traumatología</v>
      </c>
      <c r="C1545"/>
      <c r="D1545">
        <f t="shared" ca="1" si="312"/>
        <v>474230</v>
      </c>
      <c r="E1545">
        <f t="shared" ca="1" si="313"/>
        <v>1423911</v>
      </c>
      <c r="F1545">
        <f t="shared" ca="1" si="314"/>
        <v>122596</v>
      </c>
      <c r="G1545">
        <f t="shared" ca="1" si="315"/>
        <v>260635</v>
      </c>
      <c r="H1545">
        <f ca="1">VLOOKUP(RANDBETWEEN(0,100),Calc!$D$2:$E$7,2,1)</f>
        <v>32000</v>
      </c>
      <c r="I1545">
        <f t="shared" ca="1" si="316"/>
        <v>10797</v>
      </c>
      <c r="J1545">
        <f t="shared" ca="1" si="317"/>
        <v>3173</v>
      </c>
      <c r="K1545">
        <f t="shared" ca="1" si="318"/>
        <v>12225</v>
      </c>
      <c r="L1545">
        <f t="shared" ca="1" si="319"/>
        <v>4155</v>
      </c>
      <c r="M1545">
        <f t="shared" ca="1" si="320"/>
        <v>3082200</v>
      </c>
      <c r="N1545">
        <f t="shared" ca="1" si="321"/>
        <v>79311</v>
      </c>
      <c r="O1545">
        <f t="shared" ca="1" si="322"/>
        <v>87056</v>
      </c>
      <c r="P1545">
        <f t="shared" ca="1" si="323"/>
        <v>122979</v>
      </c>
      <c r="Q1545" s="15">
        <f t="shared" ca="1" si="324"/>
        <v>0.122979</v>
      </c>
    </row>
    <row r="1546" spans="1:17" x14ac:dyDescent="0.3">
      <c r="A1546" t="str">
        <f ca="1">VLOOKUP(RANDBETWEEN(Calc!$A$2,Calc!$A$13),Calc!$A$1:$B$13,2,FALSE)</f>
        <v>May</v>
      </c>
      <c r="B1546" t="str" cm="1">
        <f t="array" aca="1" ref="B1546" ca="1">INDEX(Calc!$C$2:$C$9,RANDBETWEEN(1,3))</f>
        <v>Cardiologia</v>
      </c>
      <c r="C1546"/>
      <c r="D1546">
        <f t="shared" ca="1" si="312"/>
        <v>183786</v>
      </c>
      <c r="E1546">
        <f t="shared" ca="1" si="313"/>
        <v>1979619</v>
      </c>
      <c r="F1546">
        <f t="shared" ca="1" si="314"/>
        <v>135397</v>
      </c>
      <c r="G1546">
        <f t="shared" ca="1" si="315"/>
        <v>90872</v>
      </c>
      <c r="H1546">
        <f ca="1">VLOOKUP(RANDBETWEEN(0,100),Calc!$D$2:$E$7,2,1)</f>
        <v>32000</v>
      </c>
      <c r="I1546">
        <f t="shared" ca="1" si="316"/>
        <v>11713</v>
      </c>
      <c r="J1546">
        <f t="shared" ca="1" si="317"/>
        <v>3946</v>
      </c>
      <c r="K1546">
        <f t="shared" ca="1" si="318"/>
        <v>12594</v>
      </c>
      <c r="L1546">
        <f t="shared" ca="1" si="319"/>
        <v>2691</v>
      </c>
      <c r="M1546">
        <f t="shared" ca="1" si="320"/>
        <v>967672</v>
      </c>
      <c r="N1546">
        <f t="shared" ca="1" si="321"/>
        <v>77438</v>
      </c>
      <c r="O1546">
        <f t="shared" ca="1" si="322"/>
        <v>72152</v>
      </c>
      <c r="P1546">
        <f t="shared" ca="1" si="323"/>
        <v>125581</v>
      </c>
      <c r="Q1546" s="15">
        <f t="shared" ca="1" si="324"/>
        <v>0.125581</v>
      </c>
    </row>
    <row r="1547" spans="1:17" x14ac:dyDescent="0.3">
      <c r="A1547" t="str">
        <f ca="1">VLOOKUP(RANDBETWEEN(Calc!$A$2,Calc!$A$13),Calc!$A$1:$B$13,2,FALSE)</f>
        <v>Sep</v>
      </c>
      <c r="B1547" t="str" cm="1">
        <f t="array" aca="1" ref="B1547" ca="1">INDEX(Calc!$C$2:$C$9,RANDBETWEEN(1,3))</f>
        <v>Traumatología</v>
      </c>
      <c r="C1547"/>
      <c r="D1547">
        <f t="shared" ca="1" si="312"/>
        <v>187260</v>
      </c>
      <c r="E1547">
        <f t="shared" ca="1" si="313"/>
        <v>1184213</v>
      </c>
      <c r="F1547">
        <f t="shared" ca="1" si="314"/>
        <v>207625</v>
      </c>
      <c r="G1547">
        <f t="shared" ca="1" si="315"/>
        <v>319957</v>
      </c>
      <c r="H1547">
        <f ca="1">VLOOKUP(RANDBETWEEN(0,100),Calc!$D$2:$E$7,2,1)</f>
        <v>25000</v>
      </c>
      <c r="I1547">
        <f t="shared" ca="1" si="316"/>
        <v>9582</v>
      </c>
      <c r="J1547">
        <f t="shared" ca="1" si="317"/>
        <v>3414</v>
      </c>
      <c r="K1547">
        <f t="shared" ca="1" si="318"/>
        <v>11296</v>
      </c>
      <c r="L1547">
        <f t="shared" ca="1" si="319"/>
        <v>1862</v>
      </c>
      <c r="M1547">
        <f t="shared" ca="1" si="320"/>
        <v>2071370</v>
      </c>
      <c r="N1547">
        <f t="shared" ca="1" si="321"/>
        <v>48135</v>
      </c>
      <c r="O1547">
        <f t="shared" ca="1" si="322"/>
        <v>58842</v>
      </c>
      <c r="P1547">
        <f t="shared" ca="1" si="323"/>
        <v>107630</v>
      </c>
      <c r="Q1547" s="15">
        <f t="shared" ca="1" si="324"/>
        <v>0.10763</v>
      </c>
    </row>
    <row r="1548" spans="1:17" x14ac:dyDescent="0.3">
      <c r="A1548" t="str">
        <f ca="1">VLOOKUP(RANDBETWEEN(Calc!$A$2,Calc!$A$13),Calc!$A$1:$B$13,2,FALSE)</f>
        <v>Dic</v>
      </c>
      <c r="B1548" t="str" cm="1">
        <f t="array" aca="1" ref="B1548" ca="1">INDEX(Calc!$C$2:$C$9,RANDBETWEEN(1,3))</f>
        <v>Traumatología</v>
      </c>
      <c r="C1548"/>
      <c r="D1548">
        <f t="shared" ca="1" si="312"/>
        <v>208929</v>
      </c>
      <c r="E1548">
        <f t="shared" ca="1" si="313"/>
        <v>1450463</v>
      </c>
      <c r="F1548">
        <f t="shared" ca="1" si="314"/>
        <v>122396</v>
      </c>
      <c r="G1548">
        <f t="shared" ca="1" si="315"/>
        <v>304075</v>
      </c>
      <c r="H1548">
        <f ca="1">VLOOKUP(RANDBETWEEN(0,100),Calc!$D$2:$E$7,2,1)</f>
        <v>32000</v>
      </c>
      <c r="I1548">
        <f t="shared" ca="1" si="316"/>
        <v>9975</v>
      </c>
      <c r="J1548">
        <f t="shared" ca="1" si="317"/>
        <v>4047</v>
      </c>
      <c r="K1548">
        <f t="shared" ca="1" si="318"/>
        <v>14771</v>
      </c>
      <c r="L1548">
        <f t="shared" ca="1" si="319"/>
        <v>4332</v>
      </c>
      <c r="M1548">
        <f t="shared" ca="1" si="320"/>
        <v>2956642</v>
      </c>
      <c r="N1548">
        <f t="shared" ca="1" si="321"/>
        <v>111577</v>
      </c>
      <c r="O1548">
        <f t="shared" ca="1" si="322"/>
        <v>87932</v>
      </c>
      <c r="P1548">
        <f t="shared" ca="1" si="323"/>
        <v>213384</v>
      </c>
      <c r="Q1548" s="15">
        <f t="shared" ca="1" si="324"/>
        <v>0.21338399999999999</v>
      </c>
    </row>
    <row r="1549" spans="1:17" x14ac:dyDescent="0.3">
      <c r="A1549" t="str">
        <f ca="1">VLOOKUP(RANDBETWEEN(Calc!$A$2,Calc!$A$13),Calc!$A$1:$B$13,2,FALSE)</f>
        <v>Jun</v>
      </c>
      <c r="B1549" t="str" cm="1">
        <f t="array" aca="1" ref="B1549" ca="1">INDEX(Calc!$C$2:$C$9,RANDBETWEEN(1,3))</f>
        <v>Cardiologia</v>
      </c>
      <c r="C1549"/>
      <c r="D1549">
        <f t="shared" ca="1" si="312"/>
        <v>475637</v>
      </c>
      <c r="E1549">
        <f t="shared" ca="1" si="313"/>
        <v>1487142</v>
      </c>
      <c r="F1549">
        <f t="shared" ca="1" si="314"/>
        <v>124263</v>
      </c>
      <c r="G1549">
        <f t="shared" ca="1" si="315"/>
        <v>187455</v>
      </c>
      <c r="H1549">
        <f ca="1">VLOOKUP(RANDBETWEEN(0,100),Calc!$D$2:$E$7,2,1)</f>
        <v>32000</v>
      </c>
      <c r="I1549">
        <f t="shared" ca="1" si="316"/>
        <v>9664</v>
      </c>
      <c r="J1549">
        <f t="shared" ca="1" si="317"/>
        <v>3585</v>
      </c>
      <c r="K1549">
        <f t="shared" ca="1" si="318"/>
        <v>10135</v>
      </c>
      <c r="L1549">
        <f t="shared" ca="1" si="319"/>
        <v>4090</v>
      </c>
      <c r="M1549">
        <f t="shared" ca="1" si="320"/>
        <v>2986883</v>
      </c>
      <c r="N1549">
        <f t="shared" ca="1" si="321"/>
        <v>92745</v>
      </c>
      <c r="O1549">
        <f t="shared" ca="1" si="322"/>
        <v>60621</v>
      </c>
      <c r="P1549">
        <f t="shared" ca="1" si="323"/>
        <v>92716</v>
      </c>
      <c r="Q1549" s="15">
        <f t="shared" ca="1" si="324"/>
        <v>9.2716000000000007E-2</v>
      </c>
    </row>
    <row r="1550" spans="1:17" x14ac:dyDescent="0.3">
      <c r="A1550" t="str">
        <f ca="1">VLOOKUP(RANDBETWEEN(Calc!$A$2,Calc!$A$13),Calc!$A$1:$B$13,2,FALSE)</f>
        <v>Oct</v>
      </c>
      <c r="B1550" t="str" cm="1">
        <f t="array" aca="1" ref="B1550" ca="1">INDEX(Calc!$C$2:$C$9,RANDBETWEEN(1,3))</f>
        <v>Traumatología</v>
      </c>
      <c r="C1550"/>
      <c r="D1550">
        <f t="shared" ca="1" si="312"/>
        <v>472062</v>
      </c>
      <c r="E1550">
        <f t="shared" ca="1" si="313"/>
        <v>940071</v>
      </c>
      <c r="F1550">
        <f t="shared" ca="1" si="314"/>
        <v>190686</v>
      </c>
      <c r="G1550">
        <f t="shared" ca="1" si="315"/>
        <v>154963</v>
      </c>
      <c r="H1550">
        <f ca="1">VLOOKUP(RANDBETWEEN(0,100),Calc!$D$2:$E$7,2,1)</f>
        <v>32000</v>
      </c>
      <c r="I1550">
        <f t="shared" ca="1" si="316"/>
        <v>11490</v>
      </c>
      <c r="J1550">
        <f t="shared" ca="1" si="317"/>
        <v>3066</v>
      </c>
      <c r="K1550">
        <f t="shared" ca="1" si="318"/>
        <v>10628</v>
      </c>
      <c r="L1550">
        <f t="shared" ca="1" si="319"/>
        <v>2056</v>
      </c>
      <c r="M1550">
        <f t="shared" ca="1" si="320"/>
        <v>2494793</v>
      </c>
      <c r="N1550">
        <f t="shared" ca="1" si="321"/>
        <v>66149</v>
      </c>
      <c r="O1550">
        <f t="shared" ca="1" si="322"/>
        <v>68374</v>
      </c>
      <c r="P1550">
        <f t="shared" ca="1" si="323"/>
        <v>48863</v>
      </c>
      <c r="Q1550" s="15">
        <f t="shared" ca="1" si="324"/>
        <v>4.8862999999999997E-2</v>
      </c>
    </row>
    <row r="1551" spans="1:17" x14ac:dyDescent="0.3">
      <c r="A1551" t="str">
        <f ca="1">VLOOKUP(RANDBETWEEN(Calc!$A$2,Calc!$A$13),Calc!$A$1:$B$13,2,FALSE)</f>
        <v>Ago</v>
      </c>
      <c r="B1551" t="str" cm="1">
        <f t="array" aca="1" ref="B1551" ca="1">INDEX(Calc!$C$2:$C$9,RANDBETWEEN(1,3))</f>
        <v>Cardiologia</v>
      </c>
      <c r="C1551"/>
      <c r="D1551">
        <f t="shared" ca="1" si="312"/>
        <v>410807</v>
      </c>
      <c r="E1551">
        <f t="shared" ca="1" si="313"/>
        <v>1059787</v>
      </c>
      <c r="F1551">
        <f t="shared" ca="1" si="314"/>
        <v>178834</v>
      </c>
      <c r="G1551">
        <f t="shared" ca="1" si="315"/>
        <v>283848</v>
      </c>
      <c r="H1551">
        <f ca="1">VLOOKUP(RANDBETWEEN(0,100),Calc!$D$2:$E$7,2,1)</f>
        <v>32000</v>
      </c>
      <c r="I1551">
        <f t="shared" ca="1" si="316"/>
        <v>8930</v>
      </c>
      <c r="J1551">
        <f t="shared" ca="1" si="317"/>
        <v>3270</v>
      </c>
      <c r="K1551">
        <f t="shared" ca="1" si="318"/>
        <v>14010</v>
      </c>
      <c r="L1551">
        <f t="shared" ca="1" si="319"/>
        <v>1415</v>
      </c>
      <c r="M1551">
        <f t="shared" ca="1" si="320"/>
        <v>1879589</v>
      </c>
      <c r="N1551">
        <f t="shared" ca="1" si="321"/>
        <v>101247</v>
      </c>
      <c r="O1551">
        <f t="shared" ca="1" si="322"/>
        <v>69237</v>
      </c>
      <c r="P1551">
        <f t="shared" ca="1" si="323"/>
        <v>57190</v>
      </c>
      <c r="Q1551" s="15">
        <f t="shared" ca="1" si="324"/>
        <v>5.7189999999999998E-2</v>
      </c>
    </row>
    <row r="1552" spans="1:17" x14ac:dyDescent="0.3">
      <c r="A1552" t="str">
        <f ca="1">VLOOKUP(RANDBETWEEN(Calc!$A$2,Calc!$A$13),Calc!$A$1:$B$13,2,FALSE)</f>
        <v>May</v>
      </c>
      <c r="B1552" t="str" cm="1">
        <f t="array" aca="1" ref="B1552" ca="1">INDEX(Calc!$C$2:$C$9,RANDBETWEEN(1,3))</f>
        <v>Pediatria</v>
      </c>
      <c r="C1552"/>
      <c r="D1552">
        <f t="shared" ca="1" si="312"/>
        <v>733355</v>
      </c>
      <c r="E1552">
        <f t="shared" ca="1" si="313"/>
        <v>2104886</v>
      </c>
      <c r="F1552">
        <f t="shared" ca="1" si="314"/>
        <v>95467</v>
      </c>
      <c r="G1552">
        <f t="shared" ca="1" si="315"/>
        <v>209188</v>
      </c>
      <c r="H1552">
        <f ca="1">VLOOKUP(RANDBETWEEN(0,100),Calc!$D$2:$E$7,2,1)</f>
        <v>32000</v>
      </c>
      <c r="I1552">
        <f t="shared" ca="1" si="316"/>
        <v>11844</v>
      </c>
      <c r="J1552">
        <f t="shared" ca="1" si="317"/>
        <v>3809</v>
      </c>
      <c r="K1552">
        <f t="shared" ca="1" si="318"/>
        <v>10574</v>
      </c>
      <c r="L1552">
        <f t="shared" ca="1" si="319"/>
        <v>2722</v>
      </c>
      <c r="M1552">
        <f t="shared" ca="1" si="320"/>
        <v>2713577</v>
      </c>
      <c r="N1552">
        <f t="shared" ca="1" si="321"/>
        <v>124403</v>
      </c>
      <c r="O1552">
        <f t="shared" ca="1" si="322"/>
        <v>30431</v>
      </c>
      <c r="P1552">
        <f t="shared" ca="1" si="323"/>
        <v>192604</v>
      </c>
      <c r="Q1552" s="15">
        <f t="shared" ca="1" si="324"/>
        <v>0.192604</v>
      </c>
    </row>
    <row r="1553" spans="1:17" x14ac:dyDescent="0.3">
      <c r="A1553" t="str">
        <f ca="1">VLOOKUP(RANDBETWEEN(Calc!$A$2,Calc!$A$13),Calc!$A$1:$B$13,2,FALSE)</f>
        <v>Ago</v>
      </c>
      <c r="B1553" t="str" cm="1">
        <f t="array" aca="1" ref="B1553" ca="1">INDEX(Calc!$C$2:$C$9,RANDBETWEEN(1,3))</f>
        <v>Pediatria</v>
      </c>
      <c r="C1553"/>
      <c r="D1553">
        <f t="shared" ca="1" si="312"/>
        <v>503810</v>
      </c>
      <c r="E1553">
        <f t="shared" ca="1" si="313"/>
        <v>1882885</v>
      </c>
      <c r="F1553">
        <f t="shared" ca="1" si="314"/>
        <v>190293</v>
      </c>
      <c r="G1553">
        <f t="shared" ca="1" si="315"/>
        <v>163323</v>
      </c>
      <c r="H1553">
        <f ca="1">VLOOKUP(RANDBETWEEN(0,100),Calc!$D$2:$E$7,2,1)</f>
        <v>32000</v>
      </c>
      <c r="I1553">
        <f t="shared" ca="1" si="316"/>
        <v>9989</v>
      </c>
      <c r="J1553">
        <f t="shared" ca="1" si="317"/>
        <v>3386</v>
      </c>
      <c r="K1553">
        <f t="shared" ca="1" si="318"/>
        <v>11143</v>
      </c>
      <c r="L1553">
        <f t="shared" ca="1" si="319"/>
        <v>2649</v>
      </c>
      <c r="M1553">
        <f t="shared" ca="1" si="320"/>
        <v>1437368</v>
      </c>
      <c r="N1553">
        <f t="shared" ca="1" si="321"/>
        <v>43216</v>
      </c>
      <c r="O1553">
        <f t="shared" ca="1" si="322"/>
        <v>59909</v>
      </c>
      <c r="P1553">
        <f t="shared" ca="1" si="323"/>
        <v>302901</v>
      </c>
      <c r="Q1553" s="15">
        <f t="shared" ca="1" si="324"/>
        <v>0.30290099999999998</v>
      </c>
    </row>
    <row r="1554" spans="1:17" x14ac:dyDescent="0.3">
      <c r="A1554" t="str">
        <f ca="1">VLOOKUP(RANDBETWEEN(Calc!$A$2,Calc!$A$13),Calc!$A$1:$B$13,2,FALSE)</f>
        <v>Dic</v>
      </c>
      <c r="B1554" t="str" cm="1">
        <f t="array" aca="1" ref="B1554" ca="1">INDEX(Calc!$C$2:$C$9,RANDBETWEEN(1,3))</f>
        <v>Pediatria</v>
      </c>
      <c r="C1554"/>
      <c r="D1554">
        <f t="shared" ca="1" si="312"/>
        <v>344482</v>
      </c>
      <c r="E1554">
        <f t="shared" ca="1" si="313"/>
        <v>994241</v>
      </c>
      <c r="F1554">
        <f t="shared" ca="1" si="314"/>
        <v>108928</v>
      </c>
      <c r="G1554">
        <f t="shared" ca="1" si="315"/>
        <v>275045</v>
      </c>
      <c r="H1554">
        <f ca="1">VLOOKUP(RANDBETWEEN(0,100),Calc!$D$2:$E$7,2,1)</f>
        <v>32000</v>
      </c>
      <c r="I1554">
        <f t="shared" ca="1" si="316"/>
        <v>9406</v>
      </c>
      <c r="J1554">
        <f t="shared" ca="1" si="317"/>
        <v>4120</v>
      </c>
      <c r="K1554">
        <f t="shared" ca="1" si="318"/>
        <v>14078</v>
      </c>
      <c r="L1554">
        <f t="shared" ca="1" si="319"/>
        <v>3003</v>
      </c>
      <c r="M1554">
        <f t="shared" ca="1" si="320"/>
        <v>2768003</v>
      </c>
      <c r="N1554">
        <f t="shared" ca="1" si="321"/>
        <v>90037</v>
      </c>
      <c r="O1554">
        <f t="shared" ca="1" si="322"/>
        <v>74748</v>
      </c>
      <c r="P1554">
        <f t="shared" ca="1" si="323"/>
        <v>146751</v>
      </c>
      <c r="Q1554" s="15">
        <f t="shared" ca="1" si="324"/>
        <v>0.14675099999999999</v>
      </c>
    </row>
    <row r="1555" spans="1:17" x14ac:dyDescent="0.3">
      <c r="A1555" t="str">
        <f ca="1">VLOOKUP(RANDBETWEEN(Calc!$A$2,Calc!$A$13),Calc!$A$1:$B$13,2,FALSE)</f>
        <v>Dic</v>
      </c>
      <c r="B1555" t="str" cm="1">
        <f t="array" aca="1" ref="B1555" ca="1">INDEX(Calc!$C$2:$C$9,RANDBETWEEN(1,3))</f>
        <v>Pediatria</v>
      </c>
      <c r="C1555"/>
      <c r="D1555">
        <f t="shared" ca="1" si="312"/>
        <v>327646</v>
      </c>
      <c r="E1555">
        <f t="shared" ca="1" si="313"/>
        <v>1243067</v>
      </c>
      <c r="F1555">
        <f t="shared" ca="1" si="314"/>
        <v>136571</v>
      </c>
      <c r="G1555">
        <f t="shared" ca="1" si="315"/>
        <v>317217</v>
      </c>
      <c r="H1555">
        <f ca="1">VLOOKUP(RANDBETWEEN(0,100),Calc!$D$2:$E$7,2,1)</f>
        <v>32000</v>
      </c>
      <c r="I1555">
        <f t="shared" ca="1" si="316"/>
        <v>9075</v>
      </c>
      <c r="J1555">
        <f t="shared" ca="1" si="317"/>
        <v>3236</v>
      </c>
      <c r="K1555">
        <f t="shared" ca="1" si="318"/>
        <v>10876</v>
      </c>
      <c r="L1555">
        <f t="shared" ca="1" si="319"/>
        <v>2586</v>
      </c>
      <c r="M1555">
        <f t="shared" ca="1" si="320"/>
        <v>1460745</v>
      </c>
      <c r="N1555">
        <f t="shared" ca="1" si="321"/>
        <v>109544</v>
      </c>
      <c r="O1555">
        <f t="shared" ca="1" si="322"/>
        <v>76732</v>
      </c>
      <c r="P1555">
        <f t="shared" ca="1" si="323"/>
        <v>289435</v>
      </c>
      <c r="Q1555" s="15">
        <f t="shared" ca="1" si="324"/>
        <v>0.289435</v>
      </c>
    </row>
    <row r="1556" spans="1:17" x14ac:dyDescent="0.3">
      <c r="A1556" t="str">
        <f ca="1">VLOOKUP(RANDBETWEEN(Calc!$A$2,Calc!$A$13),Calc!$A$1:$B$13,2,FALSE)</f>
        <v>Oct</v>
      </c>
      <c r="B1556" t="str" cm="1">
        <f t="array" aca="1" ref="B1556" ca="1">INDEX(Calc!$C$2:$C$9,RANDBETWEEN(1,3))</f>
        <v>Cardiologia</v>
      </c>
      <c r="C1556"/>
      <c r="D1556">
        <f t="shared" ca="1" si="312"/>
        <v>364017</v>
      </c>
      <c r="E1556">
        <f t="shared" ca="1" si="313"/>
        <v>988184</v>
      </c>
      <c r="F1556">
        <f t="shared" ca="1" si="314"/>
        <v>123624</v>
      </c>
      <c r="G1556">
        <f t="shared" ca="1" si="315"/>
        <v>147234</v>
      </c>
      <c r="H1556">
        <f ca="1">VLOOKUP(RANDBETWEEN(0,100),Calc!$D$2:$E$7,2,1)</f>
        <v>32000</v>
      </c>
      <c r="I1556">
        <f t="shared" ca="1" si="316"/>
        <v>10402</v>
      </c>
      <c r="J1556">
        <f t="shared" ca="1" si="317"/>
        <v>3459</v>
      </c>
      <c r="K1556">
        <f t="shared" ca="1" si="318"/>
        <v>12884</v>
      </c>
      <c r="L1556">
        <f t="shared" ca="1" si="319"/>
        <v>4373</v>
      </c>
      <c r="M1556">
        <f t="shared" ca="1" si="320"/>
        <v>2147597</v>
      </c>
      <c r="N1556">
        <f t="shared" ca="1" si="321"/>
        <v>107167</v>
      </c>
      <c r="O1556">
        <f t="shared" ca="1" si="322"/>
        <v>35832</v>
      </c>
      <c r="P1556">
        <f t="shared" ca="1" si="323"/>
        <v>289864</v>
      </c>
      <c r="Q1556" s="15">
        <f t="shared" ca="1" si="324"/>
        <v>0.28986400000000001</v>
      </c>
    </row>
    <row r="1557" spans="1:17" x14ac:dyDescent="0.3">
      <c r="A1557" t="str">
        <f ca="1">VLOOKUP(RANDBETWEEN(Calc!$A$2,Calc!$A$13),Calc!$A$1:$B$13,2,FALSE)</f>
        <v>Oct</v>
      </c>
      <c r="B1557" t="str" cm="1">
        <f t="array" aca="1" ref="B1557" ca="1">INDEX(Calc!$C$2:$C$9,RANDBETWEEN(1,3))</f>
        <v>Pediatria</v>
      </c>
      <c r="C1557"/>
      <c r="D1557">
        <f t="shared" ca="1" si="312"/>
        <v>664522</v>
      </c>
      <c r="E1557">
        <f t="shared" ca="1" si="313"/>
        <v>1800503</v>
      </c>
      <c r="F1557">
        <f t="shared" ca="1" si="314"/>
        <v>206432</v>
      </c>
      <c r="G1557">
        <f t="shared" ca="1" si="315"/>
        <v>96690</v>
      </c>
      <c r="H1557">
        <f ca="1">VLOOKUP(RANDBETWEEN(0,100),Calc!$D$2:$E$7,2,1)</f>
        <v>32000</v>
      </c>
      <c r="I1557">
        <f t="shared" ca="1" si="316"/>
        <v>9292</v>
      </c>
      <c r="J1557">
        <f t="shared" ca="1" si="317"/>
        <v>4036</v>
      </c>
      <c r="K1557">
        <f t="shared" ca="1" si="318"/>
        <v>13749</v>
      </c>
      <c r="L1557">
        <f t="shared" ca="1" si="319"/>
        <v>3563</v>
      </c>
      <c r="M1557">
        <f t="shared" ca="1" si="320"/>
        <v>1976097</v>
      </c>
      <c r="N1557">
        <f t="shared" ca="1" si="321"/>
        <v>51147</v>
      </c>
      <c r="O1557">
        <f t="shared" ca="1" si="322"/>
        <v>29243</v>
      </c>
      <c r="P1557">
        <f t="shared" ca="1" si="323"/>
        <v>67174</v>
      </c>
      <c r="Q1557" s="15">
        <f t="shared" ca="1" si="324"/>
        <v>6.7173999999999998E-2</v>
      </c>
    </row>
    <row r="1558" spans="1:17" x14ac:dyDescent="0.3">
      <c r="A1558" t="str">
        <f ca="1">VLOOKUP(RANDBETWEEN(Calc!$A$2,Calc!$A$13),Calc!$A$1:$B$13,2,FALSE)</f>
        <v>Mar</v>
      </c>
      <c r="B1558" t="str" cm="1">
        <f t="array" aca="1" ref="B1558" ca="1">INDEX(Calc!$C$2:$C$9,RANDBETWEEN(1,3))</f>
        <v>Cardiologia</v>
      </c>
      <c r="C1558"/>
      <c r="D1558">
        <f t="shared" ca="1" si="312"/>
        <v>746305</v>
      </c>
      <c r="E1558">
        <f t="shared" ca="1" si="313"/>
        <v>2203084</v>
      </c>
      <c r="F1558">
        <f t="shared" ca="1" si="314"/>
        <v>120393</v>
      </c>
      <c r="G1558">
        <f t="shared" ca="1" si="315"/>
        <v>305324</v>
      </c>
      <c r="H1558">
        <f ca="1">VLOOKUP(RANDBETWEEN(0,100),Calc!$D$2:$E$7,2,1)</f>
        <v>32000</v>
      </c>
      <c r="I1558">
        <f t="shared" ca="1" si="316"/>
        <v>10807</v>
      </c>
      <c r="J1558">
        <f t="shared" ca="1" si="317"/>
        <v>2860</v>
      </c>
      <c r="K1558">
        <f t="shared" ca="1" si="318"/>
        <v>10787</v>
      </c>
      <c r="L1558">
        <f t="shared" ca="1" si="319"/>
        <v>2137</v>
      </c>
      <c r="M1558">
        <f t="shared" ca="1" si="320"/>
        <v>1572719</v>
      </c>
      <c r="N1558">
        <f t="shared" ca="1" si="321"/>
        <v>82896</v>
      </c>
      <c r="O1558">
        <f t="shared" ca="1" si="322"/>
        <v>87505</v>
      </c>
      <c r="P1558">
        <f t="shared" ca="1" si="323"/>
        <v>55806</v>
      </c>
      <c r="Q1558" s="15">
        <f t="shared" ca="1" si="324"/>
        <v>5.5806000000000001E-2</v>
      </c>
    </row>
    <row r="1559" spans="1:17" x14ac:dyDescent="0.3">
      <c r="A1559" t="str">
        <f ca="1">VLOOKUP(RANDBETWEEN(Calc!$A$2,Calc!$A$13),Calc!$A$1:$B$13,2,FALSE)</f>
        <v>Jul</v>
      </c>
      <c r="B1559" t="str" cm="1">
        <f t="array" aca="1" ref="B1559" ca="1">INDEX(Calc!$C$2:$C$9,RANDBETWEEN(1,3))</f>
        <v>Cardiologia</v>
      </c>
      <c r="C1559"/>
      <c r="D1559">
        <f t="shared" ca="1" si="312"/>
        <v>180751</v>
      </c>
      <c r="E1559">
        <f t="shared" ca="1" si="313"/>
        <v>2045838</v>
      </c>
      <c r="F1559">
        <f t="shared" ca="1" si="314"/>
        <v>161379</v>
      </c>
      <c r="G1559">
        <f t="shared" ca="1" si="315"/>
        <v>132702</v>
      </c>
      <c r="H1559">
        <f ca="1">VLOOKUP(RANDBETWEEN(0,100),Calc!$D$2:$E$7,2,1)</f>
        <v>32000</v>
      </c>
      <c r="I1559">
        <f t="shared" ca="1" si="316"/>
        <v>11473</v>
      </c>
      <c r="J1559">
        <f t="shared" ca="1" si="317"/>
        <v>2858</v>
      </c>
      <c r="K1559">
        <f t="shared" ca="1" si="318"/>
        <v>13167</v>
      </c>
      <c r="L1559">
        <f t="shared" ca="1" si="319"/>
        <v>2483</v>
      </c>
      <c r="M1559">
        <f t="shared" ca="1" si="320"/>
        <v>1187746</v>
      </c>
      <c r="N1559">
        <f t="shared" ca="1" si="321"/>
        <v>126606</v>
      </c>
      <c r="O1559">
        <f t="shared" ca="1" si="322"/>
        <v>26491</v>
      </c>
      <c r="P1559">
        <f t="shared" ca="1" si="323"/>
        <v>134471</v>
      </c>
      <c r="Q1559" s="15">
        <f t="shared" ca="1" si="324"/>
        <v>0.13447100000000001</v>
      </c>
    </row>
    <row r="1560" spans="1:17" x14ac:dyDescent="0.3">
      <c r="A1560" t="str">
        <f ca="1">VLOOKUP(RANDBETWEEN(Calc!$A$2,Calc!$A$13),Calc!$A$1:$B$13,2,FALSE)</f>
        <v>Abr</v>
      </c>
      <c r="B1560" t="str" cm="1">
        <f t="array" aca="1" ref="B1560" ca="1">INDEX(Calc!$C$2:$C$9,RANDBETWEEN(1,3))</f>
        <v>Traumatología</v>
      </c>
      <c r="C1560"/>
      <c r="D1560">
        <f t="shared" ca="1" si="312"/>
        <v>710001</v>
      </c>
      <c r="E1560">
        <f t="shared" ca="1" si="313"/>
        <v>1329074</v>
      </c>
      <c r="F1560">
        <f t="shared" ca="1" si="314"/>
        <v>207331</v>
      </c>
      <c r="G1560">
        <f t="shared" ca="1" si="315"/>
        <v>261001</v>
      </c>
      <c r="H1560">
        <f ca="1">VLOOKUP(RANDBETWEEN(0,100),Calc!$D$2:$E$7,2,1)</f>
        <v>32000</v>
      </c>
      <c r="I1560">
        <f t="shared" ca="1" si="316"/>
        <v>10631</v>
      </c>
      <c r="J1560">
        <f t="shared" ca="1" si="317"/>
        <v>3724</v>
      </c>
      <c r="K1560">
        <f t="shared" ca="1" si="318"/>
        <v>12942</v>
      </c>
      <c r="L1560">
        <f t="shared" ca="1" si="319"/>
        <v>3329</v>
      </c>
      <c r="M1560">
        <f t="shared" ca="1" si="320"/>
        <v>2799658</v>
      </c>
      <c r="N1560">
        <f t="shared" ca="1" si="321"/>
        <v>62148</v>
      </c>
      <c r="O1560">
        <f t="shared" ca="1" si="322"/>
        <v>81548</v>
      </c>
      <c r="P1560">
        <f t="shared" ca="1" si="323"/>
        <v>218773</v>
      </c>
      <c r="Q1560" s="15">
        <f t="shared" ca="1" si="324"/>
        <v>0.218773</v>
      </c>
    </row>
    <row r="1561" spans="1:17" x14ac:dyDescent="0.3">
      <c r="A1561" t="str">
        <f ca="1">VLOOKUP(RANDBETWEEN(Calc!$A$2,Calc!$A$13),Calc!$A$1:$B$13,2,FALSE)</f>
        <v>Nov</v>
      </c>
      <c r="B1561" t="str" cm="1">
        <f t="array" aca="1" ref="B1561" ca="1">INDEX(Calc!$C$2:$C$9,RANDBETWEEN(1,3))</f>
        <v>Traumatología</v>
      </c>
      <c r="C1561"/>
      <c r="D1561">
        <f t="shared" ca="1" si="312"/>
        <v>408429</v>
      </c>
      <c r="E1561">
        <f t="shared" ca="1" si="313"/>
        <v>1834784</v>
      </c>
      <c r="F1561">
        <f t="shared" ca="1" si="314"/>
        <v>127799</v>
      </c>
      <c r="G1561">
        <f t="shared" ca="1" si="315"/>
        <v>120374</v>
      </c>
      <c r="H1561">
        <f ca="1">VLOOKUP(RANDBETWEEN(0,100),Calc!$D$2:$E$7,2,1)</f>
        <v>25000</v>
      </c>
      <c r="I1561">
        <f t="shared" ca="1" si="316"/>
        <v>12306</v>
      </c>
      <c r="J1561">
        <f t="shared" ca="1" si="317"/>
        <v>4027</v>
      </c>
      <c r="K1561">
        <f t="shared" ca="1" si="318"/>
        <v>13693</v>
      </c>
      <c r="L1561">
        <f t="shared" ca="1" si="319"/>
        <v>2361</v>
      </c>
      <c r="M1561">
        <f t="shared" ca="1" si="320"/>
        <v>3101392</v>
      </c>
      <c r="N1561">
        <f t="shared" ca="1" si="321"/>
        <v>58840</v>
      </c>
      <c r="O1561">
        <f t="shared" ca="1" si="322"/>
        <v>85014</v>
      </c>
      <c r="P1561">
        <f t="shared" ca="1" si="323"/>
        <v>143177</v>
      </c>
      <c r="Q1561" s="15">
        <f t="shared" ca="1" si="324"/>
        <v>0.143177</v>
      </c>
    </row>
    <row r="1562" spans="1:17" x14ac:dyDescent="0.3">
      <c r="A1562" t="str">
        <f ca="1">VLOOKUP(RANDBETWEEN(Calc!$A$2,Calc!$A$13),Calc!$A$1:$B$13,2,FALSE)</f>
        <v>Jun</v>
      </c>
      <c r="B1562" t="str" cm="1">
        <f t="array" aca="1" ref="B1562" ca="1">INDEX(Calc!$C$2:$C$9,RANDBETWEEN(1,3))</f>
        <v>Cardiologia</v>
      </c>
      <c r="C1562"/>
      <c r="D1562">
        <f t="shared" ca="1" si="312"/>
        <v>711479</v>
      </c>
      <c r="E1562">
        <f t="shared" ca="1" si="313"/>
        <v>1334863</v>
      </c>
      <c r="F1562">
        <f t="shared" ca="1" si="314"/>
        <v>180107</v>
      </c>
      <c r="G1562">
        <f t="shared" ca="1" si="315"/>
        <v>132148</v>
      </c>
      <c r="H1562">
        <f ca="1">VLOOKUP(RANDBETWEEN(0,100),Calc!$D$2:$E$7,2,1)</f>
        <v>32000</v>
      </c>
      <c r="I1562">
        <f t="shared" ca="1" si="316"/>
        <v>12526</v>
      </c>
      <c r="J1562">
        <f t="shared" ca="1" si="317"/>
        <v>3028</v>
      </c>
      <c r="K1562">
        <f t="shared" ca="1" si="318"/>
        <v>12348</v>
      </c>
      <c r="L1562">
        <f t="shared" ca="1" si="319"/>
        <v>2965</v>
      </c>
      <c r="M1562">
        <f t="shared" ca="1" si="320"/>
        <v>2121764</v>
      </c>
      <c r="N1562">
        <f t="shared" ca="1" si="321"/>
        <v>78280</v>
      </c>
      <c r="O1562">
        <f t="shared" ca="1" si="322"/>
        <v>66268</v>
      </c>
      <c r="P1562">
        <f t="shared" ca="1" si="323"/>
        <v>151055</v>
      </c>
      <c r="Q1562" s="15">
        <f t="shared" ca="1" si="324"/>
        <v>0.15105499999999999</v>
      </c>
    </row>
    <row r="1563" spans="1:17" x14ac:dyDescent="0.3">
      <c r="A1563" t="str">
        <f ca="1">VLOOKUP(RANDBETWEEN(Calc!$A$2,Calc!$A$13),Calc!$A$1:$B$13,2,FALSE)</f>
        <v>Feb</v>
      </c>
      <c r="B1563" t="str" cm="1">
        <f t="array" aca="1" ref="B1563" ca="1">INDEX(Calc!$C$2:$C$9,RANDBETWEEN(1,3))</f>
        <v>Pediatria</v>
      </c>
      <c r="C1563"/>
      <c r="D1563">
        <f t="shared" ca="1" si="312"/>
        <v>147716</v>
      </c>
      <c r="E1563">
        <f t="shared" ca="1" si="313"/>
        <v>930649</v>
      </c>
      <c r="F1563">
        <f t="shared" ca="1" si="314"/>
        <v>205444</v>
      </c>
      <c r="G1563">
        <f t="shared" ca="1" si="315"/>
        <v>156448</v>
      </c>
      <c r="H1563">
        <f ca="1">VLOOKUP(RANDBETWEEN(0,100),Calc!$D$2:$E$7,2,1)</f>
        <v>32000</v>
      </c>
      <c r="I1563">
        <f t="shared" ca="1" si="316"/>
        <v>12389</v>
      </c>
      <c r="J1563">
        <f t="shared" ca="1" si="317"/>
        <v>3460</v>
      </c>
      <c r="K1563">
        <f t="shared" ca="1" si="318"/>
        <v>11233</v>
      </c>
      <c r="L1563">
        <f t="shared" ca="1" si="319"/>
        <v>2649</v>
      </c>
      <c r="M1563">
        <f t="shared" ca="1" si="320"/>
        <v>2097333</v>
      </c>
      <c r="N1563">
        <f t="shared" ca="1" si="321"/>
        <v>100513</v>
      </c>
      <c r="O1563">
        <f t="shared" ca="1" si="322"/>
        <v>25033</v>
      </c>
      <c r="P1563">
        <f t="shared" ca="1" si="323"/>
        <v>98770</v>
      </c>
      <c r="Q1563" s="15">
        <f t="shared" ca="1" si="324"/>
        <v>9.8769999999999997E-2</v>
      </c>
    </row>
    <row r="1564" spans="1:17" x14ac:dyDescent="0.3">
      <c r="A1564" t="str">
        <f ca="1">VLOOKUP(RANDBETWEEN(Calc!$A$2,Calc!$A$13),Calc!$A$1:$B$13,2,FALSE)</f>
        <v>Nov</v>
      </c>
      <c r="B1564" t="str" cm="1">
        <f t="array" aca="1" ref="B1564" ca="1">INDEX(Calc!$C$2:$C$9,RANDBETWEEN(1,3))</f>
        <v>Pediatria</v>
      </c>
      <c r="C1564"/>
      <c r="D1564">
        <f t="shared" ca="1" si="312"/>
        <v>179933</v>
      </c>
      <c r="E1564">
        <f t="shared" ca="1" si="313"/>
        <v>1388704</v>
      </c>
      <c r="F1564">
        <f t="shared" ca="1" si="314"/>
        <v>208831</v>
      </c>
      <c r="G1564">
        <f t="shared" ca="1" si="315"/>
        <v>99491</v>
      </c>
      <c r="H1564">
        <f ca="1">VLOOKUP(RANDBETWEEN(0,100),Calc!$D$2:$E$7,2,1)</f>
        <v>28000</v>
      </c>
      <c r="I1564">
        <f t="shared" ca="1" si="316"/>
        <v>9110</v>
      </c>
      <c r="J1564">
        <f t="shared" ca="1" si="317"/>
        <v>3278</v>
      </c>
      <c r="K1564">
        <f t="shared" ca="1" si="318"/>
        <v>11341</v>
      </c>
      <c r="L1564">
        <f t="shared" ca="1" si="319"/>
        <v>2386</v>
      </c>
      <c r="M1564">
        <f t="shared" ca="1" si="320"/>
        <v>1552226</v>
      </c>
      <c r="N1564">
        <f t="shared" ca="1" si="321"/>
        <v>100135</v>
      </c>
      <c r="O1564">
        <f t="shared" ca="1" si="322"/>
        <v>47405</v>
      </c>
      <c r="P1564">
        <f t="shared" ca="1" si="323"/>
        <v>106998</v>
      </c>
      <c r="Q1564" s="15">
        <f t="shared" ca="1" si="324"/>
        <v>0.106998</v>
      </c>
    </row>
    <row r="1565" spans="1:17" x14ac:dyDescent="0.3">
      <c r="A1565" t="str">
        <f ca="1">VLOOKUP(RANDBETWEEN(Calc!$A$2,Calc!$A$13),Calc!$A$1:$B$13,2,FALSE)</f>
        <v>Ene</v>
      </c>
      <c r="B1565" t="str" cm="1">
        <f t="array" aca="1" ref="B1565" ca="1">INDEX(Calc!$C$2:$C$9,RANDBETWEEN(1,3))</f>
        <v>Traumatología</v>
      </c>
      <c r="C1565"/>
      <c r="D1565">
        <f t="shared" ca="1" si="312"/>
        <v>411456</v>
      </c>
      <c r="E1565">
        <f t="shared" ca="1" si="313"/>
        <v>1905953</v>
      </c>
      <c r="F1565">
        <f t="shared" ca="1" si="314"/>
        <v>128940</v>
      </c>
      <c r="G1565">
        <f t="shared" ca="1" si="315"/>
        <v>199180</v>
      </c>
      <c r="H1565">
        <f ca="1">VLOOKUP(RANDBETWEEN(0,100),Calc!$D$2:$E$7,2,1)</f>
        <v>32000</v>
      </c>
      <c r="I1565">
        <f t="shared" ca="1" si="316"/>
        <v>9718</v>
      </c>
      <c r="J1565">
        <f t="shared" ca="1" si="317"/>
        <v>2950</v>
      </c>
      <c r="K1565">
        <f t="shared" ca="1" si="318"/>
        <v>11021</v>
      </c>
      <c r="L1565">
        <f t="shared" ca="1" si="319"/>
        <v>3714</v>
      </c>
      <c r="M1565">
        <f t="shared" ca="1" si="320"/>
        <v>2868841</v>
      </c>
      <c r="N1565">
        <f t="shared" ca="1" si="321"/>
        <v>96804</v>
      </c>
      <c r="O1565">
        <f t="shared" ca="1" si="322"/>
        <v>80759</v>
      </c>
      <c r="P1565">
        <f t="shared" ca="1" si="323"/>
        <v>161260</v>
      </c>
      <c r="Q1565" s="15">
        <f t="shared" ca="1" si="324"/>
        <v>0.16125999999999999</v>
      </c>
    </row>
    <row r="1566" spans="1:17" x14ac:dyDescent="0.3">
      <c r="A1566" t="str">
        <f ca="1">VLOOKUP(RANDBETWEEN(Calc!$A$2,Calc!$A$13),Calc!$A$1:$B$13,2,FALSE)</f>
        <v>Dic</v>
      </c>
      <c r="B1566" t="str" cm="1">
        <f t="array" aca="1" ref="B1566" ca="1">INDEX(Calc!$C$2:$C$9,RANDBETWEEN(1,3))</f>
        <v>Cardiologia</v>
      </c>
      <c r="C1566"/>
      <c r="D1566">
        <f t="shared" ca="1" si="312"/>
        <v>136892</v>
      </c>
      <c r="E1566">
        <f t="shared" ca="1" si="313"/>
        <v>1251715</v>
      </c>
      <c r="F1566">
        <f t="shared" ca="1" si="314"/>
        <v>93496</v>
      </c>
      <c r="G1566">
        <f t="shared" ca="1" si="315"/>
        <v>93971</v>
      </c>
      <c r="H1566">
        <f ca="1">VLOOKUP(RANDBETWEEN(0,100),Calc!$D$2:$E$7,2,1)</f>
        <v>32000</v>
      </c>
      <c r="I1566">
        <f t="shared" ca="1" si="316"/>
        <v>11937</v>
      </c>
      <c r="J1566">
        <f t="shared" ca="1" si="317"/>
        <v>3563</v>
      </c>
      <c r="K1566">
        <f t="shared" ca="1" si="318"/>
        <v>10513</v>
      </c>
      <c r="L1566">
        <f t="shared" ca="1" si="319"/>
        <v>3791</v>
      </c>
      <c r="M1566">
        <f t="shared" ca="1" si="320"/>
        <v>2607563</v>
      </c>
      <c r="N1566">
        <f t="shared" ca="1" si="321"/>
        <v>102259</v>
      </c>
      <c r="O1566">
        <f t="shared" ca="1" si="322"/>
        <v>88972</v>
      </c>
      <c r="P1566">
        <f t="shared" ca="1" si="323"/>
        <v>294792</v>
      </c>
      <c r="Q1566" s="15">
        <f t="shared" ca="1" si="324"/>
        <v>0.294792</v>
      </c>
    </row>
    <row r="1567" spans="1:17" x14ac:dyDescent="0.3">
      <c r="A1567" t="str">
        <f ca="1">VLOOKUP(RANDBETWEEN(Calc!$A$2,Calc!$A$13),Calc!$A$1:$B$13,2,FALSE)</f>
        <v>Ene</v>
      </c>
      <c r="B1567" t="str" cm="1">
        <f t="array" aca="1" ref="B1567" ca="1">INDEX(Calc!$C$2:$C$9,RANDBETWEEN(1,3))</f>
        <v>Pediatria</v>
      </c>
      <c r="C1567"/>
      <c r="D1567">
        <f t="shared" ca="1" si="312"/>
        <v>680435</v>
      </c>
      <c r="E1567">
        <f t="shared" ca="1" si="313"/>
        <v>2193519</v>
      </c>
      <c r="F1567">
        <f t="shared" ca="1" si="314"/>
        <v>151173</v>
      </c>
      <c r="G1567">
        <f t="shared" ca="1" si="315"/>
        <v>263988</v>
      </c>
      <c r="H1567">
        <f ca="1">VLOOKUP(RANDBETWEEN(0,100),Calc!$D$2:$E$7,2,1)</f>
        <v>32000</v>
      </c>
      <c r="I1567">
        <f t="shared" ca="1" si="316"/>
        <v>10157</v>
      </c>
      <c r="J1567">
        <f t="shared" ca="1" si="317"/>
        <v>3353</v>
      </c>
      <c r="K1567">
        <f t="shared" ca="1" si="318"/>
        <v>11225</v>
      </c>
      <c r="L1567">
        <f t="shared" ca="1" si="319"/>
        <v>2373</v>
      </c>
      <c r="M1567">
        <f t="shared" ca="1" si="320"/>
        <v>1456532</v>
      </c>
      <c r="N1567">
        <f t="shared" ca="1" si="321"/>
        <v>69886</v>
      </c>
      <c r="O1567">
        <f t="shared" ca="1" si="322"/>
        <v>46164</v>
      </c>
      <c r="P1567">
        <f t="shared" ca="1" si="323"/>
        <v>274062</v>
      </c>
      <c r="Q1567" s="15">
        <f t="shared" ca="1" si="324"/>
        <v>0.27406199999999997</v>
      </c>
    </row>
    <row r="1568" spans="1:17" x14ac:dyDescent="0.3">
      <c r="A1568" t="str">
        <f ca="1">VLOOKUP(RANDBETWEEN(Calc!$A$2,Calc!$A$13),Calc!$A$1:$B$13,2,FALSE)</f>
        <v>Dic</v>
      </c>
      <c r="B1568" t="str" cm="1">
        <f t="array" aca="1" ref="B1568" ca="1">INDEX(Calc!$C$2:$C$9,RANDBETWEEN(1,3))</f>
        <v>Traumatología</v>
      </c>
      <c r="C1568"/>
      <c r="D1568">
        <f t="shared" ca="1" si="312"/>
        <v>166624</v>
      </c>
      <c r="E1568">
        <f t="shared" ca="1" si="313"/>
        <v>1781272</v>
      </c>
      <c r="F1568">
        <f t="shared" ca="1" si="314"/>
        <v>115737</v>
      </c>
      <c r="G1568">
        <f t="shared" ca="1" si="315"/>
        <v>292972</v>
      </c>
      <c r="H1568">
        <f ca="1">VLOOKUP(RANDBETWEEN(0,100),Calc!$D$2:$E$7,2,1)</f>
        <v>32000</v>
      </c>
      <c r="I1568">
        <f t="shared" ca="1" si="316"/>
        <v>12124</v>
      </c>
      <c r="J1568">
        <f t="shared" ca="1" si="317"/>
        <v>3873</v>
      </c>
      <c r="K1568">
        <f t="shared" ca="1" si="318"/>
        <v>11408</v>
      </c>
      <c r="L1568">
        <f t="shared" ca="1" si="319"/>
        <v>2388</v>
      </c>
      <c r="M1568">
        <f t="shared" ca="1" si="320"/>
        <v>3004266</v>
      </c>
      <c r="N1568">
        <f t="shared" ca="1" si="321"/>
        <v>54872</v>
      </c>
      <c r="O1568">
        <f t="shared" ca="1" si="322"/>
        <v>79887</v>
      </c>
      <c r="P1568">
        <f t="shared" ca="1" si="323"/>
        <v>192759</v>
      </c>
      <c r="Q1568" s="15">
        <f t="shared" ca="1" si="324"/>
        <v>0.19275900000000001</v>
      </c>
    </row>
    <row r="1569" spans="1:17" x14ac:dyDescent="0.3">
      <c r="A1569" t="str">
        <f ca="1">VLOOKUP(RANDBETWEEN(Calc!$A$2,Calc!$A$13),Calc!$A$1:$B$13,2,FALSE)</f>
        <v>Ago</v>
      </c>
      <c r="B1569" t="str" cm="1">
        <f t="array" aca="1" ref="B1569" ca="1">INDEX(Calc!$C$2:$C$9,RANDBETWEEN(1,3))</f>
        <v>Cardiologia</v>
      </c>
      <c r="C1569"/>
      <c r="D1569">
        <f t="shared" ca="1" si="312"/>
        <v>341338</v>
      </c>
      <c r="E1569">
        <f t="shared" ca="1" si="313"/>
        <v>1389442</v>
      </c>
      <c r="F1569">
        <f t="shared" ca="1" si="314"/>
        <v>154267</v>
      </c>
      <c r="G1569">
        <f t="shared" ca="1" si="315"/>
        <v>107144</v>
      </c>
      <c r="H1569">
        <f ca="1">VLOOKUP(RANDBETWEEN(0,100),Calc!$D$2:$E$7,2,1)</f>
        <v>32000</v>
      </c>
      <c r="I1569">
        <f t="shared" ca="1" si="316"/>
        <v>9465</v>
      </c>
      <c r="J1569">
        <f t="shared" ca="1" si="317"/>
        <v>3946</v>
      </c>
      <c r="K1569">
        <f t="shared" ca="1" si="318"/>
        <v>14982</v>
      </c>
      <c r="L1569">
        <f t="shared" ca="1" si="319"/>
        <v>3096</v>
      </c>
      <c r="M1569">
        <f t="shared" ca="1" si="320"/>
        <v>2818720</v>
      </c>
      <c r="N1569">
        <f t="shared" ca="1" si="321"/>
        <v>113556</v>
      </c>
      <c r="O1569">
        <f t="shared" ca="1" si="322"/>
        <v>66485</v>
      </c>
      <c r="P1569">
        <f t="shared" ca="1" si="323"/>
        <v>42341</v>
      </c>
      <c r="Q1569" s="15">
        <f t="shared" ca="1" si="324"/>
        <v>4.2340999999999997E-2</v>
      </c>
    </row>
    <row r="1570" spans="1:17" x14ac:dyDescent="0.3">
      <c r="A1570" t="str">
        <f ca="1">VLOOKUP(RANDBETWEEN(Calc!$A$2,Calc!$A$13),Calc!$A$1:$B$13,2,FALSE)</f>
        <v>Oct</v>
      </c>
      <c r="B1570" t="str" cm="1">
        <f t="array" aca="1" ref="B1570" ca="1">INDEX(Calc!$C$2:$C$9,RANDBETWEEN(1,3))</f>
        <v>Pediatria</v>
      </c>
      <c r="C1570"/>
      <c r="D1570">
        <f t="shared" ca="1" si="312"/>
        <v>307131</v>
      </c>
      <c r="E1570">
        <f t="shared" ca="1" si="313"/>
        <v>1696021</v>
      </c>
      <c r="F1570">
        <f t="shared" ca="1" si="314"/>
        <v>172397</v>
      </c>
      <c r="G1570">
        <f t="shared" ca="1" si="315"/>
        <v>132201</v>
      </c>
      <c r="H1570">
        <f ca="1">VLOOKUP(RANDBETWEEN(0,100),Calc!$D$2:$E$7,2,1)</f>
        <v>32000</v>
      </c>
      <c r="I1570">
        <f t="shared" ca="1" si="316"/>
        <v>10726</v>
      </c>
      <c r="J1570">
        <f t="shared" ca="1" si="317"/>
        <v>3034</v>
      </c>
      <c r="K1570">
        <f t="shared" ca="1" si="318"/>
        <v>14965</v>
      </c>
      <c r="L1570">
        <f t="shared" ca="1" si="319"/>
        <v>2365</v>
      </c>
      <c r="M1570">
        <f t="shared" ca="1" si="320"/>
        <v>1462374</v>
      </c>
      <c r="N1570">
        <f t="shared" ca="1" si="321"/>
        <v>59896</v>
      </c>
      <c r="O1570">
        <f t="shared" ca="1" si="322"/>
        <v>52144</v>
      </c>
      <c r="P1570">
        <f t="shared" ca="1" si="323"/>
        <v>93139</v>
      </c>
      <c r="Q1570" s="15">
        <f t="shared" ca="1" si="324"/>
        <v>9.3139E-2</v>
      </c>
    </row>
    <row r="1571" spans="1:17" x14ac:dyDescent="0.3">
      <c r="A1571" t="str">
        <f ca="1">VLOOKUP(RANDBETWEEN(Calc!$A$2,Calc!$A$13),Calc!$A$1:$B$13,2,FALSE)</f>
        <v>Nov</v>
      </c>
      <c r="B1571" t="str" cm="1">
        <f t="array" aca="1" ref="B1571" ca="1">INDEX(Calc!$C$2:$C$9,RANDBETWEEN(1,3))</f>
        <v>Pediatria</v>
      </c>
      <c r="C1571"/>
      <c r="D1571">
        <f t="shared" ca="1" si="312"/>
        <v>359839</v>
      </c>
      <c r="E1571">
        <f t="shared" ca="1" si="313"/>
        <v>1602817</v>
      </c>
      <c r="F1571">
        <f t="shared" ca="1" si="314"/>
        <v>217779</v>
      </c>
      <c r="G1571">
        <f t="shared" ca="1" si="315"/>
        <v>99535</v>
      </c>
      <c r="H1571">
        <f ca="1">VLOOKUP(RANDBETWEEN(0,100),Calc!$D$2:$E$7,2,1)</f>
        <v>32000</v>
      </c>
      <c r="I1571">
        <f t="shared" ca="1" si="316"/>
        <v>11624</v>
      </c>
      <c r="J1571">
        <f t="shared" ca="1" si="317"/>
        <v>3818</v>
      </c>
      <c r="K1571">
        <f t="shared" ca="1" si="318"/>
        <v>11762</v>
      </c>
      <c r="L1571">
        <f t="shared" ca="1" si="319"/>
        <v>3725</v>
      </c>
      <c r="M1571">
        <f t="shared" ca="1" si="320"/>
        <v>2068952</v>
      </c>
      <c r="N1571">
        <f t="shared" ca="1" si="321"/>
        <v>60149</v>
      </c>
      <c r="O1571">
        <f t="shared" ca="1" si="322"/>
        <v>63150</v>
      </c>
      <c r="P1571">
        <f t="shared" ca="1" si="323"/>
        <v>132120</v>
      </c>
      <c r="Q1571" s="15">
        <f t="shared" ca="1" si="324"/>
        <v>0.13211999999999999</v>
      </c>
    </row>
    <row r="1572" spans="1:17" x14ac:dyDescent="0.3">
      <c r="A1572" t="str">
        <f ca="1">VLOOKUP(RANDBETWEEN(Calc!$A$2,Calc!$A$13),Calc!$A$1:$B$13,2,FALSE)</f>
        <v>May</v>
      </c>
      <c r="B1572" t="str" cm="1">
        <f t="array" aca="1" ref="B1572" ca="1">INDEX(Calc!$C$2:$C$9,RANDBETWEEN(1,3))</f>
        <v>Traumatología</v>
      </c>
      <c r="C1572"/>
      <c r="D1572">
        <f t="shared" ca="1" si="312"/>
        <v>396905</v>
      </c>
      <c r="E1572">
        <f t="shared" ca="1" si="313"/>
        <v>1267936</v>
      </c>
      <c r="F1572">
        <f t="shared" ca="1" si="314"/>
        <v>117545</v>
      </c>
      <c r="G1572">
        <f t="shared" ca="1" si="315"/>
        <v>150804</v>
      </c>
      <c r="H1572">
        <f ca="1">VLOOKUP(RANDBETWEEN(0,100),Calc!$D$2:$E$7,2,1)</f>
        <v>32000</v>
      </c>
      <c r="I1572">
        <f t="shared" ca="1" si="316"/>
        <v>9639</v>
      </c>
      <c r="J1572">
        <f t="shared" ca="1" si="317"/>
        <v>3517</v>
      </c>
      <c r="K1572">
        <f t="shared" ca="1" si="318"/>
        <v>10652</v>
      </c>
      <c r="L1572">
        <f t="shared" ca="1" si="319"/>
        <v>3368</v>
      </c>
      <c r="M1572">
        <f t="shared" ca="1" si="320"/>
        <v>1549332</v>
      </c>
      <c r="N1572">
        <f t="shared" ca="1" si="321"/>
        <v>103421</v>
      </c>
      <c r="O1572">
        <f t="shared" ca="1" si="322"/>
        <v>80732</v>
      </c>
      <c r="P1572">
        <f t="shared" ca="1" si="323"/>
        <v>131554</v>
      </c>
      <c r="Q1572" s="15">
        <f t="shared" ca="1" si="324"/>
        <v>0.131554</v>
      </c>
    </row>
    <row r="1573" spans="1:17" x14ac:dyDescent="0.3">
      <c r="A1573" t="str">
        <f ca="1">VLOOKUP(RANDBETWEEN(Calc!$A$2,Calc!$A$13),Calc!$A$1:$B$13,2,FALSE)</f>
        <v>Dic</v>
      </c>
      <c r="B1573" t="str" cm="1">
        <f t="array" aca="1" ref="B1573" ca="1">INDEX(Calc!$C$2:$C$9,RANDBETWEEN(1,3))</f>
        <v>Cardiologia</v>
      </c>
      <c r="C1573"/>
      <c r="D1573">
        <f t="shared" ca="1" si="312"/>
        <v>227336</v>
      </c>
      <c r="E1573">
        <f t="shared" ca="1" si="313"/>
        <v>1741989</v>
      </c>
      <c r="F1573">
        <f t="shared" ca="1" si="314"/>
        <v>206659</v>
      </c>
      <c r="G1573">
        <f t="shared" ca="1" si="315"/>
        <v>167506</v>
      </c>
      <c r="H1573">
        <f ca="1">VLOOKUP(RANDBETWEEN(0,100),Calc!$D$2:$E$7,2,1)</f>
        <v>32000</v>
      </c>
      <c r="I1573">
        <f t="shared" ca="1" si="316"/>
        <v>12036</v>
      </c>
      <c r="J1573">
        <f t="shared" ca="1" si="317"/>
        <v>2805</v>
      </c>
      <c r="K1573">
        <f t="shared" ca="1" si="318"/>
        <v>14447</v>
      </c>
      <c r="L1573">
        <f t="shared" ca="1" si="319"/>
        <v>3819</v>
      </c>
      <c r="M1573">
        <f t="shared" ca="1" si="320"/>
        <v>1844580</v>
      </c>
      <c r="N1573">
        <f t="shared" ca="1" si="321"/>
        <v>113487</v>
      </c>
      <c r="O1573">
        <f t="shared" ca="1" si="322"/>
        <v>82660</v>
      </c>
      <c r="P1573">
        <f t="shared" ca="1" si="323"/>
        <v>144755</v>
      </c>
      <c r="Q1573" s="15">
        <f t="shared" ca="1" si="324"/>
        <v>0.14475499999999999</v>
      </c>
    </row>
    <row r="1574" spans="1:17" x14ac:dyDescent="0.3">
      <c r="A1574" t="str">
        <f ca="1">VLOOKUP(RANDBETWEEN(Calc!$A$2,Calc!$A$13),Calc!$A$1:$B$13,2,FALSE)</f>
        <v>Ene</v>
      </c>
      <c r="B1574" t="str" cm="1">
        <f t="array" aca="1" ref="B1574" ca="1">INDEX(Calc!$C$2:$C$9,RANDBETWEEN(1,3))</f>
        <v>Pediatria</v>
      </c>
      <c r="C1574"/>
      <c r="D1574">
        <f t="shared" ca="1" si="312"/>
        <v>405549</v>
      </c>
      <c r="E1574">
        <f t="shared" ca="1" si="313"/>
        <v>2139255</v>
      </c>
      <c r="F1574">
        <f t="shared" ca="1" si="314"/>
        <v>135714</v>
      </c>
      <c r="G1574">
        <f t="shared" ca="1" si="315"/>
        <v>99969</v>
      </c>
      <c r="H1574">
        <f ca="1">VLOOKUP(RANDBETWEEN(0,100),Calc!$D$2:$E$7,2,1)</f>
        <v>25000</v>
      </c>
      <c r="I1574">
        <f t="shared" ca="1" si="316"/>
        <v>9212</v>
      </c>
      <c r="J1574">
        <f t="shared" ca="1" si="317"/>
        <v>3346</v>
      </c>
      <c r="K1574">
        <f t="shared" ca="1" si="318"/>
        <v>13371</v>
      </c>
      <c r="L1574">
        <f t="shared" ca="1" si="319"/>
        <v>3967</v>
      </c>
      <c r="M1574">
        <f t="shared" ca="1" si="320"/>
        <v>1381584</v>
      </c>
      <c r="N1574">
        <f t="shared" ca="1" si="321"/>
        <v>110205</v>
      </c>
      <c r="O1574">
        <f t="shared" ca="1" si="322"/>
        <v>84061</v>
      </c>
      <c r="P1574">
        <f t="shared" ca="1" si="323"/>
        <v>239351</v>
      </c>
      <c r="Q1574" s="15">
        <f t="shared" ca="1" si="324"/>
        <v>0.23935100000000001</v>
      </c>
    </row>
    <row r="1575" spans="1:17" x14ac:dyDescent="0.3">
      <c r="A1575" t="str">
        <f ca="1">VLOOKUP(RANDBETWEEN(Calc!$A$2,Calc!$A$13),Calc!$A$1:$B$13,2,FALSE)</f>
        <v>Sep</v>
      </c>
      <c r="B1575" t="str" cm="1">
        <f t="array" aca="1" ref="B1575" ca="1">INDEX(Calc!$C$2:$C$9,RANDBETWEEN(1,3))</f>
        <v>Traumatología</v>
      </c>
      <c r="C1575"/>
      <c r="D1575">
        <f t="shared" ca="1" si="312"/>
        <v>388154</v>
      </c>
      <c r="E1575">
        <f t="shared" ca="1" si="313"/>
        <v>1876923</v>
      </c>
      <c r="F1575">
        <f t="shared" ca="1" si="314"/>
        <v>129683</v>
      </c>
      <c r="G1575">
        <f t="shared" ca="1" si="315"/>
        <v>133870</v>
      </c>
      <c r="H1575">
        <f ca="1">VLOOKUP(RANDBETWEEN(0,100),Calc!$D$2:$E$7,2,1)</f>
        <v>32000</v>
      </c>
      <c r="I1575">
        <f t="shared" ca="1" si="316"/>
        <v>9497</v>
      </c>
      <c r="J1575">
        <f t="shared" ca="1" si="317"/>
        <v>3448</v>
      </c>
      <c r="K1575">
        <f t="shared" ca="1" si="318"/>
        <v>10726</v>
      </c>
      <c r="L1575">
        <f t="shared" ca="1" si="319"/>
        <v>3806</v>
      </c>
      <c r="M1575">
        <f t="shared" ca="1" si="320"/>
        <v>2721954</v>
      </c>
      <c r="N1575">
        <f t="shared" ca="1" si="321"/>
        <v>91818</v>
      </c>
      <c r="O1575">
        <f t="shared" ca="1" si="322"/>
        <v>44579</v>
      </c>
      <c r="P1575">
        <f t="shared" ca="1" si="323"/>
        <v>258748</v>
      </c>
      <c r="Q1575" s="15">
        <f t="shared" ca="1" si="324"/>
        <v>0.25874799999999998</v>
      </c>
    </row>
    <row r="1576" spans="1:17" x14ac:dyDescent="0.3">
      <c r="A1576" t="str">
        <f ca="1">VLOOKUP(RANDBETWEEN(Calc!$A$2,Calc!$A$13),Calc!$A$1:$B$13,2,FALSE)</f>
        <v>Oct</v>
      </c>
      <c r="B1576" t="str" cm="1">
        <f t="array" aca="1" ref="B1576" ca="1">INDEX(Calc!$C$2:$C$9,RANDBETWEEN(1,3))</f>
        <v>Cardiologia</v>
      </c>
      <c r="C1576"/>
      <c r="D1576">
        <f t="shared" ca="1" si="312"/>
        <v>443520</v>
      </c>
      <c r="E1576">
        <f t="shared" ca="1" si="313"/>
        <v>1099872</v>
      </c>
      <c r="F1576">
        <f t="shared" ca="1" si="314"/>
        <v>147953</v>
      </c>
      <c r="G1576">
        <f t="shared" ca="1" si="315"/>
        <v>207012</v>
      </c>
      <c r="H1576">
        <f ca="1">VLOOKUP(RANDBETWEEN(0,100),Calc!$D$2:$E$7,2,1)</f>
        <v>20000</v>
      </c>
      <c r="I1576">
        <f t="shared" ca="1" si="316"/>
        <v>11873</v>
      </c>
      <c r="J1576">
        <f t="shared" ca="1" si="317"/>
        <v>3014</v>
      </c>
      <c r="K1576">
        <f t="shared" ca="1" si="318"/>
        <v>14290</v>
      </c>
      <c r="L1576">
        <f t="shared" ca="1" si="319"/>
        <v>1486</v>
      </c>
      <c r="M1576">
        <f t="shared" ca="1" si="320"/>
        <v>1005232</v>
      </c>
      <c r="N1576">
        <f t="shared" ca="1" si="321"/>
        <v>120641</v>
      </c>
      <c r="O1576">
        <f t="shared" ca="1" si="322"/>
        <v>26067</v>
      </c>
      <c r="P1576">
        <f t="shared" ca="1" si="323"/>
        <v>247159</v>
      </c>
      <c r="Q1576" s="15">
        <f t="shared" ca="1" si="324"/>
        <v>0.24715899999999999</v>
      </c>
    </row>
    <row r="1577" spans="1:17" x14ac:dyDescent="0.3">
      <c r="A1577" t="str">
        <f ca="1">VLOOKUP(RANDBETWEEN(Calc!$A$2,Calc!$A$13),Calc!$A$1:$B$13,2,FALSE)</f>
        <v>Mar</v>
      </c>
      <c r="B1577" t="str" cm="1">
        <f t="array" aca="1" ref="B1577" ca="1">INDEX(Calc!$C$2:$C$9,RANDBETWEEN(1,3))</f>
        <v>Pediatria</v>
      </c>
      <c r="C1577"/>
      <c r="D1577">
        <f t="shared" ca="1" si="312"/>
        <v>361953</v>
      </c>
      <c r="E1577">
        <f t="shared" ca="1" si="313"/>
        <v>1421374</v>
      </c>
      <c r="F1577">
        <f t="shared" ca="1" si="314"/>
        <v>92478</v>
      </c>
      <c r="G1577">
        <f t="shared" ca="1" si="315"/>
        <v>151059</v>
      </c>
      <c r="H1577">
        <f ca="1">VLOOKUP(RANDBETWEEN(0,100),Calc!$D$2:$E$7,2,1)</f>
        <v>32000</v>
      </c>
      <c r="I1577">
        <f t="shared" ca="1" si="316"/>
        <v>10829</v>
      </c>
      <c r="J1577">
        <f t="shared" ca="1" si="317"/>
        <v>3906</v>
      </c>
      <c r="K1577">
        <f t="shared" ca="1" si="318"/>
        <v>12633</v>
      </c>
      <c r="L1577">
        <f t="shared" ca="1" si="319"/>
        <v>2824</v>
      </c>
      <c r="M1577">
        <f t="shared" ca="1" si="320"/>
        <v>2437840</v>
      </c>
      <c r="N1577">
        <f t="shared" ca="1" si="321"/>
        <v>93763</v>
      </c>
      <c r="O1577">
        <f t="shared" ca="1" si="322"/>
        <v>78862</v>
      </c>
      <c r="P1577">
        <f t="shared" ca="1" si="323"/>
        <v>282394</v>
      </c>
      <c r="Q1577" s="15">
        <f t="shared" ca="1" si="324"/>
        <v>0.28239399999999998</v>
      </c>
    </row>
    <row r="1578" spans="1:17" x14ac:dyDescent="0.3">
      <c r="A1578" t="str">
        <f ca="1">VLOOKUP(RANDBETWEEN(Calc!$A$2,Calc!$A$13),Calc!$A$1:$B$13,2,FALSE)</f>
        <v>Mar</v>
      </c>
      <c r="B1578" t="str" cm="1">
        <f t="array" aca="1" ref="B1578" ca="1">INDEX(Calc!$C$2:$C$9,RANDBETWEEN(1,3))</f>
        <v>Pediatria</v>
      </c>
      <c r="C1578"/>
      <c r="D1578">
        <f t="shared" ca="1" si="312"/>
        <v>171868</v>
      </c>
      <c r="E1578">
        <f t="shared" ca="1" si="313"/>
        <v>2357914</v>
      </c>
      <c r="F1578">
        <f t="shared" ca="1" si="314"/>
        <v>118409</v>
      </c>
      <c r="G1578">
        <f t="shared" ca="1" si="315"/>
        <v>209475</v>
      </c>
      <c r="H1578">
        <f ca="1">VLOOKUP(RANDBETWEEN(0,100),Calc!$D$2:$E$7,2,1)</f>
        <v>32000</v>
      </c>
      <c r="I1578">
        <f t="shared" ca="1" si="316"/>
        <v>12540</v>
      </c>
      <c r="J1578">
        <f t="shared" ca="1" si="317"/>
        <v>3250</v>
      </c>
      <c r="K1578">
        <f t="shared" ca="1" si="318"/>
        <v>11245</v>
      </c>
      <c r="L1578">
        <f t="shared" ca="1" si="319"/>
        <v>4294</v>
      </c>
      <c r="M1578">
        <f t="shared" ca="1" si="320"/>
        <v>1288618</v>
      </c>
      <c r="N1578">
        <f t="shared" ca="1" si="321"/>
        <v>111544</v>
      </c>
      <c r="O1578">
        <f t="shared" ca="1" si="322"/>
        <v>48236</v>
      </c>
      <c r="P1578">
        <f t="shared" ca="1" si="323"/>
        <v>80175</v>
      </c>
      <c r="Q1578" s="15">
        <f t="shared" ca="1" si="324"/>
        <v>8.0174999999999996E-2</v>
      </c>
    </row>
    <row r="1579" spans="1:17" x14ac:dyDescent="0.3">
      <c r="A1579" t="str">
        <f ca="1">VLOOKUP(RANDBETWEEN(Calc!$A$2,Calc!$A$13),Calc!$A$1:$B$13,2,FALSE)</f>
        <v>Ene</v>
      </c>
      <c r="B1579" t="str" cm="1">
        <f t="array" aca="1" ref="B1579" ca="1">INDEX(Calc!$C$2:$C$9,RANDBETWEEN(1,3))</f>
        <v>Cardiologia</v>
      </c>
      <c r="C1579"/>
      <c r="D1579">
        <f t="shared" ca="1" si="312"/>
        <v>655012</v>
      </c>
      <c r="E1579">
        <f t="shared" ca="1" si="313"/>
        <v>2135265</v>
      </c>
      <c r="F1579">
        <f t="shared" ca="1" si="314"/>
        <v>120396</v>
      </c>
      <c r="G1579">
        <f t="shared" ca="1" si="315"/>
        <v>286780</v>
      </c>
      <c r="H1579">
        <f ca="1">VLOOKUP(RANDBETWEEN(0,100),Calc!$D$2:$E$7,2,1)</f>
        <v>32000</v>
      </c>
      <c r="I1579">
        <f t="shared" ca="1" si="316"/>
        <v>10937</v>
      </c>
      <c r="J1579">
        <f t="shared" ca="1" si="317"/>
        <v>3583</v>
      </c>
      <c r="K1579">
        <f t="shared" ca="1" si="318"/>
        <v>10642</v>
      </c>
      <c r="L1579">
        <f t="shared" ca="1" si="319"/>
        <v>4459</v>
      </c>
      <c r="M1579">
        <f t="shared" ca="1" si="320"/>
        <v>2937849</v>
      </c>
      <c r="N1579">
        <f t="shared" ca="1" si="321"/>
        <v>61635</v>
      </c>
      <c r="O1579">
        <f t="shared" ca="1" si="322"/>
        <v>69334</v>
      </c>
      <c r="P1579">
        <f t="shared" ca="1" si="323"/>
        <v>211501</v>
      </c>
      <c r="Q1579" s="15">
        <f t="shared" ca="1" si="324"/>
        <v>0.21150099999999999</v>
      </c>
    </row>
    <row r="1580" spans="1:17" x14ac:dyDescent="0.3">
      <c r="A1580" t="str">
        <f ca="1">VLOOKUP(RANDBETWEEN(Calc!$A$2,Calc!$A$13),Calc!$A$1:$B$13,2,FALSE)</f>
        <v>Abr</v>
      </c>
      <c r="B1580" t="str" cm="1">
        <f t="array" aca="1" ref="B1580" ca="1">INDEX(Calc!$C$2:$C$9,RANDBETWEEN(1,3))</f>
        <v>Traumatología</v>
      </c>
      <c r="C1580"/>
      <c r="D1580">
        <f t="shared" ca="1" si="312"/>
        <v>617775</v>
      </c>
      <c r="E1580">
        <f t="shared" ca="1" si="313"/>
        <v>1893987</v>
      </c>
      <c r="F1580">
        <f t="shared" ca="1" si="314"/>
        <v>188294</v>
      </c>
      <c r="G1580">
        <f t="shared" ca="1" si="315"/>
        <v>307097</v>
      </c>
      <c r="H1580">
        <f ca="1">VLOOKUP(RANDBETWEEN(0,100),Calc!$D$2:$E$7,2,1)</f>
        <v>20000</v>
      </c>
      <c r="I1580">
        <f t="shared" ca="1" si="316"/>
        <v>12052</v>
      </c>
      <c r="J1580">
        <f t="shared" ca="1" si="317"/>
        <v>4105</v>
      </c>
      <c r="K1580">
        <f t="shared" ca="1" si="318"/>
        <v>12124</v>
      </c>
      <c r="L1580">
        <f t="shared" ca="1" si="319"/>
        <v>2584</v>
      </c>
      <c r="M1580">
        <f t="shared" ca="1" si="320"/>
        <v>2762907</v>
      </c>
      <c r="N1580">
        <f t="shared" ca="1" si="321"/>
        <v>55109</v>
      </c>
      <c r="O1580">
        <f t="shared" ca="1" si="322"/>
        <v>54749</v>
      </c>
      <c r="P1580">
        <f t="shared" ca="1" si="323"/>
        <v>265820</v>
      </c>
      <c r="Q1580" s="15">
        <f t="shared" ca="1" si="324"/>
        <v>0.26582</v>
      </c>
    </row>
    <row r="1581" spans="1:17" x14ac:dyDescent="0.3">
      <c r="A1581" t="str">
        <f ca="1">VLOOKUP(RANDBETWEEN(Calc!$A$2,Calc!$A$13),Calc!$A$1:$B$13,2,FALSE)</f>
        <v>May</v>
      </c>
      <c r="B1581" t="str" cm="1">
        <f t="array" aca="1" ref="B1581" ca="1">INDEX(Calc!$C$2:$C$9,RANDBETWEEN(1,3))</f>
        <v>Pediatria</v>
      </c>
      <c r="C1581"/>
      <c r="D1581">
        <f t="shared" ca="1" si="312"/>
        <v>179471</v>
      </c>
      <c r="E1581">
        <f t="shared" ca="1" si="313"/>
        <v>1837505</v>
      </c>
      <c r="F1581">
        <f t="shared" ca="1" si="314"/>
        <v>138473</v>
      </c>
      <c r="G1581">
        <f t="shared" ca="1" si="315"/>
        <v>80436</v>
      </c>
      <c r="H1581">
        <f ca="1">VLOOKUP(RANDBETWEEN(0,100),Calc!$D$2:$E$7,2,1)</f>
        <v>32000</v>
      </c>
      <c r="I1581">
        <f t="shared" ca="1" si="316"/>
        <v>10951</v>
      </c>
      <c r="J1581">
        <f t="shared" ca="1" si="317"/>
        <v>3568</v>
      </c>
      <c r="K1581">
        <f t="shared" ca="1" si="318"/>
        <v>12984</v>
      </c>
      <c r="L1581">
        <f t="shared" ca="1" si="319"/>
        <v>3906</v>
      </c>
      <c r="M1581">
        <f t="shared" ca="1" si="320"/>
        <v>2279465</v>
      </c>
      <c r="N1581">
        <f t="shared" ca="1" si="321"/>
        <v>74058</v>
      </c>
      <c r="O1581">
        <f t="shared" ca="1" si="322"/>
        <v>54405</v>
      </c>
      <c r="P1581">
        <f t="shared" ca="1" si="323"/>
        <v>260991</v>
      </c>
      <c r="Q1581" s="15">
        <f t="shared" ca="1" si="324"/>
        <v>0.26099099999999997</v>
      </c>
    </row>
    <row r="1582" spans="1:17" x14ac:dyDescent="0.3">
      <c r="A1582" t="str">
        <f ca="1">VLOOKUP(RANDBETWEEN(Calc!$A$2,Calc!$A$13),Calc!$A$1:$B$13,2,FALSE)</f>
        <v>Dic</v>
      </c>
      <c r="B1582" t="str" cm="1">
        <f t="array" aca="1" ref="B1582" ca="1">INDEX(Calc!$C$2:$C$9,RANDBETWEEN(1,3))</f>
        <v>Traumatología</v>
      </c>
      <c r="C1582"/>
      <c r="D1582">
        <f t="shared" ca="1" si="312"/>
        <v>233618</v>
      </c>
      <c r="E1582">
        <f t="shared" ca="1" si="313"/>
        <v>2090082</v>
      </c>
      <c r="F1582">
        <f t="shared" ca="1" si="314"/>
        <v>205199</v>
      </c>
      <c r="G1582">
        <f t="shared" ca="1" si="315"/>
        <v>191455</v>
      </c>
      <c r="H1582">
        <f ca="1">VLOOKUP(RANDBETWEEN(0,100),Calc!$D$2:$E$7,2,1)</f>
        <v>32000</v>
      </c>
      <c r="I1582">
        <f t="shared" ca="1" si="316"/>
        <v>10202</v>
      </c>
      <c r="J1582">
        <f t="shared" ca="1" si="317"/>
        <v>2965</v>
      </c>
      <c r="K1582">
        <f t="shared" ca="1" si="318"/>
        <v>11869</v>
      </c>
      <c r="L1582">
        <f t="shared" ca="1" si="319"/>
        <v>2896</v>
      </c>
      <c r="M1582">
        <f t="shared" ca="1" si="320"/>
        <v>2297841</v>
      </c>
      <c r="N1582">
        <f t="shared" ca="1" si="321"/>
        <v>53690</v>
      </c>
      <c r="O1582">
        <f t="shared" ca="1" si="322"/>
        <v>32168</v>
      </c>
      <c r="P1582">
        <f t="shared" ca="1" si="323"/>
        <v>82738</v>
      </c>
      <c r="Q1582" s="15">
        <f t="shared" ca="1" si="324"/>
        <v>8.2738000000000006E-2</v>
      </c>
    </row>
    <row r="1583" spans="1:17" x14ac:dyDescent="0.3">
      <c r="A1583" t="str">
        <f ca="1">VLOOKUP(RANDBETWEEN(Calc!$A$2,Calc!$A$13),Calc!$A$1:$B$13,2,FALSE)</f>
        <v>Mar</v>
      </c>
      <c r="B1583" t="str" cm="1">
        <f t="array" aca="1" ref="B1583" ca="1">INDEX(Calc!$C$2:$C$9,RANDBETWEEN(1,3))</f>
        <v>Cardiologia</v>
      </c>
      <c r="C1583"/>
      <c r="D1583">
        <f t="shared" ca="1" si="312"/>
        <v>576219</v>
      </c>
      <c r="E1583">
        <f t="shared" ca="1" si="313"/>
        <v>1874455</v>
      </c>
      <c r="F1583">
        <f t="shared" ca="1" si="314"/>
        <v>155355</v>
      </c>
      <c r="G1583">
        <f t="shared" ca="1" si="315"/>
        <v>90272</v>
      </c>
      <c r="H1583">
        <f ca="1">VLOOKUP(RANDBETWEEN(0,100),Calc!$D$2:$E$7,2,1)</f>
        <v>32000</v>
      </c>
      <c r="I1583">
        <f t="shared" ca="1" si="316"/>
        <v>9190</v>
      </c>
      <c r="J1583">
        <f t="shared" ca="1" si="317"/>
        <v>3154</v>
      </c>
      <c r="K1583">
        <f t="shared" ca="1" si="318"/>
        <v>14754</v>
      </c>
      <c r="L1583">
        <f t="shared" ca="1" si="319"/>
        <v>4423</v>
      </c>
      <c r="M1583">
        <f t="shared" ca="1" si="320"/>
        <v>2275440</v>
      </c>
      <c r="N1583">
        <f t="shared" ca="1" si="321"/>
        <v>67550</v>
      </c>
      <c r="O1583">
        <f t="shared" ca="1" si="322"/>
        <v>37852</v>
      </c>
      <c r="P1583">
        <f t="shared" ca="1" si="323"/>
        <v>49588</v>
      </c>
      <c r="Q1583" s="15">
        <f t="shared" ca="1" si="324"/>
        <v>4.9588E-2</v>
      </c>
    </row>
    <row r="1584" spans="1:17" x14ac:dyDescent="0.3">
      <c r="A1584" t="str">
        <f ca="1">VLOOKUP(RANDBETWEEN(Calc!$A$2,Calc!$A$13),Calc!$A$1:$B$13,2,FALSE)</f>
        <v>Oct</v>
      </c>
      <c r="B1584" t="str" cm="1">
        <f t="array" aca="1" ref="B1584" ca="1">INDEX(Calc!$C$2:$C$9,RANDBETWEEN(1,3))</f>
        <v>Traumatología</v>
      </c>
      <c r="C1584"/>
      <c r="D1584">
        <f t="shared" ca="1" si="312"/>
        <v>256858</v>
      </c>
      <c r="E1584">
        <f t="shared" ca="1" si="313"/>
        <v>1697911</v>
      </c>
      <c r="F1584">
        <f t="shared" ca="1" si="314"/>
        <v>105032</v>
      </c>
      <c r="G1584">
        <f t="shared" ca="1" si="315"/>
        <v>310069</v>
      </c>
      <c r="H1584">
        <f ca="1">VLOOKUP(RANDBETWEEN(0,100),Calc!$D$2:$E$7,2,1)</f>
        <v>25000</v>
      </c>
      <c r="I1584">
        <f t="shared" ca="1" si="316"/>
        <v>11483</v>
      </c>
      <c r="J1584">
        <f t="shared" ca="1" si="317"/>
        <v>3117</v>
      </c>
      <c r="K1584">
        <f t="shared" ca="1" si="318"/>
        <v>13586</v>
      </c>
      <c r="L1584">
        <f t="shared" ca="1" si="319"/>
        <v>2327</v>
      </c>
      <c r="M1584">
        <f t="shared" ca="1" si="320"/>
        <v>1825198</v>
      </c>
      <c r="N1584">
        <f t="shared" ca="1" si="321"/>
        <v>124102</v>
      </c>
      <c r="O1584">
        <f t="shared" ca="1" si="322"/>
        <v>88214</v>
      </c>
      <c r="P1584">
        <f t="shared" ca="1" si="323"/>
        <v>259700</v>
      </c>
      <c r="Q1584" s="15">
        <f t="shared" ca="1" si="324"/>
        <v>0.25969999999999999</v>
      </c>
    </row>
    <row r="1585" spans="1:17" x14ac:dyDescent="0.3">
      <c r="A1585" t="str">
        <f ca="1">VLOOKUP(RANDBETWEEN(Calc!$A$2,Calc!$A$13),Calc!$A$1:$B$13,2,FALSE)</f>
        <v>Sep</v>
      </c>
      <c r="B1585" t="str" cm="1">
        <f t="array" aca="1" ref="B1585" ca="1">INDEX(Calc!$C$2:$C$9,RANDBETWEEN(1,3))</f>
        <v>Pediatria</v>
      </c>
      <c r="C1585"/>
      <c r="D1585">
        <f t="shared" ca="1" si="312"/>
        <v>167195</v>
      </c>
      <c r="E1585">
        <f t="shared" ca="1" si="313"/>
        <v>2122405</v>
      </c>
      <c r="F1585">
        <f t="shared" ca="1" si="314"/>
        <v>122376</v>
      </c>
      <c r="G1585">
        <f t="shared" ca="1" si="315"/>
        <v>287940</v>
      </c>
      <c r="H1585">
        <f ca="1">VLOOKUP(RANDBETWEEN(0,100),Calc!$D$2:$E$7,2,1)</f>
        <v>32000</v>
      </c>
      <c r="I1585">
        <f t="shared" ca="1" si="316"/>
        <v>10924</v>
      </c>
      <c r="J1585">
        <f t="shared" ca="1" si="317"/>
        <v>3776</v>
      </c>
      <c r="K1585">
        <f t="shared" ca="1" si="318"/>
        <v>10441</v>
      </c>
      <c r="L1585">
        <f t="shared" ca="1" si="319"/>
        <v>2633</v>
      </c>
      <c r="M1585">
        <f t="shared" ca="1" si="320"/>
        <v>2919471</v>
      </c>
      <c r="N1585">
        <f t="shared" ca="1" si="321"/>
        <v>90778</v>
      </c>
      <c r="O1585">
        <f t="shared" ca="1" si="322"/>
        <v>82902</v>
      </c>
      <c r="P1585">
        <f t="shared" ca="1" si="323"/>
        <v>271827</v>
      </c>
      <c r="Q1585" s="15">
        <f t="shared" ca="1" si="324"/>
        <v>0.27182699999999999</v>
      </c>
    </row>
    <row r="1586" spans="1:17" x14ac:dyDescent="0.3">
      <c r="A1586" t="str">
        <f ca="1">VLOOKUP(RANDBETWEEN(Calc!$A$2,Calc!$A$13),Calc!$A$1:$B$13,2,FALSE)</f>
        <v>Nov</v>
      </c>
      <c r="B1586" t="str" cm="1">
        <f t="array" aca="1" ref="B1586" ca="1">INDEX(Calc!$C$2:$C$9,RANDBETWEEN(1,3))</f>
        <v>Pediatria</v>
      </c>
      <c r="C1586"/>
      <c r="D1586">
        <f t="shared" ca="1" si="312"/>
        <v>700075</v>
      </c>
      <c r="E1586">
        <f t="shared" ca="1" si="313"/>
        <v>1578754</v>
      </c>
      <c r="F1586">
        <f t="shared" ca="1" si="314"/>
        <v>141605</v>
      </c>
      <c r="G1586">
        <f t="shared" ca="1" si="315"/>
        <v>187130</v>
      </c>
      <c r="H1586">
        <f ca="1">VLOOKUP(RANDBETWEEN(0,100),Calc!$D$2:$E$7,2,1)</f>
        <v>32000</v>
      </c>
      <c r="I1586">
        <f t="shared" ca="1" si="316"/>
        <v>9309</v>
      </c>
      <c r="J1586">
        <f t="shared" ca="1" si="317"/>
        <v>3262</v>
      </c>
      <c r="K1586">
        <f t="shared" ca="1" si="318"/>
        <v>11755</v>
      </c>
      <c r="L1586">
        <f t="shared" ca="1" si="319"/>
        <v>3518</v>
      </c>
      <c r="M1586">
        <f t="shared" ca="1" si="320"/>
        <v>2658881</v>
      </c>
      <c r="N1586">
        <f t="shared" ca="1" si="321"/>
        <v>103447</v>
      </c>
      <c r="O1586">
        <f t="shared" ca="1" si="322"/>
        <v>74254</v>
      </c>
      <c r="P1586">
        <f t="shared" ca="1" si="323"/>
        <v>98777</v>
      </c>
      <c r="Q1586" s="15">
        <f t="shared" ca="1" si="324"/>
        <v>9.8777000000000004E-2</v>
      </c>
    </row>
    <row r="1587" spans="1:17" x14ac:dyDescent="0.3">
      <c r="A1587" t="str">
        <f ca="1">VLOOKUP(RANDBETWEEN(Calc!$A$2,Calc!$A$13),Calc!$A$1:$B$13,2,FALSE)</f>
        <v>Ago</v>
      </c>
      <c r="B1587" t="str" cm="1">
        <f t="array" aca="1" ref="B1587" ca="1">INDEX(Calc!$C$2:$C$9,RANDBETWEEN(1,3))</f>
        <v>Cardiologia</v>
      </c>
      <c r="C1587"/>
      <c r="D1587">
        <f t="shared" ca="1" si="312"/>
        <v>531375</v>
      </c>
      <c r="E1587">
        <f t="shared" ca="1" si="313"/>
        <v>787078</v>
      </c>
      <c r="F1587">
        <f t="shared" ca="1" si="314"/>
        <v>157064</v>
      </c>
      <c r="G1587">
        <f t="shared" ca="1" si="315"/>
        <v>115894</v>
      </c>
      <c r="H1587">
        <f ca="1">VLOOKUP(RANDBETWEEN(0,100),Calc!$D$2:$E$7,2,1)</f>
        <v>32000</v>
      </c>
      <c r="I1587">
        <f t="shared" ca="1" si="316"/>
        <v>10701</v>
      </c>
      <c r="J1587">
        <f t="shared" ca="1" si="317"/>
        <v>2971</v>
      </c>
      <c r="K1587">
        <f t="shared" ca="1" si="318"/>
        <v>10668</v>
      </c>
      <c r="L1587">
        <f t="shared" ca="1" si="319"/>
        <v>3374</v>
      </c>
      <c r="M1587">
        <f t="shared" ca="1" si="320"/>
        <v>1858618</v>
      </c>
      <c r="N1587">
        <f t="shared" ca="1" si="321"/>
        <v>59860</v>
      </c>
      <c r="O1587">
        <f t="shared" ca="1" si="322"/>
        <v>59368</v>
      </c>
      <c r="P1587">
        <f t="shared" ca="1" si="323"/>
        <v>73226</v>
      </c>
      <c r="Q1587" s="15">
        <f t="shared" ca="1" si="324"/>
        <v>7.3225999999999999E-2</v>
      </c>
    </row>
    <row r="1588" spans="1:17" x14ac:dyDescent="0.3">
      <c r="A1588" t="str">
        <f ca="1">VLOOKUP(RANDBETWEEN(Calc!$A$2,Calc!$A$13),Calc!$A$1:$B$13,2,FALSE)</f>
        <v>Jul</v>
      </c>
      <c r="B1588" t="str" cm="1">
        <f t="array" aca="1" ref="B1588" ca="1">INDEX(Calc!$C$2:$C$9,RANDBETWEEN(1,3))</f>
        <v>Traumatología</v>
      </c>
      <c r="C1588"/>
      <c r="D1588">
        <f t="shared" ca="1" si="312"/>
        <v>329569</v>
      </c>
      <c r="E1588">
        <f t="shared" ca="1" si="313"/>
        <v>1404482</v>
      </c>
      <c r="F1588">
        <f t="shared" ca="1" si="314"/>
        <v>200511</v>
      </c>
      <c r="G1588">
        <f t="shared" ca="1" si="315"/>
        <v>178341</v>
      </c>
      <c r="H1588">
        <f ca="1">VLOOKUP(RANDBETWEEN(0,100),Calc!$D$2:$E$7,2,1)</f>
        <v>32000</v>
      </c>
      <c r="I1588">
        <f t="shared" ca="1" si="316"/>
        <v>11894</v>
      </c>
      <c r="J1588">
        <f t="shared" ca="1" si="317"/>
        <v>3789</v>
      </c>
      <c r="K1588">
        <f t="shared" ca="1" si="318"/>
        <v>12966</v>
      </c>
      <c r="L1588">
        <f t="shared" ca="1" si="319"/>
        <v>3458</v>
      </c>
      <c r="M1588">
        <f t="shared" ca="1" si="320"/>
        <v>2128438</v>
      </c>
      <c r="N1588">
        <f t="shared" ca="1" si="321"/>
        <v>67553</v>
      </c>
      <c r="O1588">
        <f t="shared" ca="1" si="322"/>
        <v>63601</v>
      </c>
      <c r="P1588">
        <f t="shared" ca="1" si="323"/>
        <v>130691</v>
      </c>
      <c r="Q1588" s="15">
        <f t="shared" ca="1" si="324"/>
        <v>0.130691</v>
      </c>
    </row>
    <row r="1589" spans="1:17" x14ac:dyDescent="0.3">
      <c r="A1589" t="str">
        <f ca="1">VLOOKUP(RANDBETWEEN(Calc!$A$2,Calc!$A$13),Calc!$A$1:$B$13,2,FALSE)</f>
        <v>Oct</v>
      </c>
      <c r="B1589" t="str" cm="1">
        <f t="array" aca="1" ref="B1589" ca="1">INDEX(Calc!$C$2:$C$9,RANDBETWEEN(1,3))</f>
        <v>Pediatria</v>
      </c>
      <c r="C1589"/>
      <c r="D1589">
        <f t="shared" ca="1" si="312"/>
        <v>608590</v>
      </c>
      <c r="E1589">
        <f t="shared" ca="1" si="313"/>
        <v>1486266</v>
      </c>
      <c r="F1589">
        <f t="shared" ca="1" si="314"/>
        <v>125165</v>
      </c>
      <c r="G1589">
        <f t="shared" ca="1" si="315"/>
        <v>312780</v>
      </c>
      <c r="H1589">
        <f ca="1">VLOOKUP(RANDBETWEEN(0,100),Calc!$D$2:$E$7,2,1)</f>
        <v>32000</v>
      </c>
      <c r="I1589">
        <f t="shared" ca="1" si="316"/>
        <v>9013</v>
      </c>
      <c r="J1589">
        <f t="shared" ca="1" si="317"/>
        <v>3984</v>
      </c>
      <c r="K1589">
        <f t="shared" ca="1" si="318"/>
        <v>11932</v>
      </c>
      <c r="L1589">
        <f t="shared" ca="1" si="319"/>
        <v>2795</v>
      </c>
      <c r="M1589">
        <f t="shared" ca="1" si="320"/>
        <v>2372362</v>
      </c>
      <c r="N1589">
        <f t="shared" ca="1" si="321"/>
        <v>128516</v>
      </c>
      <c r="O1589">
        <f t="shared" ca="1" si="322"/>
        <v>59383</v>
      </c>
      <c r="P1589">
        <f t="shared" ca="1" si="323"/>
        <v>294550</v>
      </c>
      <c r="Q1589" s="15">
        <f t="shared" ca="1" si="324"/>
        <v>0.29454999999999998</v>
      </c>
    </row>
    <row r="1590" spans="1:17" x14ac:dyDescent="0.3">
      <c r="A1590" t="str">
        <f ca="1">VLOOKUP(RANDBETWEEN(Calc!$A$2,Calc!$A$13),Calc!$A$1:$B$13,2,FALSE)</f>
        <v>Ago</v>
      </c>
      <c r="B1590" t="str" cm="1">
        <f t="array" aca="1" ref="B1590" ca="1">INDEX(Calc!$C$2:$C$9,RANDBETWEEN(1,3))</f>
        <v>Cardiologia</v>
      </c>
      <c r="C1590"/>
      <c r="D1590">
        <f t="shared" ca="1" si="312"/>
        <v>491127</v>
      </c>
      <c r="E1590">
        <f t="shared" ca="1" si="313"/>
        <v>746479</v>
      </c>
      <c r="F1590">
        <f t="shared" ca="1" si="314"/>
        <v>179234</v>
      </c>
      <c r="G1590">
        <f t="shared" ca="1" si="315"/>
        <v>184612</v>
      </c>
      <c r="H1590">
        <f ca="1">VLOOKUP(RANDBETWEEN(0,100),Calc!$D$2:$E$7,2,1)</f>
        <v>32000</v>
      </c>
      <c r="I1590">
        <f t="shared" ca="1" si="316"/>
        <v>10561</v>
      </c>
      <c r="J1590">
        <f t="shared" ca="1" si="317"/>
        <v>2980</v>
      </c>
      <c r="K1590">
        <f t="shared" ca="1" si="318"/>
        <v>14229</v>
      </c>
      <c r="L1590">
        <f t="shared" ca="1" si="319"/>
        <v>3279</v>
      </c>
      <c r="M1590">
        <f t="shared" ca="1" si="320"/>
        <v>2994668</v>
      </c>
      <c r="N1590">
        <f t="shared" ca="1" si="321"/>
        <v>46855</v>
      </c>
      <c r="O1590">
        <f t="shared" ca="1" si="322"/>
        <v>77359</v>
      </c>
      <c r="P1590">
        <f t="shared" ca="1" si="323"/>
        <v>47738</v>
      </c>
      <c r="Q1590" s="15">
        <f t="shared" ca="1" si="324"/>
        <v>4.7738000000000003E-2</v>
      </c>
    </row>
    <row r="1591" spans="1:17" x14ac:dyDescent="0.3">
      <c r="A1591" t="str">
        <f ca="1">VLOOKUP(RANDBETWEEN(Calc!$A$2,Calc!$A$13),Calc!$A$1:$B$13,2,FALSE)</f>
        <v>Jul</v>
      </c>
      <c r="B1591" t="str" cm="1">
        <f t="array" aca="1" ref="B1591" ca="1">INDEX(Calc!$C$2:$C$9,RANDBETWEEN(1,3))</f>
        <v>Pediatria</v>
      </c>
      <c r="C1591"/>
      <c r="D1591">
        <f t="shared" ca="1" si="312"/>
        <v>502646</v>
      </c>
      <c r="E1591">
        <f t="shared" ca="1" si="313"/>
        <v>2119753</v>
      </c>
      <c r="F1591">
        <f t="shared" ca="1" si="314"/>
        <v>191802</v>
      </c>
      <c r="G1591">
        <f t="shared" ca="1" si="315"/>
        <v>83390</v>
      </c>
      <c r="H1591">
        <f ca="1">VLOOKUP(RANDBETWEEN(0,100),Calc!$D$2:$E$7,2,1)</f>
        <v>32000</v>
      </c>
      <c r="I1591">
        <f t="shared" ca="1" si="316"/>
        <v>11890</v>
      </c>
      <c r="J1591">
        <f t="shared" ca="1" si="317"/>
        <v>3357</v>
      </c>
      <c r="K1591">
        <f t="shared" ca="1" si="318"/>
        <v>13043</v>
      </c>
      <c r="L1591">
        <f t="shared" ca="1" si="319"/>
        <v>2871</v>
      </c>
      <c r="M1591">
        <f t="shared" ca="1" si="320"/>
        <v>2607402</v>
      </c>
      <c r="N1591">
        <f t="shared" ca="1" si="321"/>
        <v>106195</v>
      </c>
      <c r="O1591">
        <f t="shared" ca="1" si="322"/>
        <v>28240</v>
      </c>
      <c r="P1591">
        <f t="shared" ca="1" si="323"/>
        <v>264584</v>
      </c>
      <c r="Q1591" s="15">
        <f t="shared" ca="1" si="324"/>
        <v>0.26458399999999999</v>
      </c>
    </row>
    <row r="1592" spans="1:17" x14ac:dyDescent="0.3">
      <c r="A1592" t="str">
        <f ca="1">VLOOKUP(RANDBETWEEN(Calc!$A$2,Calc!$A$13),Calc!$A$1:$B$13,2,FALSE)</f>
        <v>Jul</v>
      </c>
      <c r="B1592" t="str" cm="1">
        <f t="array" aca="1" ref="B1592" ca="1">INDEX(Calc!$C$2:$C$9,RANDBETWEEN(1,3))</f>
        <v>Pediatria</v>
      </c>
      <c r="C1592"/>
      <c r="D1592">
        <f t="shared" ca="1" si="312"/>
        <v>254517</v>
      </c>
      <c r="E1592">
        <f t="shared" ca="1" si="313"/>
        <v>1224245</v>
      </c>
      <c r="F1592">
        <f t="shared" ca="1" si="314"/>
        <v>189992</v>
      </c>
      <c r="G1592">
        <f t="shared" ca="1" si="315"/>
        <v>327045</v>
      </c>
      <c r="H1592">
        <f ca="1">VLOOKUP(RANDBETWEEN(0,100),Calc!$D$2:$E$7,2,1)</f>
        <v>25000</v>
      </c>
      <c r="I1592">
        <f t="shared" ca="1" si="316"/>
        <v>10739</v>
      </c>
      <c r="J1592">
        <f t="shared" ca="1" si="317"/>
        <v>3164</v>
      </c>
      <c r="K1592">
        <f t="shared" ca="1" si="318"/>
        <v>12830</v>
      </c>
      <c r="L1592">
        <f t="shared" ca="1" si="319"/>
        <v>1941</v>
      </c>
      <c r="M1592">
        <f t="shared" ca="1" si="320"/>
        <v>1085527</v>
      </c>
      <c r="N1592">
        <f t="shared" ca="1" si="321"/>
        <v>113453</v>
      </c>
      <c r="O1592">
        <f t="shared" ca="1" si="322"/>
        <v>32752</v>
      </c>
      <c r="P1592">
        <f t="shared" ca="1" si="323"/>
        <v>336446</v>
      </c>
      <c r="Q1592" s="15">
        <f t="shared" ca="1" si="324"/>
        <v>0.33644600000000002</v>
      </c>
    </row>
    <row r="1593" spans="1:17" x14ac:dyDescent="0.3">
      <c r="A1593" t="str">
        <f ca="1">VLOOKUP(RANDBETWEEN(Calc!$A$2,Calc!$A$13),Calc!$A$1:$B$13,2,FALSE)</f>
        <v>Ene</v>
      </c>
      <c r="B1593" t="str" cm="1">
        <f t="array" aca="1" ref="B1593" ca="1">INDEX(Calc!$C$2:$C$9,RANDBETWEEN(1,3))</f>
        <v>Traumatología</v>
      </c>
      <c r="C1593"/>
      <c r="D1593">
        <f t="shared" ca="1" si="312"/>
        <v>612556</v>
      </c>
      <c r="E1593">
        <f t="shared" ca="1" si="313"/>
        <v>881525</v>
      </c>
      <c r="F1593">
        <f t="shared" ca="1" si="314"/>
        <v>208180</v>
      </c>
      <c r="G1593">
        <f t="shared" ca="1" si="315"/>
        <v>191664</v>
      </c>
      <c r="H1593">
        <f ca="1">VLOOKUP(RANDBETWEEN(0,100),Calc!$D$2:$E$7,2,1)</f>
        <v>32000</v>
      </c>
      <c r="I1593">
        <f t="shared" ca="1" si="316"/>
        <v>12699</v>
      </c>
      <c r="J1593">
        <f t="shared" ca="1" si="317"/>
        <v>3872</v>
      </c>
      <c r="K1593">
        <f t="shared" ca="1" si="318"/>
        <v>12816</v>
      </c>
      <c r="L1593">
        <f t="shared" ca="1" si="319"/>
        <v>4415</v>
      </c>
      <c r="M1593">
        <f t="shared" ca="1" si="320"/>
        <v>1386145</v>
      </c>
      <c r="N1593">
        <f t="shared" ca="1" si="321"/>
        <v>73186</v>
      </c>
      <c r="O1593">
        <f t="shared" ca="1" si="322"/>
        <v>38279</v>
      </c>
      <c r="P1593">
        <f t="shared" ca="1" si="323"/>
        <v>301235</v>
      </c>
      <c r="Q1593" s="15">
        <f t="shared" ca="1" si="324"/>
        <v>0.30123499999999998</v>
      </c>
    </row>
    <row r="1594" spans="1:17" x14ac:dyDescent="0.3">
      <c r="A1594" t="str">
        <f ca="1">VLOOKUP(RANDBETWEEN(Calc!$A$2,Calc!$A$13),Calc!$A$1:$B$13,2,FALSE)</f>
        <v>Ago</v>
      </c>
      <c r="B1594" t="str" cm="1">
        <f t="array" aca="1" ref="B1594" ca="1">INDEX(Calc!$C$2:$C$9,RANDBETWEEN(1,3))</f>
        <v>Cardiologia</v>
      </c>
      <c r="C1594"/>
      <c r="D1594">
        <f t="shared" ca="1" si="312"/>
        <v>490600</v>
      </c>
      <c r="E1594">
        <f t="shared" ca="1" si="313"/>
        <v>2104413</v>
      </c>
      <c r="F1594">
        <f t="shared" ca="1" si="314"/>
        <v>162553</v>
      </c>
      <c r="G1594">
        <f t="shared" ca="1" si="315"/>
        <v>107002</v>
      </c>
      <c r="H1594">
        <f ca="1">VLOOKUP(RANDBETWEEN(0,100),Calc!$D$2:$E$7,2,1)</f>
        <v>20000</v>
      </c>
      <c r="I1594">
        <f t="shared" ca="1" si="316"/>
        <v>12581</v>
      </c>
      <c r="J1594">
        <f t="shared" ca="1" si="317"/>
        <v>3539</v>
      </c>
      <c r="K1594">
        <f t="shared" ca="1" si="318"/>
        <v>10405</v>
      </c>
      <c r="L1594">
        <f t="shared" ca="1" si="319"/>
        <v>1785</v>
      </c>
      <c r="M1594">
        <f t="shared" ca="1" si="320"/>
        <v>1150020</v>
      </c>
      <c r="N1594">
        <f t="shared" ca="1" si="321"/>
        <v>75018</v>
      </c>
      <c r="O1594">
        <f t="shared" ca="1" si="322"/>
        <v>31093</v>
      </c>
      <c r="P1594">
        <f t="shared" ca="1" si="323"/>
        <v>325437</v>
      </c>
      <c r="Q1594" s="15">
        <f t="shared" ca="1" si="324"/>
        <v>0.32543699999999998</v>
      </c>
    </row>
    <row r="1595" spans="1:17" x14ac:dyDescent="0.3">
      <c r="A1595" t="str">
        <f ca="1">VLOOKUP(RANDBETWEEN(Calc!$A$2,Calc!$A$13),Calc!$A$1:$B$13,2,FALSE)</f>
        <v>Feb</v>
      </c>
      <c r="B1595" t="str" cm="1">
        <f t="array" aca="1" ref="B1595" ca="1">INDEX(Calc!$C$2:$C$9,RANDBETWEEN(1,3))</f>
        <v>Pediatria</v>
      </c>
      <c r="C1595"/>
      <c r="D1595">
        <f t="shared" ca="1" si="312"/>
        <v>239139</v>
      </c>
      <c r="E1595">
        <f t="shared" ca="1" si="313"/>
        <v>2171866</v>
      </c>
      <c r="F1595">
        <f t="shared" ca="1" si="314"/>
        <v>201112</v>
      </c>
      <c r="G1595">
        <f t="shared" ca="1" si="315"/>
        <v>78410</v>
      </c>
      <c r="H1595">
        <f ca="1">VLOOKUP(RANDBETWEEN(0,100),Calc!$D$2:$E$7,2,1)</f>
        <v>32000</v>
      </c>
      <c r="I1595">
        <f t="shared" ca="1" si="316"/>
        <v>11302</v>
      </c>
      <c r="J1595">
        <f t="shared" ca="1" si="317"/>
        <v>3183</v>
      </c>
      <c r="K1595">
        <f t="shared" ca="1" si="318"/>
        <v>11204</v>
      </c>
      <c r="L1595">
        <f t="shared" ca="1" si="319"/>
        <v>3551</v>
      </c>
      <c r="M1595">
        <f t="shared" ca="1" si="320"/>
        <v>1637827</v>
      </c>
      <c r="N1595">
        <f t="shared" ca="1" si="321"/>
        <v>74021</v>
      </c>
      <c r="O1595">
        <f t="shared" ca="1" si="322"/>
        <v>88013</v>
      </c>
      <c r="P1595">
        <f t="shared" ca="1" si="323"/>
        <v>336169</v>
      </c>
      <c r="Q1595" s="15">
        <f t="shared" ca="1" si="324"/>
        <v>0.336169</v>
      </c>
    </row>
    <row r="1596" spans="1:17" x14ac:dyDescent="0.3">
      <c r="A1596" t="str">
        <f ca="1">VLOOKUP(RANDBETWEEN(Calc!$A$2,Calc!$A$13),Calc!$A$1:$B$13,2,FALSE)</f>
        <v>Jun</v>
      </c>
      <c r="B1596" t="str" cm="1">
        <f t="array" aca="1" ref="B1596" ca="1">INDEX(Calc!$C$2:$C$9,RANDBETWEEN(1,3))</f>
        <v>Traumatología</v>
      </c>
      <c r="C1596"/>
      <c r="D1596">
        <f t="shared" ca="1" si="312"/>
        <v>398341</v>
      </c>
      <c r="E1596">
        <f t="shared" ca="1" si="313"/>
        <v>1936759</v>
      </c>
      <c r="F1596">
        <f t="shared" ca="1" si="314"/>
        <v>117352</v>
      </c>
      <c r="G1596">
        <f t="shared" ca="1" si="315"/>
        <v>295185</v>
      </c>
      <c r="H1596">
        <f ca="1">VLOOKUP(RANDBETWEEN(0,100),Calc!$D$2:$E$7,2,1)</f>
        <v>32000</v>
      </c>
      <c r="I1596">
        <f t="shared" ca="1" si="316"/>
        <v>10051</v>
      </c>
      <c r="J1596">
        <f t="shared" ca="1" si="317"/>
        <v>3393</v>
      </c>
      <c r="K1596">
        <f t="shared" ca="1" si="318"/>
        <v>11555</v>
      </c>
      <c r="L1596">
        <f t="shared" ca="1" si="319"/>
        <v>1834</v>
      </c>
      <c r="M1596">
        <f t="shared" ca="1" si="320"/>
        <v>2288780</v>
      </c>
      <c r="N1596">
        <f t="shared" ca="1" si="321"/>
        <v>43420</v>
      </c>
      <c r="O1596">
        <f t="shared" ca="1" si="322"/>
        <v>28815</v>
      </c>
      <c r="P1596">
        <f t="shared" ca="1" si="323"/>
        <v>106723</v>
      </c>
      <c r="Q1596" s="15">
        <f t="shared" ca="1" si="324"/>
        <v>0.106723</v>
      </c>
    </row>
    <row r="1597" spans="1:17" x14ac:dyDescent="0.3">
      <c r="A1597" t="str">
        <f ca="1">VLOOKUP(RANDBETWEEN(Calc!$A$2,Calc!$A$13),Calc!$A$1:$B$13,2,FALSE)</f>
        <v>Jul</v>
      </c>
      <c r="B1597" t="str" cm="1">
        <f t="array" aca="1" ref="B1597" ca="1">INDEX(Calc!$C$2:$C$9,RANDBETWEEN(1,3))</f>
        <v>Traumatología</v>
      </c>
      <c r="C1597"/>
      <c r="D1597">
        <f t="shared" ca="1" si="312"/>
        <v>711529</v>
      </c>
      <c r="E1597">
        <f t="shared" ca="1" si="313"/>
        <v>1169698</v>
      </c>
      <c r="F1597">
        <f t="shared" ca="1" si="314"/>
        <v>97366</v>
      </c>
      <c r="G1597">
        <f t="shared" ca="1" si="315"/>
        <v>158345</v>
      </c>
      <c r="H1597">
        <f ca="1">VLOOKUP(RANDBETWEEN(0,100),Calc!$D$2:$E$7,2,1)</f>
        <v>25000</v>
      </c>
      <c r="I1597">
        <f t="shared" ca="1" si="316"/>
        <v>9500</v>
      </c>
      <c r="J1597">
        <f t="shared" ca="1" si="317"/>
        <v>4000</v>
      </c>
      <c r="K1597">
        <f t="shared" ca="1" si="318"/>
        <v>14073</v>
      </c>
      <c r="L1597">
        <f t="shared" ca="1" si="319"/>
        <v>3927</v>
      </c>
      <c r="M1597">
        <f t="shared" ca="1" si="320"/>
        <v>2907411</v>
      </c>
      <c r="N1597">
        <f t="shared" ca="1" si="321"/>
        <v>76079</v>
      </c>
      <c r="O1597">
        <f t="shared" ca="1" si="322"/>
        <v>49540</v>
      </c>
      <c r="P1597">
        <f t="shared" ca="1" si="323"/>
        <v>89809</v>
      </c>
      <c r="Q1597" s="15">
        <f t="shared" ca="1" si="324"/>
        <v>8.9809E-2</v>
      </c>
    </row>
    <row r="1598" spans="1:17" x14ac:dyDescent="0.3">
      <c r="A1598" t="str">
        <f ca="1">VLOOKUP(RANDBETWEEN(Calc!$A$2,Calc!$A$13),Calc!$A$1:$B$13,2,FALSE)</f>
        <v>Feb</v>
      </c>
      <c r="B1598" t="str" cm="1">
        <f t="array" aca="1" ref="B1598" ca="1">INDEX(Calc!$C$2:$C$9,RANDBETWEEN(1,3))</f>
        <v>Pediatria</v>
      </c>
      <c r="C1598"/>
      <c r="D1598">
        <f t="shared" ca="1" si="312"/>
        <v>259228</v>
      </c>
      <c r="E1598">
        <f t="shared" ca="1" si="313"/>
        <v>748645</v>
      </c>
      <c r="F1598">
        <f t="shared" ca="1" si="314"/>
        <v>133018</v>
      </c>
      <c r="G1598">
        <f t="shared" ca="1" si="315"/>
        <v>180332</v>
      </c>
      <c r="H1598">
        <f ca="1">VLOOKUP(RANDBETWEEN(0,100),Calc!$D$2:$E$7,2,1)</f>
        <v>32000</v>
      </c>
      <c r="I1598">
        <f t="shared" ca="1" si="316"/>
        <v>12535</v>
      </c>
      <c r="J1598">
        <f t="shared" ca="1" si="317"/>
        <v>3407</v>
      </c>
      <c r="K1598">
        <f t="shared" ca="1" si="318"/>
        <v>12123</v>
      </c>
      <c r="L1598">
        <f t="shared" ca="1" si="319"/>
        <v>2974</v>
      </c>
      <c r="M1598">
        <f t="shared" ca="1" si="320"/>
        <v>1341067</v>
      </c>
      <c r="N1598">
        <f t="shared" ca="1" si="321"/>
        <v>45684</v>
      </c>
      <c r="O1598">
        <f t="shared" ca="1" si="322"/>
        <v>25974</v>
      </c>
      <c r="P1598">
        <f t="shared" ca="1" si="323"/>
        <v>174507</v>
      </c>
      <c r="Q1598" s="15">
        <f t="shared" ca="1" si="324"/>
        <v>0.174507</v>
      </c>
    </row>
    <row r="1599" spans="1:17" x14ac:dyDescent="0.3">
      <c r="A1599" t="str">
        <f ca="1">VLOOKUP(RANDBETWEEN(Calc!$A$2,Calc!$A$13),Calc!$A$1:$B$13,2,FALSE)</f>
        <v>Jul</v>
      </c>
      <c r="B1599" t="str" cm="1">
        <f t="array" aca="1" ref="B1599" ca="1">INDEX(Calc!$C$2:$C$9,RANDBETWEEN(1,3))</f>
        <v>Traumatología</v>
      </c>
      <c r="C1599"/>
      <c r="D1599">
        <f t="shared" ca="1" si="312"/>
        <v>731960</v>
      </c>
      <c r="E1599">
        <f t="shared" ca="1" si="313"/>
        <v>1303143</v>
      </c>
      <c r="F1599">
        <f t="shared" ca="1" si="314"/>
        <v>200950</v>
      </c>
      <c r="G1599">
        <f t="shared" ca="1" si="315"/>
        <v>98406</v>
      </c>
      <c r="H1599">
        <f ca="1">VLOOKUP(RANDBETWEEN(0,100),Calc!$D$2:$E$7,2,1)</f>
        <v>32000</v>
      </c>
      <c r="I1599">
        <f t="shared" ca="1" si="316"/>
        <v>12088</v>
      </c>
      <c r="J1599">
        <f t="shared" ca="1" si="317"/>
        <v>4087</v>
      </c>
      <c r="K1599">
        <f t="shared" ca="1" si="318"/>
        <v>10013</v>
      </c>
      <c r="L1599">
        <f t="shared" ca="1" si="319"/>
        <v>2428</v>
      </c>
      <c r="M1599">
        <f t="shared" ca="1" si="320"/>
        <v>1559985</v>
      </c>
      <c r="N1599">
        <f t="shared" ca="1" si="321"/>
        <v>126475</v>
      </c>
      <c r="O1599">
        <f t="shared" ca="1" si="322"/>
        <v>45170</v>
      </c>
      <c r="P1599">
        <f t="shared" ca="1" si="323"/>
        <v>96165</v>
      </c>
      <c r="Q1599" s="15">
        <f t="shared" ca="1" si="324"/>
        <v>9.6165E-2</v>
      </c>
    </row>
    <row r="1600" spans="1:17" x14ac:dyDescent="0.3">
      <c r="A1600" t="str">
        <f ca="1">VLOOKUP(RANDBETWEEN(Calc!$A$2,Calc!$A$13),Calc!$A$1:$B$13,2,FALSE)</f>
        <v>Sep</v>
      </c>
      <c r="B1600" t="str" cm="1">
        <f t="array" aca="1" ref="B1600" ca="1">INDEX(Calc!$C$2:$C$9,RANDBETWEEN(1,3))</f>
        <v>Traumatología</v>
      </c>
      <c r="C1600"/>
      <c r="D1600">
        <f t="shared" ca="1" si="312"/>
        <v>633690</v>
      </c>
      <c r="E1600">
        <f t="shared" ca="1" si="313"/>
        <v>1457446</v>
      </c>
      <c r="F1600">
        <f t="shared" ca="1" si="314"/>
        <v>118825</v>
      </c>
      <c r="G1600">
        <f t="shared" ca="1" si="315"/>
        <v>86330</v>
      </c>
      <c r="H1600">
        <f ca="1">VLOOKUP(RANDBETWEEN(0,100),Calc!$D$2:$E$7,2,1)</f>
        <v>20000</v>
      </c>
      <c r="I1600">
        <f t="shared" ca="1" si="316"/>
        <v>9351</v>
      </c>
      <c r="J1600">
        <f t="shared" ca="1" si="317"/>
        <v>4101</v>
      </c>
      <c r="K1600">
        <f t="shared" ca="1" si="318"/>
        <v>12717</v>
      </c>
      <c r="L1600">
        <f t="shared" ca="1" si="319"/>
        <v>3078</v>
      </c>
      <c r="M1600">
        <f t="shared" ca="1" si="320"/>
        <v>2725916</v>
      </c>
      <c r="N1600">
        <f t="shared" ca="1" si="321"/>
        <v>77365</v>
      </c>
      <c r="O1600">
        <f t="shared" ca="1" si="322"/>
        <v>63282</v>
      </c>
      <c r="P1600">
        <f t="shared" ca="1" si="323"/>
        <v>242960</v>
      </c>
      <c r="Q1600" s="15">
        <f t="shared" ca="1" si="324"/>
        <v>0.24296000000000001</v>
      </c>
    </row>
    <row r="1601" spans="1:17" x14ac:dyDescent="0.3">
      <c r="A1601" t="str">
        <f ca="1">VLOOKUP(RANDBETWEEN(Calc!$A$2,Calc!$A$13),Calc!$A$1:$B$13,2,FALSE)</f>
        <v>Feb</v>
      </c>
      <c r="B1601" t="str" cm="1">
        <f t="array" aca="1" ref="B1601" ca="1">INDEX(Calc!$C$2:$C$9,RANDBETWEEN(1,3))</f>
        <v>Traumatología</v>
      </c>
      <c r="C1601"/>
      <c r="D1601">
        <f t="shared" ca="1" si="312"/>
        <v>145876</v>
      </c>
      <c r="E1601">
        <f t="shared" ca="1" si="313"/>
        <v>1684665</v>
      </c>
      <c r="F1601">
        <f t="shared" ca="1" si="314"/>
        <v>114925</v>
      </c>
      <c r="G1601">
        <f t="shared" ca="1" si="315"/>
        <v>258275</v>
      </c>
      <c r="H1601">
        <f ca="1">VLOOKUP(RANDBETWEEN(0,100),Calc!$D$2:$E$7,2,1)</f>
        <v>25000</v>
      </c>
      <c r="I1601">
        <f t="shared" ca="1" si="316"/>
        <v>9015</v>
      </c>
      <c r="J1601">
        <f t="shared" ca="1" si="317"/>
        <v>3546</v>
      </c>
      <c r="K1601">
        <f t="shared" ca="1" si="318"/>
        <v>12051</v>
      </c>
      <c r="L1601">
        <f t="shared" ca="1" si="319"/>
        <v>1464</v>
      </c>
      <c r="M1601">
        <f t="shared" ca="1" si="320"/>
        <v>1551453</v>
      </c>
      <c r="N1601">
        <f t="shared" ca="1" si="321"/>
        <v>71529</v>
      </c>
      <c r="O1601">
        <f t="shared" ca="1" si="322"/>
        <v>89088</v>
      </c>
      <c r="P1601">
        <f t="shared" ca="1" si="323"/>
        <v>109120</v>
      </c>
      <c r="Q1601" s="15">
        <f t="shared" ca="1" si="324"/>
        <v>0.10911999999999999</v>
      </c>
    </row>
    <row r="1602" spans="1:17" x14ac:dyDescent="0.3">
      <c r="A1602" t="str">
        <f ca="1">VLOOKUP(RANDBETWEEN(Calc!$A$2,Calc!$A$13),Calc!$A$1:$B$13,2,FALSE)</f>
        <v>Jun</v>
      </c>
      <c r="B1602" t="str" cm="1">
        <f t="array" aca="1" ref="B1602" ca="1">INDEX(Calc!$C$2:$C$9,RANDBETWEEN(1,3))</f>
        <v>Traumatología</v>
      </c>
      <c r="C1602"/>
      <c r="D1602">
        <f t="shared" ca="1" si="312"/>
        <v>458185</v>
      </c>
      <c r="E1602">
        <f t="shared" ca="1" si="313"/>
        <v>1095291</v>
      </c>
      <c r="F1602">
        <f t="shared" ca="1" si="314"/>
        <v>108968</v>
      </c>
      <c r="G1602">
        <f t="shared" ca="1" si="315"/>
        <v>159288</v>
      </c>
      <c r="H1602">
        <f ca="1">VLOOKUP(RANDBETWEEN(0,100),Calc!$D$2:$E$7,2,1)</f>
        <v>32000</v>
      </c>
      <c r="I1602">
        <f t="shared" ca="1" si="316"/>
        <v>10530</v>
      </c>
      <c r="J1602">
        <f t="shared" ca="1" si="317"/>
        <v>3845</v>
      </c>
      <c r="K1602">
        <f t="shared" ca="1" si="318"/>
        <v>10774</v>
      </c>
      <c r="L1602">
        <f t="shared" ca="1" si="319"/>
        <v>1885</v>
      </c>
      <c r="M1602">
        <f t="shared" ca="1" si="320"/>
        <v>2288088</v>
      </c>
      <c r="N1602">
        <f t="shared" ca="1" si="321"/>
        <v>77325</v>
      </c>
      <c r="O1602">
        <f t="shared" ca="1" si="322"/>
        <v>78270</v>
      </c>
      <c r="P1602">
        <f t="shared" ca="1" si="323"/>
        <v>133858</v>
      </c>
      <c r="Q1602" s="15">
        <f t="shared" ca="1" si="324"/>
        <v>0.133858</v>
      </c>
    </row>
    <row r="1603" spans="1:17" x14ac:dyDescent="0.3">
      <c r="A1603" t="str">
        <f ca="1">VLOOKUP(RANDBETWEEN(Calc!$A$2,Calc!$A$13),Calc!$A$1:$B$13,2,FALSE)</f>
        <v>Jul</v>
      </c>
      <c r="B1603" t="str" cm="1">
        <f t="array" aca="1" ref="B1603" ca="1">INDEX(Calc!$C$2:$C$9,RANDBETWEEN(1,3))</f>
        <v>Cardiologia</v>
      </c>
      <c r="C1603"/>
      <c r="D1603">
        <f t="shared" ref="D1603:D1666" ca="1" si="325">RANDBETWEEN(118000,746439)</f>
        <v>371071</v>
      </c>
      <c r="E1603">
        <f t="shared" ref="E1603:E1666" ca="1" si="326">RANDBETWEEN(654318,2372921)</f>
        <v>1368267</v>
      </c>
      <c r="F1603">
        <f t="shared" ref="F1603:F1666" ca="1" si="327">RANDBETWEEN(92146,218476)</f>
        <v>162984</v>
      </c>
      <c r="G1603">
        <f t="shared" ref="G1603:G1666" ca="1" si="328">RANDBETWEEN(72432,327955)</f>
        <v>270869</v>
      </c>
      <c r="H1603">
        <f ca="1">VLOOKUP(RANDBETWEEN(0,100),Calc!$D$2:$E$7,2,1)</f>
        <v>32000</v>
      </c>
      <c r="I1603">
        <f t="shared" ref="I1603:I1666" ca="1" si="329">RANDBETWEEN(8900,12700)</f>
        <v>11017</v>
      </c>
      <c r="J1603">
        <f t="shared" ref="J1603:J1666" ca="1" si="330">RANDBETWEEN(2800,4200)</f>
        <v>3335</v>
      </c>
      <c r="K1603">
        <f t="shared" ref="K1603:K1666" ca="1" si="331">RANDBETWEEN(10000,15000)</f>
        <v>14017</v>
      </c>
      <c r="L1603">
        <f t="shared" ref="L1603:L1666" ca="1" si="332">RANDBETWEEN(1200,4500)</f>
        <v>2981</v>
      </c>
      <c r="M1603">
        <f t="shared" ref="M1603:M1666" ca="1" si="333">RANDBETWEEN(820000,3117045)</f>
        <v>2321766</v>
      </c>
      <c r="N1603">
        <f t="shared" ref="N1603:N1666" ca="1" si="334">RANDBETWEEN(43000,129000)</f>
        <v>80483</v>
      </c>
      <c r="O1603">
        <f t="shared" ref="O1603:O1666" ca="1" si="335">RANDBETWEEN(21000,90000)</f>
        <v>42014</v>
      </c>
      <c r="P1603">
        <f t="shared" ref="P1603:P1666" ca="1" si="336">RANDBETWEEN(38000,345000)</f>
        <v>252324</v>
      </c>
      <c r="Q1603" s="15">
        <f t="shared" ref="Q1603:Q1666" ca="1" si="337">P1603/1000000</f>
        <v>0.25232399999999999</v>
      </c>
    </row>
    <row r="1604" spans="1:17" x14ac:dyDescent="0.3">
      <c r="A1604" t="str">
        <f ca="1">VLOOKUP(RANDBETWEEN(Calc!$A$2,Calc!$A$13),Calc!$A$1:$B$13,2,FALSE)</f>
        <v>Oct</v>
      </c>
      <c r="B1604" t="str" cm="1">
        <f t="array" aca="1" ref="B1604" ca="1">INDEX(Calc!$C$2:$C$9,RANDBETWEEN(1,3))</f>
        <v>Traumatología</v>
      </c>
      <c r="C1604"/>
      <c r="D1604">
        <f t="shared" ca="1" si="325"/>
        <v>627329</v>
      </c>
      <c r="E1604">
        <f t="shared" ca="1" si="326"/>
        <v>1960525</v>
      </c>
      <c r="F1604">
        <f t="shared" ca="1" si="327"/>
        <v>217257</v>
      </c>
      <c r="G1604">
        <f t="shared" ca="1" si="328"/>
        <v>323737</v>
      </c>
      <c r="H1604">
        <f ca="1">VLOOKUP(RANDBETWEEN(0,100),Calc!$D$2:$E$7,2,1)</f>
        <v>32000</v>
      </c>
      <c r="I1604">
        <f t="shared" ca="1" si="329"/>
        <v>12390</v>
      </c>
      <c r="J1604">
        <f t="shared" ca="1" si="330"/>
        <v>3796</v>
      </c>
      <c r="K1604">
        <f t="shared" ca="1" si="331"/>
        <v>12740</v>
      </c>
      <c r="L1604">
        <f t="shared" ca="1" si="332"/>
        <v>3826</v>
      </c>
      <c r="M1604">
        <f t="shared" ca="1" si="333"/>
        <v>3104531</v>
      </c>
      <c r="N1604">
        <f t="shared" ca="1" si="334"/>
        <v>93918</v>
      </c>
      <c r="O1604">
        <f t="shared" ca="1" si="335"/>
        <v>71139</v>
      </c>
      <c r="P1604">
        <f t="shared" ca="1" si="336"/>
        <v>323093</v>
      </c>
      <c r="Q1604" s="15">
        <f t="shared" ca="1" si="337"/>
        <v>0.32309300000000002</v>
      </c>
    </row>
    <row r="1605" spans="1:17" x14ac:dyDescent="0.3">
      <c r="A1605" t="str">
        <f ca="1">VLOOKUP(RANDBETWEEN(Calc!$A$2,Calc!$A$13),Calc!$A$1:$B$13,2,FALSE)</f>
        <v>Dic</v>
      </c>
      <c r="B1605" t="str" cm="1">
        <f t="array" aca="1" ref="B1605" ca="1">INDEX(Calc!$C$2:$C$9,RANDBETWEEN(1,3))</f>
        <v>Traumatología</v>
      </c>
      <c r="C1605"/>
      <c r="D1605">
        <f t="shared" ca="1" si="325"/>
        <v>181928</v>
      </c>
      <c r="E1605">
        <f t="shared" ca="1" si="326"/>
        <v>2319256</v>
      </c>
      <c r="F1605">
        <f t="shared" ca="1" si="327"/>
        <v>107472</v>
      </c>
      <c r="G1605">
        <f t="shared" ca="1" si="328"/>
        <v>220284</v>
      </c>
      <c r="H1605">
        <f ca="1">VLOOKUP(RANDBETWEEN(0,100),Calc!$D$2:$E$7,2,1)</f>
        <v>25000</v>
      </c>
      <c r="I1605">
        <f t="shared" ca="1" si="329"/>
        <v>11990</v>
      </c>
      <c r="J1605">
        <f t="shared" ca="1" si="330"/>
        <v>3521</v>
      </c>
      <c r="K1605">
        <f t="shared" ca="1" si="331"/>
        <v>14895</v>
      </c>
      <c r="L1605">
        <f t="shared" ca="1" si="332"/>
        <v>2532</v>
      </c>
      <c r="M1605">
        <f t="shared" ca="1" si="333"/>
        <v>1810225</v>
      </c>
      <c r="N1605">
        <f t="shared" ca="1" si="334"/>
        <v>65279</v>
      </c>
      <c r="O1605">
        <f t="shared" ca="1" si="335"/>
        <v>24408</v>
      </c>
      <c r="P1605">
        <f t="shared" ca="1" si="336"/>
        <v>38209</v>
      </c>
      <c r="Q1605" s="15">
        <f t="shared" ca="1" si="337"/>
        <v>3.8209E-2</v>
      </c>
    </row>
    <row r="1606" spans="1:17" x14ac:dyDescent="0.3">
      <c r="A1606" t="str">
        <f ca="1">VLOOKUP(RANDBETWEEN(Calc!$A$2,Calc!$A$13),Calc!$A$1:$B$13,2,FALSE)</f>
        <v>Abr</v>
      </c>
      <c r="B1606" t="str" cm="1">
        <f t="array" aca="1" ref="B1606" ca="1">INDEX(Calc!$C$2:$C$9,RANDBETWEEN(1,3))</f>
        <v>Pediatria</v>
      </c>
      <c r="C1606"/>
      <c r="D1606">
        <f t="shared" ca="1" si="325"/>
        <v>422947</v>
      </c>
      <c r="E1606">
        <f t="shared" ca="1" si="326"/>
        <v>1886255</v>
      </c>
      <c r="F1606">
        <f t="shared" ca="1" si="327"/>
        <v>114656</v>
      </c>
      <c r="G1606">
        <f t="shared" ca="1" si="328"/>
        <v>285041</v>
      </c>
      <c r="H1606">
        <f ca="1">VLOOKUP(RANDBETWEEN(0,100),Calc!$D$2:$E$7,2,1)</f>
        <v>32000</v>
      </c>
      <c r="I1606">
        <f t="shared" ca="1" si="329"/>
        <v>10414</v>
      </c>
      <c r="J1606">
        <f t="shared" ca="1" si="330"/>
        <v>3807</v>
      </c>
      <c r="K1606">
        <f t="shared" ca="1" si="331"/>
        <v>13203</v>
      </c>
      <c r="L1606">
        <f t="shared" ca="1" si="332"/>
        <v>1685</v>
      </c>
      <c r="M1606">
        <f t="shared" ca="1" si="333"/>
        <v>3029250</v>
      </c>
      <c r="N1606">
        <f t="shared" ca="1" si="334"/>
        <v>87424</v>
      </c>
      <c r="O1606">
        <f t="shared" ca="1" si="335"/>
        <v>55664</v>
      </c>
      <c r="P1606">
        <f t="shared" ca="1" si="336"/>
        <v>247003</v>
      </c>
      <c r="Q1606" s="15">
        <f t="shared" ca="1" si="337"/>
        <v>0.247003</v>
      </c>
    </row>
    <row r="1607" spans="1:17" x14ac:dyDescent="0.3">
      <c r="A1607" t="str">
        <f ca="1">VLOOKUP(RANDBETWEEN(Calc!$A$2,Calc!$A$13),Calc!$A$1:$B$13,2,FALSE)</f>
        <v>May</v>
      </c>
      <c r="B1607" t="str" cm="1">
        <f t="array" aca="1" ref="B1607" ca="1">INDEX(Calc!$C$2:$C$9,RANDBETWEEN(1,3))</f>
        <v>Traumatología</v>
      </c>
      <c r="C1607"/>
      <c r="D1607">
        <f t="shared" ca="1" si="325"/>
        <v>302915</v>
      </c>
      <c r="E1607">
        <f t="shared" ca="1" si="326"/>
        <v>1534951</v>
      </c>
      <c r="F1607">
        <f t="shared" ca="1" si="327"/>
        <v>188753</v>
      </c>
      <c r="G1607">
        <f t="shared" ca="1" si="328"/>
        <v>280715</v>
      </c>
      <c r="H1607">
        <f ca="1">VLOOKUP(RANDBETWEEN(0,100),Calc!$D$2:$E$7,2,1)</f>
        <v>20000</v>
      </c>
      <c r="I1607">
        <f t="shared" ca="1" si="329"/>
        <v>11115</v>
      </c>
      <c r="J1607">
        <f t="shared" ca="1" si="330"/>
        <v>3019</v>
      </c>
      <c r="K1607">
        <f t="shared" ca="1" si="331"/>
        <v>10917</v>
      </c>
      <c r="L1607">
        <f t="shared" ca="1" si="332"/>
        <v>4015</v>
      </c>
      <c r="M1607">
        <f t="shared" ca="1" si="333"/>
        <v>1182400</v>
      </c>
      <c r="N1607">
        <f t="shared" ca="1" si="334"/>
        <v>124500</v>
      </c>
      <c r="O1607">
        <f t="shared" ca="1" si="335"/>
        <v>26476</v>
      </c>
      <c r="P1607">
        <f t="shared" ca="1" si="336"/>
        <v>210786</v>
      </c>
      <c r="Q1607" s="15">
        <f t="shared" ca="1" si="337"/>
        <v>0.210786</v>
      </c>
    </row>
    <row r="1608" spans="1:17" x14ac:dyDescent="0.3">
      <c r="A1608" t="str">
        <f ca="1">VLOOKUP(RANDBETWEEN(Calc!$A$2,Calc!$A$13),Calc!$A$1:$B$13,2,FALSE)</f>
        <v>Oct</v>
      </c>
      <c r="B1608" t="str" cm="1">
        <f t="array" aca="1" ref="B1608" ca="1">INDEX(Calc!$C$2:$C$9,RANDBETWEEN(1,3))</f>
        <v>Traumatología</v>
      </c>
      <c r="C1608"/>
      <c r="D1608">
        <f t="shared" ca="1" si="325"/>
        <v>308363</v>
      </c>
      <c r="E1608">
        <f t="shared" ca="1" si="326"/>
        <v>1211565</v>
      </c>
      <c r="F1608">
        <f t="shared" ca="1" si="327"/>
        <v>190245</v>
      </c>
      <c r="G1608">
        <f t="shared" ca="1" si="328"/>
        <v>202997</v>
      </c>
      <c r="H1608">
        <f ca="1">VLOOKUP(RANDBETWEEN(0,100),Calc!$D$2:$E$7,2,1)</f>
        <v>28000</v>
      </c>
      <c r="I1608">
        <f t="shared" ca="1" si="329"/>
        <v>11317</v>
      </c>
      <c r="J1608">
        <f t="shared" ca="1" si="330"/>
        <v>3979</v>
      </c>
      <c r="K1608">
        <f t="shared" ca="1" si="331"/>
        <v>12798</v>
      </c>
      <c r="L1608">
        <f t="shared" ca="1" si="332"/>
        <v>1343</v>
      </c>
      <c r="M1608">
        <f t="shared" ca="1" si="333"/>
        <v>1762612</v>
      </c>
      <c r="N1608">
        <f t="shared" ca="1" si="334"/>
        <v>60103</v>
      </c>
      <c r="O1608">
        <f t="shared" ca="1" si="335"/>
        <v>47424</v>
      </c>
      <c r="P1608">
        <f t="shared" ca="1" si="336"/>
        <v>114911</v>
      </c>
      <c r="Q1608" s="15">
        <f t="shared" ca="1" si="337"/>
        <v>0.114911</v>
      </c>
    </row>
    <row r="1609" spans="1:17" x14ac:dyDescent="0.3">
      <c r="A1609" t="str">
        <f ca="1">VLOOKUP(RANDBETWEEN(Calc!$A$2,Calc!$A$13),Calc!$A$1:$B$13,2,FALSE)</f>
        <v>Dic</v>
      </c>
      <c r="B1609" t="str" cm="1">
        <f t="array" aca="1" ref="B1609" ca="1">INDEX(Calc!$C$2:$C$9,RANDBETWEEN(1,3))</f>
        <v>Cardiologia</v>
      </c>
      <c r="C1609"/>
      <c r="D1609">
        <f t="shared" ca="1" si="325"/>
        <v>405637</v>
      </c>
      <c r="E1609">
        <f t="shared" ca="1" si="326"/>
        <v>1347246</v>
      </c>
      <c r="F1609">
        <f t="shared" ca="1" si="327"/>
        <v>173496</v>
      </c>
      <c r="G1609">
        <f t="shared" ca="1" si="328"/>
        <v>140387</v>
      </c>
      <c r="H1609">
        <f ca="1">VLOOKUP(RANDBETWEEN(0,100),Calc!$D$2:$E$7,2,1)</f>
        <v>32000</v>
      </c>
      <c r="I1609">
        <f t="shared" ca="1" si="329"/>
        <v>8957</v>
      </c>
      <c r="J1609">
        <f t="shared" ca="1" si="330"/>
        <v>4129</v>
      </c>
      <c r="K1609">
        <f t="shared" ca="1" si="331"/>
        <v>13717</v>
      </c>
      <c r="L1609">
        <f t="shared" ca="1" si="332"/>
        <v>3041</v>
      </c>
      <c r="M1609">
        <f t="shared" ca="1" si="333"/>
        <v>1236106</v>
      </c>
      <c r="N1609">
        <f t="shared" ca="1" si="334"/>
        <v>120734</v>
      </c>
      <c r="O1609">
        <f t="shared" ca="1" si="335"/>
        <v>69298</v>
      </c>
      <c r="P1609">
        <f t="shared" ca="1" si="336"/>
        <v>297331</v>
      </c>
      <c r="Q1609" s="15">
        <f t="shared" ca="1" si="337"/>
        <v>0.29733100000000001</v>
      </c>
    </row>
    <row r="1610" spans="1:17" x14ac:dyDescent="0.3">
      <c r="A1610" t="str">
        <f ca="1">VLOOKUP(RANDBETWEEN(Calc!$A$2,Calc!$A$13),Calc!$A$1:$B$13,2,FALSE)</f>
        <v>Ago</v>
      </c>
      <c r="B1610" t="str" cm="1">
        <f t="array" aca="1" ref="B1610" ca="1">INDEX(Calc!$C$2:$C$9,RANDBETWEEN(1,3))</f>
        <v>Traumatología</v>
      </c>
      <c r="C1610"/>
      <c r="D1610">
        <f t="shared" ca="1" si="325"/>
        <v>626846</v>
      </c>
      <c r="E1610">
        <f t="shared" ca="1" si="326"/>
        <v>897127</v>
      </c>
      <c r="F1610">
        <f t="shared" ca="1" si="327"/>
        <v>200957</v>
      </c>
      <c r="G1610">
        <f t="shared" ca="1" si="328"/>
        <v>271177</v>
      </c>
      <c r="H1610">
        <f ca="1">VLOOKUP(RANDBETWEEN(0,100),Calc!$D$2:$E$7,2,1)</f>
        <v>32000</v>
      </c>
      <c r="I1610">
        <f t="shared" ca="1" si="329"/>
        <v>12583</v>
      </c>
      <c r="J1610">
        <f t="shared" ca="1" si="330"/>
        <v>2895</v>
      </c>
      <c r="K1610">
        <f t="shared" ca="1" si="331"/>
        <v>12921</v>
      </c>
      <c r="L1610">
        <f t="shared" ca="1" si="332"/>
        <v>3029</v>
      </c>
      <c r="M1610">
        <f t="shared" ca="1" si="333"/>
        <v>3043293</v>
      </c>
      <c r="N1610">
        <f t="shared" ca="1" si="334"/>
        <v>101497</v>
      </c>
      <c r="O1610">
        <f t="shared" ca="1" si="335"/>
        <v>45762</v>
      </c>
      <c r="P1610">
        <f t="shared" ca="1" si="336"/>
        <v>129926</v>
      </c>
      <c r="Q1610" s="15">
        <f t="shared" ca="1" si="337"/>
        <v>0.12992600000000001</v>
      </c>
    </row>
    <row r="1611" spans="1:17" x14ac:dyDescent="0.3">
      <c r="A1611" t="str">
        <f ca="1">VLOOKUP(RANDBETWEEN(Calc!$A$2,Calc!$A$13),Calc!$A$1:$B$13,2,FALSE)</f>
        <v>Jun</v>
      </c>
      <c r="B1611" t="str" cm="1">
        <f t="array" aca="1" ref="B1611" ca="1">INDEX(Calc!$C$2:$C$9,RANDBETWEEN(1,3))</f>
        <v>Traumatología</v>
      </c>
      <c r="C1611"/>
      <c r="D1611">
        <f t="shared" ca="1" si="325"/>
        <v>243745</v>
      </c>
      <c r="E1611">
        <f t="shared" ca="1" si="326"/>
        <v>2304807</v>
      </c>
      <c r="F1611">
        <f t="shared" ca="1" si="327"/>
        <v>160634</v>
      </c>
      <c r="G1611">
        <f t="shared" ca="1" si="328"/>
        <v>197424</v>
      </c>
      <c r="H1611">
        <f ca="1">VLOOKUP(RANDBETWEEN(0,100),Calc!$D$2:$E$7,2,1)</f>
        <v>32000</v>
      </c>
      <c r="I1611">
        <f t="shared" ca="1" si="329"/>
        <v>10297</v>
      </c>
      <c r="J1611">
        <f t="shared" ca="1" si="330"/>
        <v>3522</v>
      </c>
      <c r="K1611">
        <f t="shared" ca="1" si="331"/>
        <v>13316</v>
      </c>
      <c r="L1611">
        <f t="shared" ca="1" si="332"/>
        <v>1483</v>
      </c>
      <c r="M1611">
        <f t="shared" ca="1" si="333"/>
        <v>2023908</v>
      </c>
      <c r="N1611">
        <f t="shared" ca="1" si="334"/>
        <v>78481</v>
      </c>
      <c r="O1611">
        <f t="shared" ca="1" si="335"/>
        <v>25563</v>
      </c>
      <c r="P1611">
        <f t="shared" ca="1" si="336"/>
        <v>288124</v>
      </c>
      <c r="Q1611" s="15">
        <f t="shared" ca="1" si="337"/>
        <v>0.28812399999999999</v>
      </c>
    </row>
    <row r="1612" spans="1:17" x14ac:dyDescent="0.3">
      <c r="A1612" t="str">
        <f ca="1">VLOOKUP(RANDBETWEEN(Calc!$A$2,Calc!$A$13),Calc!$A$1:$B$13,2,FALSE)</f>
        <v>Dic</v>
      </c>
      <c r="B1612" t="str" cm="1">
        <f t="array" aca="1" ref="B1612" ca="1">INDEX(Calc!$C$2:$C$9,RANDBETWEEN(1,3))</f>
        <v>Pediatria</v>
      </c>
      <c r="C1612"/>
      <c r="D1612">
        <f t="shared" ca="1" si="325"/>
        <v>532473</v>
      </c>
      <c r="E1612">
        <f t="shared" ca="1" si="326"/>
        <v>1674213</v>
      </c>
      <c r="F1612">
        <f t="shared" ca="1" si="327"/>
        <v>170167</v>
      </c>
      <c r="G1612">
        <f t="shared" ca="1" si="328"/>
        <v>199991</v>
      </c>
      <c r="H1612">
        <f ca="1">VLOOKUP(RANDBETWEEN(0,100),Calc!$D$2:$E$7,2,1)</f>
        <v>20000</v>
      </c>
      <c r="I1612">
        <f t="shared" ca="1" si="329"/>
        <v>12047</v>
      </c>
      <c r="J1612">
        <f t="shared" ca="1" si="330"/>
        <v>3238</v>
      </c>
      <c r="K1612">
        <f t="shared" ca="1" si="331"/>
        <v>10579</v>
      </c>
      <c r="L1612">
        <f t="shared" ca="1" si="332"/>
        <v>2507</v>
      </c>
      <c r="M1612">
        <f t="shared" ca="1" si="333"/>
        <v>2443121</v>
      </c>
      <c r="N1612">
        <f t="shared" ca="1" si="334"/>
        <v>95792</v>
      </c>
      <c r="O1612">
        <f t="shared" ca="1" si="335"/>
        <v>35696</v>
      </c>
      <c r="P1612">
        <f t="shared" ca="1" si="336"/>
        <v>265286</v>
      </c>
      <c r="Q1612" s="15">
        <f t="shared" ca="1" si="337"/>
        <v>0.26528600000000002</v>
      </c>
    </row>
    <row r="1613" spans="1:17" x14ac:dyDescent="0.3">
      <c r="A1613" t="str">
        <f ca="1">VLOOKUP(RANDBETWEEN(Calc!$A$2,Calc!$A$13),Calc!$A$1:$B$13,2,FALSE)</f>
        <v>Feb</v>
      </c>
      <c r="B1613" t="str" cm="1">
        <f t="array" aca="1" ref="B1613" ca="1">INDEX(Calc!$C$2:$C$9,RANDBETWEEN(1,3))</f>
        <v>Traumatología</v>
      </c>
      <c r="C1613"/>
      <c r="D1613">
        <f t="shared" ca="1" si="325"/>
        <v>665352</v>
      </c>
      <c r="E1613">
        <f t="shared" ca="1" si="326"/>
        <v>2275039</v>
      </c>
      <c r="F1613">
        <f t="shared" ca="1" si="327"/>
        <v>181855</v>
      </c>
      <c r="G1613">
        <f t="shared" ca="1" si="328"/>
        <v>288654</v>
      </c>
      <c r="H1613">
        <f ca="1">VLOOKUP(RANDBETWEEN(0,100),Calc!$D$2:$E$7,2,1)</f>
        <v>32000</v>
      </c>
      <c r="I1613">
        <f t="shared" ca="1" si="329"/>
        <v>10020</v>
      </c>
      <c r="J1613">
        <f t="shared" ca="1" si="330"/>
        <v>4165</v>
      </c>
      <c r="K1613">
        <f t="shared" ca="1" si="331"/>
        <v>11744</v>
      </c>
      <c r="L1613">
        <f t="shared" ca="1" si="332"/>
        <v>2982</v>
      </c>
      <c r="M1613">
        <f t="shared" ca="1" si="333"/>
        <v>1570465</v>
      </c>
      <c r="N1613">
        <f t="shared" ca="1" si="334"/>
        <v>87996</v>
      </c>
      <c r="O1613">
        <f t="shared" ca="1" si="335"/>
        <v>73646</v>
      </c>
      <c r="P1613">
        <f t="shared" ca="1" si="336"/>
        <v>94517</v>
      </c>
      <c r="Q1613" s="15">
        <f t="shared" ca="1" si="337"/>
        <v>9.4517000000000004E-2</v>
      </c>
    </row>
    <row r="1614" spans="1:17" x14ac:dyDescent="0.3">
      <c r="A1614" t="str">
        <f ca="1">VLOOKUP(RANDBETWEEN(Calc!$A$2,Calc!$A$13),Calc!$A$1:$B$13,2,FALSE)</f>
        <v>Dic</v>
      </c>
      <c r="B1614" t="str" cm="1">
        <f t="array" aca="1" ref="B1614" ca="1">INDEX(Calc!$C$2:$C$9,RANDBETWEEN(1,3))</f>
        <v>Pediatria</v>
      </c>
      <c r="C1614"/>
      <c r="D1614">
        <f t="shared" ca="1" si="325"/>
        <v>157965</v>
      </c>
      <c r="E1614">
        <f t="shared" ca="1" si="326"/>
        <v>1421499</v>
      </c>
      <c r="F1614">
        <f t="shared" ca="1" si="327"/>
        <v>185038</v>
      </c>
      <c r="G1614">
        <f t="shared" ca="1" si="328"/>
        <v>298254</v>
      </c>
      <c r="H1614">
        <f ca="1">VLOOKUP(RANDBETWEEN(0,100),Calc!$D$2:$E$7,2,1)</f>
        <v>20000</v>
      </c>
      <c r="I1614">
        <f t="shared" ca="1" si="329"/>
        <v>10574</v>
      </c>
      <c r="J1614">
        <f t="shared" ca="1" si="330"/>
        <v>3508</v>
      </c>
      <c r="K1614">
        <f t="shared" ca="1" si="331"/>
        <v>12034</v>
      </c>
      <c r="L1614">
        <f t="shared" ca="1" si="332"/>
        <v>4184</v>
      </c>
      <c r="M1614">
        <f t="shared" ca="1" si="333"/>
        <v>858674</v>
      </c>
      <c r="N1614">
        <f t="shared" ca="1" si="334"/>
        <v>115177</v>
      </c>
      <c r="O1614">
        <f t="shared" ca="1" si="335"/>
        <v>25031</v>
      </c>
      <c r="P1614">
        <f t="shared" ca="1" si="336"/>
        <v>144104</v>
      </c>
      <c r="Q1614" s="15">
        <f t="shared" ca="1" si="337"/>
        <v>0.14410400000000001</v>
      </c>
    </row>
    <row r="1615" spans="1:17" x14ac:dyDescent="0.3">
      <c r="A1615" t="str">
        <f ca="1">VLOOKUP(RANDBETWEEN(Calc!$A$2,Calc!$A$13),Calc!$A$1:$B$13,2,FALSE)</f>
        <v>Oct</v>
      </c>
      <c r="B1615" t="str" cm="1">
        <f t="array" aca="1" ref="B1615" ca="1">INDEX(Calc!$C$2:$C$9,RANDBETWEEN(1,3))</f>
        <v>Traumatología</v>
      </c>
      <c r="C1615"/>
      <c r="D1615">
        <f t="shared" ca="1" si="325"/>
        <v>312894</v>
      </c>
      <c r="E1615">
        <f t="shared" ca="1" si="326"/>
        <v>828209</v>
      </c>
      <c r="F1615">
        <f t="shared" ca="1" si="327"/>
        <v>169263</v>
      </c>
      <c r="G1615">
        <f t="shared" ca="1" si="328"/>
        <v>228437</v>
      </c>
      <c r="H1615">
        <f ca="1">VLOOKUP(RANDBETWEEN(0,100),Calc!$D$2:$E$7,2,1)</f>
        <v>32000</v>
      </c>
      <c r="I1615">
        <f t="shared" ca="1" si="329"/>
        <v>11469</v>
      </c>
      <c r="J1615">
        <f t="shared" ca="1" si="330"/>
        <v>3099</v>
      </c>
      <c r="K1615">
        <f t="shared" ca="1" si="331"/>
        <v>10134</v>
      </c>
      <c r="L1615">
        <f t="shared" ca="1" si="332"/>
        <v>3189</v>
      </c>
      <c r="M1615">
        <f t="shared" ca="1" si="333"/>
        <v>1715509</v>
      </c>
      <c r="N1615">
        <f t="shared" ca="1" si="334"/>
        <v>121824</v>
      </c>
      <c r="O1615">
        <f t="shared" ca="1" si="335"/>
        <v>64553</v>
      </c>
      <c r="P1615">
        <f t="shared" ca="1" si="336"/>
        <v>171104</v>
      </c>
      <c r="Q1615" s="15">
        <f t="shared" ca="1" si="337"/>
        <v>0.17110400000000001</v>
      </c>
    </row>
    <row r="1616" spans="1:17" x14ac:dyDescent="0.3">
      <c r="A1616" t="str">
        <f ca="1">VLOOKUP(RANDBETWEEN(Calc!$A$2,Calc!$A$13),Calc!$A$1:$B$13,2,FALSE)</f>
        <v>Jun</v>
      </c>
      <c r="B1616" t="str" cm="1">
        <f t="array" aca="1" ref="B1616" ca="1">INDEX(Calc!$C$2:$C$9,RANDBETWEEN(1,3))</f>
        <v>Traumatología</v>
      </c>
      <c r="C1616"/>
      <c r="D1616">
        <f t="shared" ca="1" si="325"/>
        <v>562002</v>
      </c>
      <c r="E1616">
        <f t="shared" ca="1" si="326"/>
        <v>926835</v>
      </c>
      <c r="F1616">
        <f t="shared" ca="1" si="327"/>
        <v>101206</v>
      </c>
      <c r="G1616">
        <f t="shared" ca="1" si="328"/>
        <v>103001</v>
      </c>
      <c r="H1616">
        <f ca="1">VLOOKUP(RANDBETWEEN(0,100),Calc!$D$2:$E$7,2,1)</f>
        <v>32000</v>
      </c>
      <c r="I1616">
        <f t="shared" ca="1" si="329"/>
        <v>10418</v>
      </c>
      <c r="J1616">
        <f t="shared" ca="1" si="330"/>
        <v>4171</v>
      </c>
      <c r="K1616">
        <f t="shared" ca="1" si="331"/>
        <v>10351</v>
      </c>
      <c r="L1616">
        <f t="shared" ca="1" si="332"/>
        <v>3874</v>
      </c>
      <c r="M1616">
        <f t="shared" ca="1" si="333"/>
        <v>2666249</v>
      </c>
      <c r="N1616">
        <f t="shared" ca="1" si="334"/>
        <v>55058</v>
      </c>
      <c r="O1616">
        <f t="shared" ca="1" si="335"/>
        <v>67472</v>
      </c>
      <c r="P1616">
        <f t="shared" ca="1" si="336"/>
        <v>265827</v>
      </c>
      <c r="Q1616" s="15">
        <f t="shared" ca="1" si="337"/>
        <v>0.26582699999999998</v>
      </c>
    </row>
    <row r="1617" spans="1:17" x14ac:dyDescent="0.3">
      <c r="A1617" t="str">
        <f ca="1">VLOOKUP(RANDBETWEEN(Calc!$A$2,Calc!$A$13),Calc!$A$1:$B$13,2,FALSE)</f>
        <v>Jul</v>
      </c>
      <c r="B1617" t="str" cm="1">
        <f t="array" aca="1" ref="B1617" ca="1">INDEX(Calc!$C$2:$C$9,RANDBETWEEN(1,3))</f>
        <v>Traumatología</v>
      </c>
      <c r="C1617"/>
      <c r="D1617">
        <f t="shared" ca="1" si="325"/>
        <v>470456</v>
      </c>
      <c r="E1617">
        <f t="shared" ca="1" si="326"/>
        <v>787571</v>
      </c>
      <c r="F1617">
        <f t="shared" ca="1" si="327"/>
        <v>149187</v>
      </c>
      <c r="G1617">
        <f t="shared" ca="1" si="328"/>
        <v>176393</v>
      </c>
      <c r="H1617">
        <f ca="1">VLOOKUP(RANDBETWEEN(0,100),Calc!$D$2:$E$7,2,1)</f>
        <v>32000</v>
      </c>
      <c r="I1617">
        <f t="shared" ca="1" si="329"/>
        <v>11625</v>
      </c>
      <c r="J1617">
        <f t="shared" ca="1" si="330"/>
        <v>3727</v>
      </c>
      <c r="K1617">
        <f t="shared" ca="1" si="331"/>
        <v>11762</v>
      </c>
      <c r="L1617">
        <f t="shared" ca="1" si="332"/>
        <v>3288</v>
      </c>
      <c r="M1617">
        <f t="shared" ca="1" si="333"/>
        <v>1687655</v>
      </c>
      <c r="N1617">
        <f t="shared" ca="1" si="334"/>
        <v>47249</v>
      </c>
      <c r="O1617">
        <f t="shared" ca="1" si="335"/>
        <v>81839</v>
      </c>
      <c r="P1617">
        <f t="shared" ca="1" si="336"/>
        <v>71102</v>
      </c>
      <c r="Q1617" s="15">
        <f t="shared" ca="1" si="337"/>
        <v>7.1101999999999999E-2</v>
      </c>
    </row>
    <row r="1618" spans="1:17" x14ac:dyDescent="0.3">
      <c r="A1618" t="str">
        <f ca="1">VLOOKUP(RANDBETWEEN(Calc!$A$2,Calc!$A$13),Calc!$A$1:$B$13,2,FALSE)</f>
        <v>Dic</v>
      </c>
      <c r="B1618" t="str" cm="1">
        <f t="array" aca="1" ref="B1618" ca="1">INDEX(Calc!$C$2:$C$9,RANDBETWEEN(1,3))</f>
        <v>Traumatología</v>
      </c>
      <c r="C1618"/>
      <c r="D1618">
        <f t="shared" ca="1" si="325"/>
        <v>409205</v>
      </c>
      <c r="E1618">
        <f t="shared" ca="1" si="326"/>
        <v>797537</v>
      </c>
      <c r="F1618">
        <f t="shared" ca="1" si="327"/>
        <v>113849</v>
      </c>
      <c r="G1618">
        <f t="shared" ca="1" si="328"/>
        <v>246193</v>
      </c>
      <c r="H1618">
        <f ca="1">VLOOKUP(RANDBETWEEN(0,100),Calc!$D$2:$E$7,2,1)</f>
        <v>32000</v>
      </c>
      <c r="I1618">
        <f t="shared" ca="1" si="329"/>
        <v>9107</v>
      </c>
      <c r="J1618">
        <f t="shared" ca="1" si="330"/>
        <v>3659</v>
      </c>
      <c r="K1618">
        <f t="shared" ca="1" si="331"/>
        <v>13218</v>
      </c>
      <c r="L1618">
        <f t="shared" ca="1" si="332"/>
        <v>2478</v>
      </c>
      <c r="M1618">
        <f t="shared" ca="1" si="333"/>
        <v>2909427</v>
      </c>
      <c r="N1618">
        <f t="shared" ca="1" si="334"/>
        <v>102921</v>
      </c>
      <c r="O1618">
        <f t="shared" ca="1" si="335"/>
        <v>32617</v>
      </c>
      <c r="P1618">
        <f t="shared" ca="1" si="336"/>
        <v>173575</v>
      </c>
      <c r="Q1618" s="15">
        <f t="shared" ca="1" si="337"/>
        <v>0.17357500000000001</v>
      </c>
    </row>
    <row r="1619" spans="1:17" x14ac:dyDescent="0.3">
      <c r="A1619" t="str">
        <f ca="1">VLOOKUP(RANDBETWEEN(Calc!$A$2,Calc!$A$13),Calc!$A$1:$B$13,2,FALSE)</f>
        <v>Sep</v>
      </c>
      <c r="B1619" t="str" cm="1">
        <f t="array" aca="1" ref="B1619" ca="1">INDEX(Calc!$C$2:$C$9,RANDBETWEEN(1,3))</f>
        <v>Pediatria</v>
      </c>
      <c r="C1619"/>
      <c r="D1619">
        <f t="shared" ca="1" si="325"/>
        <v>372881</v>
      </c>
      <c r="E1619">
        <f t="shared" ca="1" si="326"/>
        <v>973706</v>
      </c>
      <c r="F1619">
        <f t="shared" ca="1" si="327"/>
        <v>173482</v>
      </c>
      <c r="G1619">
        <f t="shared" ca="1" si="328"/>
        <v>314112</v>
      </c>
      <c r="H1619">
        <f ca="1">VLOOKUP(RANDBETWEEN(0,100),Calc!$D$2:$E$7,2,1)</f>
        <v>32000</v>
      </c>
      <c r="I1619">
        <f t="shared" ca="1" si="329"/>
        <v>12465</v>
      </c>
      <c r="J1619">
        <f t="shared" ca="1" si="330"/>
        <v>3693</v>
      </c>
      <c r="K1619">
        <f t="shared" ca="1" si="331"/>
        <v>11707</v>
      </c>
      <c r="L1619">
        <f t="shared" ca="1" si="332"/>
        <v>1316</v>
      </c>
      <c r="M1619">
        <f t="shared" ca="1" si="333"/>
        <v>1237007</v>
      </c>
      <c r="N1619">
        <f t="shared" ca="1" si="334"/>
        <v>50766</v>
      </c>
      <c r="O1619">
        <f t="shared" ca="1" si="335"/>
        <v>41015</v>
      </c>
      <c r="P1619">
        <f t="shared" ca="1" si="336"/>
        <v>216975</v>
      </c>
      <c r="Q1619" s="15">
        <f t="shared" ca="1" si="337"/>
        <v>0.216975</v>
      </c>
    </row>
    <row r="1620" spans="1:17" x14ac:dyDescent="0.3">
      <c r="A1620" t="str">
        <f ca="1">VLOOKUP(RANDBETWEEN(Calc!$A$2,Calc!$A$13),Calc!$A$1:$B$13,2,FALSE)</f>
        <v>Abr</v>
      </c>
      <c r="B1620" t="str" cm="1">
        <f t="array" aca="1" ref="B1620" ca="1">INDEX(Calc!$C$2:$C$9,RANDBETWEEN(1,3))</f>
        <v>Pediatria</v>
      </c>
      <c r="C1620"/>
      <c r="D1620">
        <f t="shared" ca="1" si="325"/>
        <v>523877</v>
      </c>
      <c r="E1620">
        <f t="shared" ca="1" si="326"/>
        <v>783621</v>
      </c>
      <c r="F1620">
        <f t="shared" ca="1" si="327"/>
        <v>174095</v>
      </c>
      <c r="G1620">
        <f t="shared" ca="1" si="328"/>
        <v>190377</v>
      </c>
      <c r="H1620">
        <f ca="1">VLOOKUP(RANDBETWEEN(0,100),Calc!$D$2:$E$7,2,1)</f>
        <v>20000</v>
      </c>
      <c r="I1620">
        <f t="shared" ca="1" si="329"/>
        <v>9763</v>
      </c>
      <c r="J1620">
        <f t="shared" ca="1" si="330"/>
        <v>3009</v>
      </c>
      <c r="K1620">
        <f t="shared" ca="1" si="331"/>
        <v>10927</v>
      </c>
      <c r="L1620">
        <f t="shared" ca="1" si="332"/>
        <v>1428</v>
      </c>
      <c r="M1620">
        <f t="shared" ca="1" si="333"/>
        <v>2500801</v>
      </c>
      <c r="N1620">
        <f t="shared" ca="1" si="334"/>
        <v>53793</v>
      </c>
      <c r="O1620">
        <f t="shared" ca="1" si="335"/>
        <v>60955</v>
      </c>
      <c r="P1620">
        <f t="shared" ca="1" si="336"/>
        <v>69994</v>
      </c>
      <c r="Q1620" s="15">
        <f t="shared" ca="1" si="337"/>
        <v>6.9994000000000001E-2</v>
      </c>
    </row>
    <row r="1621" spans="1:17" x14ac:dyDescent="0.3">
      <c r="A1621" t="str">
        <f ca="1">VLOOKUP(RANDBETWEEN(Calc!$A$2,Calc!$A$13),Calc!$A$1:$B$13,2,FALSE)</f>
        <v>Sep</v>
      </c>
      <c r="B1621" t="str" cm="1">
        <f t="array" aca="1" ref="B1621" ca="1">INDEX(Calc!$C$2:$C$9,RANDBETWEEN(1,3))</f>
        <v>Pediatria</v>
      </c>
      <c r="C1621"/>
      <c r="D1621">
        <f t="shared" ca="1" si="325"/>
        <v>502239</v>
      </c>
      <c r="E1621">
        <f t="shared" ca="1" si="326"/>
        <v>1189535</v>
      </c>
      <c r="F1621">
        <f t="shared" ca="1" si="327"/>
        <v>116727</v>
      </c>
      <c r="G1621">
        <f t="shared" ca="1" si="328"/>
        <v>237038</v>
      </c>
      <c r="H1621">
        <f ca="1">VLOOKUP(RANDBETWEEN(0,100),Calc!$D$2:$E$7,2,1)</f>
        <v>32000</v>
      </c>
      <c r="I1621">
        <f t="shared" ca="1" si="329"/>
        <v>10336</v>
      </c>
      <c r="J1621">
        <f t="shared" ca="1" si="330"/>
        <v>4107</v>
      </c>
      <c r="K1621">
        <f t="shared" ca="1" si="331"/>
        <v>11602</v>
      </c>
      <c r="L1621">
        <f t="shared" ca="1" si="332"/>
        <v>2238</v>
      </c>
      <c r="M1621">
        <f t="shared" ca="1" si="333"/>
        <v>3045754</v>
      </c>
      <c r="N1621">
        <f t="shared" ca="1" si="334"/>
        <v>120822</v>
      </c>
      <c r="O1621">
        <f t="shared" ca="1" si="335"/>
        <v>73834</v>
      </c>
      <c r="P1621">
        <f t="shared" ca="1" si="336"/>
        <v>271411</v>
      </c>
      <c r="Q1621" s="15">
        <f t="shared" ca="1" si="337"/>
        <v>0.27141100000000001</v>
      </c>
    </row>
    <row r="1622" spans="1:17" x14ac:dyDescent="0.3">
      <c r="A1622" t="str">
        <f ca="1">VLOOKUP(RANDBETWEEN(Calc!$A$2,Calc!$A$13),Calc!$A$1:$B$13,2,FALSE)</f>
        <v>May</v>
      </c>
      <c r="B1622" t="str" cm="1">
        <f t="array" aca="1" ref="B1622" ca="1">INDEX(Calc!$C$2:$C$9,RANDBETWEEN(1,3))</f>
        <v>Cardiologia</v>
      </c>
      <c r="C1622"/>
      <c r="D1622">
        <f t="shared" ca="1" si="325"/>
        <v>480322</v>
      </c>
      <c r="E1622">
        <f t="shared" ca="1" si="326"/>
        <v>947879</v>
      </c>
      <c r="F1622">
        <f t="shared" ca="1" si="327"/>
        <v>162530</v>
      </c>
      <c r="G1622">
        <f t="shared" ca="1" si="328"/>
        <v>142854</v>
      </c>
      <c r="H1622">
        <f ca="1">VLOOKUP(RANDBETWEEN(0,100),Calc!$D$2:$E$7,2,1)</f>
        <v>32000</v>
      </c>
      <c r="I1622">
        <f t="shared" ca="1" si="329"/>
        <v>11922</v>
      </c>
      <c r="J1622">
        <f t="shared" ca="1" si="330"/>
        <v>4049</v>
      </c>
      <c r="K1622">
        <f t="shared" ca="1" si="331"/>
        <v>12948</v>
      </c>
      <c r="L1622">
        <f t="shared" ca="1" si="332"/>
        <v>2251</v>
      </c>
      <c r="M1622">
        <f t="shared" ca="1" si="333"/>
        <v>1699936</v>
      </c>
      <c r="N1622">
        <f t="shared" ca="1" si="334"/>
        <v>117655</v>
      </c>
      <c r="O1622">
        <f t="shared" ca="1" si="335"/>
        <v>25976</v>
      </c>
      <c r="P1622">
        <f t="shared" ca="1" si="336"/>
        <v>263806</v>
      </c>
      <c r="Q1622" s="15">
        <f t="shared" ca="1" si="337"/>
        <v>0.26380599999999998</v>
      </c>
    </row>
    <row r="1623" spans="1:17" x14ac:dyDescent="0.3">
      <c r="A1623" t="str">
        <f ca="1">VLOOKUP(RANDBETWEEN(Calc!$A$2,Calc!$A$13),Calc!$A$1:$B$13,2,FALSE)</f>
        <v>Nov</v>
      </c>
      <c r="B1623" t="str" cm="1">
        <f t="array" aca="1" ref="B1623" ca="1">INDEX(Calc!$C$2:$C$9,RANDBETWEEN(1,3))</f>
        <v>Traumatología</v>
      </c>
      <c r="C1623"/>
      <c r="D1623">
        <f t="shared" ca="1" si="325"/>
        <v>692727</v>
      </c>
      <c r="E1623">
        <f t="shared" ca="1" si="326"/>
        <v>1172541</v>
      </c>
      <c r="F1623">
        <f t="shared" ca="1" si="327"/>
        <v>138542</v>
      </c>
      <c r="G1623">
        <f t="shared" ca="1" si="328"/>
        <v>309636</v>
      </c>
      <c r="H1623">
        <f ca="1">VLOOKUP(RANDBETWEEN(0,100),Calc!$D$2:$E$7,2,1)</f>
        <v>32000</v>
      </c>
      <c r="I1623">
        <f t="shared" ca="1" si="329"/>
        <v>10206</v>
      </c>
      <c r="J1623">
        <f t="shared" ca="1" si="330"/>
        <v>3954</v>
      </c>
      <c r="K1623">
        <f t="shared" ca="1" si="331"/>
        <v>10530</v>
      </c>
      <c r="L1623">
        <f t="shared" ca="1" si="332"/>
        <v>2755</v>
      </c>
      <c r="M1623">
        <f t="shared" ca="1" si="333"/>
        <v>1748856</v>
      </c>
      <c r="N1623">
        <f t="shared" ca="1" si="334"/>
        <v>56862</v>
      </c>
      <c r="O1623">
        <f t="shared" ca="1" si="335"/>
        <v>38589</v>
      </c>
      <c r="P1623">
        <f t="shared" ca="1" si="336"/>
        <v>231977</v>
      </c>
      <c r="Q1623" s="15">
        <f t="shared" ca="1" si="337"/>
        <v>0.23197699999999999</v>
      </c>
    </row>
    <row r="1624" spans="1:17" x14ac:dyDescent="0.3">
      <c r="A1624" t="str">
        <f ca="1">VLOOKUP(RANDBETWEEN(Calc!$A$2,Calc!$A$13),Calc!$A$1:$B$13,2,FALSE)</f>
        <v>Mar</v>
      </c>
      <c r="B1624" t="str" cm="1">
        <f t="array" aca="1" ref="B1624" ca="1">INDEX(Calc!$C$2:$C$9,RANDBETWEEN(1,3))</f>
        <v>Traumatología</v>
      </c>
      <c r="C1624"/>
      <c r="D1624">
        <f t="shared" ca="1" si="325"/>
        <v>285099</v>
      </c>
      <c r="E1624">
        <f t="shared" ca="1" si="326"/>
        <v>685712</v>
      </c>
      <c r="F1624">
        <f t="shared" ca="1" si="327"/>
        <v>156743</v>
      </c>
      <c r="G1624">
        <f t="shared" ca="1" si="328"/>
        <v>133182</v>
      </c>
      <c r="H1624">
        <f ca="1">VLOOKUP(RANDBETWEEN(0,100),Calc!$D$2:$E$7,2,1)</f>
        <v>32000</v>
      </c>
      <c r="I1624">
        <f t="shared" ca="1" si="329"/>
        <v>11255</v>
      </c>
      <c r="J1624">
        <f t="shared" ca="1" si="330"/>
        <v>3885</v>
      </c>
      <c r="K1624">
        <f t="shared" ca="1" si="331"/>
        <v>13954</v>
      </c>
      <c r="L1624">
        <f t="shared" ca="1" si="332"/>
        <v>2201</v>
      </c>
      <c r="M1624">
        <f t="shared" ca="1" si="333"/>
        <v>1575810</v>
      </c>
      <c r="N1624">
        <f t="shared" ca="1" si="334"/>
        <v>119885</v>
      </c>
      <c r="O1624">
        <f t="shared" ca="1" si="335"/>
        <v>54387</v>
      </c>
      <c r="P1624">
        <f t="shared" ca="1" si="336"/>
        <v>161312</v>
      </c>
      <c r="Q1624" s="15">
        <f t="shared" ca="1" si="337"/>
        <v>0.16131200000000001</v>
      </c>
    </row>
    <row r="1625" spans="1:17" x14ac:dyDescent="0.3">
      <c r="A1625" t="str">
        <f ca="1">VLOOKUP(RANDBETWEEN(Calc!$A$2,Calc!$A$13),Calc!$A$1:$B$13,2,FALSE)</f>
        <v>Dic</v>
      </c>
      <c r="B1625" t="str" cm="1">
        <f t="array" aca="1" ref="B1625" ca="1">INDEX(Calc!$C$2:$C$9,RANDBETWEEN(1,3))</f>
        <v>Cardiologia</v>
      </c>
      <c r="C1625"/>
      <c r="D1625">
        <f t="shared" ca="1" si="325"/>
        <v>509324</v>
      </c>
      <c r="E1625">
        <f t="shared" ca="1" si="326"/>
        <v>1631649</v>
      </c>
      <c r="F1625">
        <f t="shared" ca="1" si="327"/>
        <v>154816</v>
      </c>
      <c r="G1625">
        <f t="shared" ca="1" si="328"/>
        <v>266627</v>
      </c>
      <c r="H1625">
        <f ca="1">VLOOKUP(RANDBETWEEN(0,100),Calc!$D$2:$E$7,2,1)</f>
        <v>32000</v>
      </c>
      <c r="I1625">
        <f t="shared" ca="1" si="329"/>
        <v>11607</v>
      </c>
      <c r="J1625">
        <f t="shared" ca="1" si="330"/>
        <v>3573</v>
      </c>
      <c r="K1625">
        <f t="shared" ca="1" si="331"/>
        <v>11153</v>
      </c>
      <c r="L1625">
        <f t="shared" ca="1" si="332"/>
        <v>2095</v>
      </c>
      <c r="M1625">
        <f t="shared" ca="1" si="333"/>
        <v>2591451</v>
      </c>
      <c r="N1625">
        <f t="shared" ca="1" si="334"/>
        <v>125507</v>
      </c>
      <c r="O1625">
        <f t="shared" ca="1" si="335"/>
        <v>71537</v>
      </c>
      <c r="P1625">
        <f t="shared" ca="1" si="336"/>
        <v>212911</v>
      </c>
      <c r="Q1625" s="15">
        <f t="shared" ca="1" si="337"/>
        <v>0.21291099999999999</v>
      </c>
    </row>
    <row r="1626" spans="1:17" x14ac:dyDescent="0.3">
      <c r="A1626" t="str">
        <f ca="1">VLOOKUP(RANDBETWEEN(Calc!$A$2,Calc!$A$13),Calc!$A$1:$B$13,2,FALSE)</f>
        <v>Feb</v>
      </c>
      <c r="B1626" t="str" cm="1">
        <f t="array" aca="1" ref="B1626" ca="1">INDEX(Calc!$C$2:$C$9,RANDBETWEEN(1,3))</f>
        <v>Cardiologia</v>
      </c>
      <c r="C1626"/>
      <c r="D1626">
        <f t="shared" ca="1" si="325"/>
        <v>632301</v>
      </c>
      <c r="E1626">
        <f t="shared" ca="1" si="326"/>
        <v>900081</v>
      </c>
      <c r="F1626">
        <f t="shared" ca="1" si="327"/>
        <v>152942</v>
      </c>
      <c r="G1626">
        <f t="shared" ca="1" si="328"/>
        <v>177135</v>
      </c>
      <c r="H1626">
        <f ca="1">VLOOKUP(RANDBETWEEN(0,100),Calc!$D$2:$E$7,2,1)</f>
        <v>32000</v>
      </c>
      <c r="I1626">
        <f t="shared" ca="1" si="329"/>
        <v>11805</v>
      </c>
      <c r="J1626">
        <f t="shared" ca="1" si="330"/>
        <v>3310</v>
      </c>
      <c r="K1626">
        <f t="shared" ca="1" si="331"/>
        <v>11766</v>
      </c>
      <c r="L1626">
        <f t="shared" ca="1" si="332"/>
        <v>1892</v>
      </c>
      <c r="M1626">
        <f t="shared" ca="1" si="333"/>
        <v>2572859</v>
      </c>
      <c r="N1626">
        <f t="shared" ca="1" si="334"/>
        <v>91272</v>
      </c>
      <c r="O1626">
        <f t="shared" ca="1" si="335"/>
        <v>80201</v>
      </c>
      <c r="P1626">
        <f t="shared" ca="1" si="336"/>
        <v>91223</v>
      </c>
      <c r="Q1626" s="15">
        <f t="shared" ca="1" si="337"/>
        <v>9.1222999999999999E-2</v>
      </c>
    </row>
    <row r="1627" spans="1:17" x14ac:dyDescent="0.3">
      <c r="A1627" t="str">
        <f ca="1">VLOOKUP(RANDBETWEEN(Calc!$A$2,Calc!$A$13),Calc!$A$1:$B$13,2,FALSE)</f>
        <v>Dic</v>
      </c>
      <c r="B1627" t="str" cm="1">
        <f t="array" aca="1" ref="B1627" ca="1">INDEX(Calc!$C$2:$C$9,RANDBETWEEN(1,3))</f>
        <v>Pediatria</v>
      </c>
      <c r="C1627"/>
      <c r="D1627">
        <f t="shared" ca="1" si="325"/>
        <v>441329</v>
      </c>
      <c r="E1627">
        <f t="shared" ca="1" si="326"/>
        <v>1818949</v>
      </c>
      <c r="F1627">
        <f t="shared" ca="1" si="327"/>
        <v>210555</v>
      </c>
      <c r="G1627">
        <f t="shared" ca="1" si="328"/>
        <v>290266</v>
      </c>
      <c r="H1627">
        <f ca="1">VLOOKUP(RANDBETWEEN(0,100),Calc!$D$2:$E$7,2,1)</f>
        <v>32000</v>
      </c>
      <c r="I1627">
        <f t="shared" ca="1" si="329"/>
        <v>10381</v>
      </c>
      <c r="J1627">
        <f t="shared" ca="1" si="330"/>
        <v>4132</v>
      </c>
      <c r="K1627">
        <f t="shared" ca="1" si="331"/>
        <v>11375</v>
      </c>
      <c r="L1627">
        <f t="shared" ca="1" si="332"/>
        <v>2498</v>
      </c>
      <c r="M1627">
        <f t="shared" ca="1" si="333"/>
        <v>1962484</v>
      </c>
      <c r="N1627">
        <f t="shared" ca="1" si="334"/>
        <v>86196</v>
      </c>
      <c r="O1627">
        <f t="shared" ca="1" si="335"/>
        <v>89888</v>
      </c>
      <c r="P1627">
        <f t="shared" ca="1" si="336"/>
        <v>154223</v>
      </c>
      <c r="Q1627" s="15">
        <f t="shared" ca="1" si="337"/>
        <v>0.154223</v>
      </c>
    </row>
    <row r="1628" spans="1:17" x14ac:dyDescent="0.3">
      <c r="A1628" t="str">
        <f ca="1">VLOOKUP(RANDBETWEEN(Calc!$A$2,Calc!$A$13),Calc!$A$1:$B$13,2,FALSE)</f>
        <v>Ago</v>
      </c>
      <c r="B1628" t="str" cm="1">
        <f t="array" aca="1" ref="B1628" ca="1">INDEX(Calc!$C$2:$C$9,RANDBETWEEN(1,3))</f>
        <v>Cardiologia</v>
      </c>
      <c r="C1628"/>
      <c r="D1628">
        <f t="shared" ca="1" si="325"/>
        <v>717317</v>
      </c>
      <c r="E1628">
        <f t="shared" ca="1" si="326"/>
        <v>1093480</v>
      </c>
      <c r="F1628">
        <f t="shared" ca="1" si="327"/>
        <v>131967</v>
      </c>
      <c r="G1628">
        <f t="shared" ca="1" si="328"/>
        <v>99286</v>
      </c>
      <c r="H1628">
        <f ca="1">VLOOKUP(RANDBETWEEN(0,100),Calc!$D$2:$E$7,2,1)</f>
        <v>32000</v>
      </c>
      <c r="I1628">
        <f t="shared" ca="1" si="329"/>
        <v>11142</v>
      </c>
      <c r="J1628">
        <f t="shared" ca="1" si="330"/>
        <v>3800</v>
      </c>
      <c r="K1628">
        <f t="shared" ca="1" si="331"/>
        <v>10564</v>
      </c>
      <c r="L1628">
        <f t="shared" ca="1" si="332"/>
        <v>1679</v>
      </c>
      <c r="M1628">
        <f t="shared" ca="1" si="333"/>
        <v>2059631</v>
      </c>
      <c r="N1628">
        <f t="shared" ca="1" si="334"/>
        <v>119576</v>
      </c>
      <c r="O1628">
        <f t="shared" ca="1" si="335"/>
        <v>25504</v>
      </c>
      <c r="P1628">
        <f t="shared" ca="1" si="336"/>
        <v>124947</v>
      </c>
      <c r="Q1628" s="15">
        <f t="shared" ca="1" si="337"/>
        <v>0.124947</v>
      </c>
    </row>
    <row r="1629" spans="1:17" x14ac:dyDescent="0.3">
      <c r="A1629" t="str">
        <f ca="1">VLOOKUP(RANDBETWEEN(Calc!$A$2,Calc!$A$13),Calc!$A$1:$B$13,2,FALSE)</f>
        <v>Dic</v>
      </c>
      <c r="B1629" t="str" cm="1">
        <f t="array" aca="1" ref="B1629" ca="1">INDEX(Calc!$C$2:$C$9,RANDBETWEEN(1,3))</f>
        <v>Pediatria</v>
      </c>
      <c r="C1629"/>
      <c r="D1629">
        <f t="shared" ca="1" si="325"/>
        <v>176744</v>
      </c>
      <c r="E1629">
        <f t="shared" ca="1" si="326"/>
        <v>1453849</v>
      </c>
      <c r="F1629">
        <f t="shared" ca="1" si="327"/>
        <v>98596</v>
      </c>
      <c r="G1629">
        <f t="shared" ca="1" si="328"/>
        <v>127819</v>
      </c>
      <c r="H1629">
        <f ca="1">VLOOKUP(RANDBETWEEN(0,100),Calc!$D$2:$E$7,2,1)</f>
        <v>32000</v>
      </c>
      <c r="I1629">
        <f t="shared" ca="1" si="329"/>
        <v>12063</v>
      </c>
      <c r="J1629">
        <f t="shared" ca="1" si="330"/>
        <v>3175</v>
      </c>
      <c r="K1629">
        <f t="shared" ca="1" si="331"/>
        <v>14819</v>
      </c>
      <c r="L1629">
        <f t="shared" ca="1" si="332"/>
        <v>1594</v>
      </c>
      <c r="M1629">
        <f t="shared" ca="1" si="333"/>
        <v>972646</v>
      </c>
      <c r="N1629">
        <f t="shared" ca="1" si="334"/>
        <v>104044</v>
      </c>
      <c r="O1629">
        <f t="shared" ca="1" si="335"/>
        <v>66066</v>
      </c>
      <c r="P1629">
        <f t="shared" ca="1" si="336"/>
        <v>339276</v>
      </c>
      <c r="Q1629" s="15">
        <f t="shared" ca="1" si="337"/>
        <v>0.33927600000000002</v>
      </c>
    </row>
    <row r="1630" spans="1:17" x14ac:dyDescent="0.3">
      <c r="A1630" t="str">
        <f ca="1">VLOOKUP(RANDBETWEEN(Calc!$A$2,Calc!$A$13),Calc!$A$1:$B$13,2,FALSE)</f>
        <v>Jun</v>
      </c>
      <c r="B1630" t="str" cm="1">
        <f t="array" aca="1" ref="B1630" ca="1">INDEX(Calc!$C$2:$C$9,RANDBETWEEN(1,3))</f>
        <v>Cardiologia</v>
      </c>
      <c r="C1630"/>
      <c r="D1630">
        <f t="shared" ca="1" si="325"/>
        <v>220985</v>
      </c>
      <c r="E1630">
        <f t="shared" ca="1" si="326"/>
        <v>2152450</v>
      </c>
      <c r="F1630">
        <f t="shared" ca="1" si="327"/>
        <v>114653</v>
      </c>
      <c r="G1630">
        <f t="shared" ca="1" si="328"/>
        <v>216728</v>
      </c>
      <c r="H1630">
        <f ca="1">VLOOKUP(RANDBETWEEN(0,100),Calc!$D$2:$E$7,2,1)</f>
        <v>25000</v>
      </c>
      <c r="I1630">
        <f t="shared" ca="1" si="329"/>
        <v>11346</v>
      </c>
      <c r="J1630">
        <f t="shared" ca="1" si="330"/>
        <v>3847</v>
      </c>
      <c r="K1630">
        <f t="shared" ca="1" si="331"/>
        <v>12444</v>
      </c>
      <c r="L1630">
        <f t="shared" ca="1" si="332"/>
        <v>2237</v>
      </c>
      <c r="M1630">
        <f t="shared" ca="1" si="333"/>
        <v>1890819</v>
      </c>
      <c r="N1630">
        <f t="shared" ca="1" si="334"/>
        <v>45944</v>
      </c>
      <c r="O1630">
        <f t="shared" ca="1" si="335"/>
        <v>29147</v>
      </c>
      <c r="P1630">
        <f t="shared" ca="1" si="336"/>
        <v>274386</v>
      </c>
      <c r="Q1630" s="15">
        <f t="shared" ca="1" si="337"/>
        <v>0.27438600000000002</v>
      </c>
    </row>
    <row r="1631" spans="1:17" x14ac:dyDescent="0.3">
      <c r="A1631" t="str">
        <f ca="1">VLOOKUP(RANDBETWEEN(Calc!$A$2,Calc!$A$13),Calc!$A$1:$B$13,2,FALSE)</f>
        <v>Jul</v>
      </c>
      <c r="B1631" t="str" cm="1">
        <f t="array" aca="1" ref="B1631" ca="1">INDEX(Calc!$C$2:$C$9,RANDBETWEEN(1,3))</f>
        <v>Cardiologia</v>
      </c>
      <c r="C1631"/>
      <c r="D1631">
        <f t="shared" ca="1" si="325"/>
        <v>141370</v>
      </c>
      <c r="E1631">
        <f t="shared" ca="1" si="326"/>
        <v>657607</v>
      </c>
      <c r="F1631">
        <f t="shared" ca="1" si="327"/>
        <v>215448</v>
      </c>
      <c r="G1631">
        <f t="shared" ca="1" si="328"/>
        <v>242089</v>
      </c>
      <c r="H1631">
        <f ca="1">VLOOKUP(RANDBETWEEN(0,100),Calc!$D$2:$E$7,2,1)</f>
        <v>32000</v>
      </c>
      <c r="I1631">
        <f t="shared" ca="1" si="329"/>
        <v>10867</v>
      </c>
      <c r="J1631">
        <f t="shared" ca="1" si="330"/>
        <v>3867</v>
      </c>
      <c r="K1631">
        <f t="shared" ca="1" si="331"/>
        <v>10844</v>
      </c>
      <c r="L1631">
        <f t="shared" ca="1" si="332"/>
        <v>1703</v>
      </c>
      <c r="M1631">
        <f t="shared" ca="1" si="333"/>
        <v>1695308</v>
      </c>
      <c r="N1631">
        <f t="shared" ca="1" si="334"/>
        <v>80067</v>
      </c>
      <c r="O1631">
        <f t="shared" ca="1" si="335"/>
        <v>24600</v>
      </c>
      <c r="P1631">
        <f t="shared" ca="1" si="336"/>
        <v>260452</v>
      </c>
      <c r="Q1631" s="15">
        <f t="shared" ca="1" si="337"/>
        <v>0.26045200000000002</v>
      </c>
    </row>
    <row r="1632" spans="1:17" x14ac:dyDescent="0.3">
      <c r="A1632" t="str">
        <f ca="1">VLOOKUP(RANDBETWEEN(Calc!$A$2,Calc!$A$13),Calc!$A$1:$B$13,2,FALSE)</f>
        <v>Mar</v>
      </c>
      <c r="B1632" t="str" cm="1">
        <f t="array" aca="1" ref="B1632" ca="1">INDEX(Calc!$C$2:$C$9,RANDBETWEEN(1,3))</f>
        <v>Cardiologia</v>
      </c>
      <c r="C1632"/>
      <c r="D1632">
        <f t="shared" ca="1" si="325"/>
        <v>359622</v>
      </c>
      <c r="E1632">
        <f t="shared" ca="1" si="326"/>
        <v>862351</v>
      </c>
      <c r="F1632">
        <f t="shared" ca="1" si="327"/>
        <v>185431</v>
      </c>
      <c r="G1632">
        <f t="shared" ca="1" si="328"/>
        <v>112140</v>
      </c>
      <c r="H1632">
        <f ca="1">VLOOKUP(RANDBETWEEN(0,100),Calc!$D$2:$E$7,2,1)</f>
        <v>32000</v>
      </c>
      <c r="I1632">
        <f t="shared" ca="1" si="329"/>
        <v>11591</v>
      </c>
      <c r="J1632">
        <f t="shared" ca="1" si="330"/>
        <v>3263</v>
      </c>
      <c r="K1632">
        <f t="shared" ca="1" si="331"/>
        <v>10285</v>
      </c>
      <c r="L1632">
        <f t="shared" ca="1" si="332"/>
        <v>2594</v>
      </c>
      <c r="M1632">
        <f t="shared" ca="1" si="333"/>
        <v>1511009</v>
      </c>
      <c r="N1632">
        <f t="shared" ca="1" si="334"/>
        <v>72460</v>
      </c>
      <c r="O1632">
        <f t="shared" ca="1" si="335"/>
        <v>23122</v>
      </c>
      <c r="P1632">
        <f t="shared" ca="1" si="336"/>
        <v>279184</v>
      </c>
      <c r="Q1632" s="15">
        <f t="shared" ca="1" si="337"/>
        <v>0.27918399999999999</v>
      </c>
    </row>
    <row r="1633" spans="1:17" x14ac:dyDescent="0.3">
      <c r="A1633" t="str">
        <f ca="1">VLOOKUP(RANDBETWEEN(Calc!$A$2,Calc!$A$13),Calc!$A$1:$B$13,2,FALSE)</f>
        <v>Ago</v>
      </c>
      <c r="B1633" t="str" cm="1">
        <f t="array" aca="1" ref="B1633" ca="1">INDEX(Calc!$C$2:$C$9,RANDBETWEEN(1,3))</f>
        <v>Traumatología</v>
      </c>
      <c r="C1633"/>
      <c r="D1633">
        <f t="shared" ca="1" si="325"/>
        <v>515983</v>
      </c>
      <c r="E1633">
        <f t="shared" ca="1" si="326"/>
        <v>1279776</v>
      </c>
      <c r="F1633">
        <f t="shared" ca="1" si="327"/>
        <v>158150</v>
      </c>
      <c r="G1633">
        <f t="shared" ca="1" si="328"/>
        <v>326773</v>
      </c>
      <c r="H1633">
        <f ca="1">VLOOKUP(RANDBETWEEN(0,100),Calc!$D$2:$E$7,2,1)</f>
        <v>32000</v>
      </c>
      <c r="I1633">
        <f t="shared" ca="1" si="329"/>
        <v>11852</v>
      </c>
      <c r="J1633">
        <f t="shared" ca="1" si="330"/>
        <v>3684</v>
      </c>
      <c r="K1633">
        <f t="shared" ca="1" si="331"/>
        <v>14907</v>
      </c>
      <c r="L1633">
        <f t="shared" ca="1" si="332"/>
        <v>4258</v>
      </c>
      <c r="M1633">
        <f t="shared" ca="1" si="333"/>
        <v>1843757</v>
      </c>
      <c r="N1633">
        <f t="shared" ca="1" si="334"/>
        <v>84143</v>
      </c>
      <c r="O1633">
        <f t="shared" ca="1" si="335"/>
        <v>63250</v>
      </c>
      <c r="P1633">
        <f t="shared" ca="1" si="336"/>
        <v>308889</v>
      </c>
      <c r="Q1633" s="15">
        <f t="shared" ca="1" si="337"/>
        <v>0.30888900000000002</v>
      </c>
    </row>
    <row r="1634" spans="1:17" x14ac:dyDescent="0.3">
      <c r="A1634" t="str">
        <f ca="1">VLOOKUP(RANDBETWEEN(Calc!$A$2,Calc!$A$13),Calc!$A$1:$B$13,2,FALSE)</f>
        <v>May</v>
      </c>
      <c r="B1634" t="str" cm="1">
        <f t="array" aca="1" ref="B1634" ca="1">INDEX(Calc!$C$2:$C$9,RANDBETWEEN(1,3))</f>
        <v>Cardiologia</v>
      </c>
      <c r="C1634"/>
      <c r="D1634">
        <f t="shared" ca="1" si="325"/>
        <v>315426</v>
      </c>
      <c r="E1634">
        <f t="shared" ca="1" si="326"/>
        <v>767744</v>
      </c>
      <c r="F1634">
        <f t="shared" ca="1" si="327"/>
        <v>192566</v>
      </c>
      <c r="G1634">
        <f t="shared" ca="1" si="328"/>
        <v>256661</v>
      </c>
      <c r="H1634">
        <f ca="1">VLOOKUP(RANDBETWEEN(0,100),Calc!$D$2:$E$7,2,1)</f>
        <v>32000</v>
      </c>
      <c r="I1634">
        <f t="shared" ca="1" si="329"/>
        <v>9889</v>
      </c>
      <c r="J1634">
        <f t="shared" ca="1" si="330"/>
        <v>3641</v>
      </c>
      <c r="K1634">
        <f t="shared" ca="1" si="331"/>
        <v>12705</v>
      </c>
      <c r="L1634">
        <f t="shared" ca="1" si="332"/>
        <v>3655</v>
      </c>
      <c r="M1634">
        <f t="shared" ca="1" si="333"/>
        <v>3043710</v>
      </c>
      <c r="N1634">
        <f t="shared" ca="1" si="334"/>
        <v>48960</v>
      </c>
      <c r="O1634">
        <f t="shared" ca="1" si="335"/>
        <v>42614</v>
      </c>
      <c r="P1634">
        <f t="shared" ca="1" si="336"/>
        <v>71186</v>
      </c>
      <c r="Q1634" s="15">
        <f t="shared" ca="1" si="337"/>
        <v>7.1185999999999999E-2</v>
      </c>
    </row>
    <row r="1635" spans="1:17" x14ac:dyDescent="0.3">
      <c r="A1635" t="str">
        <f ca="1">VLOOKUP(RANDBETWEEN(Calc!$A$2,Calc!$A$13),Calc!$A$1:$B$13,2,FALSE)</f>
        <v>Jul</v>
      </c>
      <c r="B1635" t="str" cm="1">
        <f t="array" aca="1" ref="B1635" ca="1">INDEX(Calc!$C$2:$C$9,RANDBETWEEN(1,3))</f>
        <v>Traumatología</v>
      </c>
      <c r="C1635"/>
      <c r="D1635">
        <f t="shared" ca="1" si="325"/>
        <v>361334</v>
      </c>
      <c r="E1635">
        <f t="shared" ca="1" si="326"/>
        <v>1331871</v>
      </c>
      <c r="F1635">
        <f t="shared" ca="1" si="327"/>
        <v>106618</v>
      </c>
      <c r="G1635">
        <f t="shared" ca="1" si="328"/>
        <v>206972</v>
      </c>
      <c r="H1635">
        <f ca="1">VLOOKUP(RANDBETWEEN(0,100),Calc!$D$2:$E$7,2,1)</f>
        <v>32000</v>
      </c>
      <c r="I1635">
        <f t="shared" ca="1" si="329"/>
        <v>12370</v>
      </c>
      <c r="J1635">
        <f t="shared" ca="1" si="330"/>
        <v>2988</v>
      </c>
      <c r="K1635">
        <f t="shared" ca="1" si="331"/>
        <v>14012</v>
      </c>
      <c r="L1635">
        <f t="shared" ca="1" si="332"/>
        <v>3770</v>
      </c>
      <c r="M1635">
        <f t="shared" ca="1" si="333"/>
        <v>2022901</v>
      </c>
      <c r="N1635">
        <f t="shared" ca="1" si="334"/>
        <v>64972</v>
      </c>
      <c r="O1635">
        <f t="shared" ca="1" si="335"/>
        <v>51620</v>
      </c>
      <c r="P1635">
        <f t="shared" ca="1" si="336"/>
        <v>279322</v>
      </c>
      <c r="Q1635" s="15">
        <f t="shared" ca="1" si="337"/>
        <v>0.27932200000000001</v>
      </c>
    </row>
    <row r="1636" spans="1:17" x14ac:dyDescent="0.3">
      <c r="A1636" t="str">
        <f ca="1">VLOOKUP(RANDBETWEEN(Calc!$A$2,Calc!$A$13),Calc!$A$1:$B$13,2,FALSE)</f>
        <v>Abr</v>
      </c>
      <c r="B1636" t="str" cm="1">
        <f t="array" aca="1" ref="B1636" ca="1">INDEX(Calc!$C$2:$C$9,RANDBETWEEN(1,3))</f>
        <v>Traumatología</v>
      </c>
      <c r="C1636"/>
      <c r="D1636">
        <f t="shared" ca="1" si="325"/>
        <v>513981</v>
      </c>
      <c r="E1636">
        <f t="shared" ca="1" si="326"/>
        <v>2024551</v>
      </c>
      <c r="F1636">
        <f t="shared" ca="1" si="327"/>
        <v>187178</v>
      </c>
      <c r="G1636">
        <f t="shared" ca="1" si="328"/>
        <v>302601</v>
      </c>
      <c r="H1636">
        <f ca="1">VLOOKUP(RANDBETWEEN(0,100),Calc!$D$2:$E$7,2,1)</f>
        <v>32000</v>
      </c>
      <c r="I1636">
        <f t="shared" ca="1" si="329"/>
        <v>11701</v>
      </c>
      <c r="J1636">
        <f t="shared" ca="1" si="330"/>
        <v>2936</v>
      </c>
      <c r="K1636">
        <f t="shared" ca="1" si="331"/>
        <v>14689</v>
      </c>
      <c r="L1636">
        <f t="shared" ca="1" si="332"/>
        <v>4376</v>
      </c>
      <c r="M1636">
        <f t="shared" ca="1" si="333"/>
        <v>2490392</v>
      </c>
      <c r="N1636">
        <f t="shared" ca="1" si="334"/>
        <v>105548</v>
      </c>
      <c r="O1636">
        <f t="shared" ca="1" si="335"/>
        <v>66875</v>
      </c>
      <c r="P1636">
        <f t="shared" ca="1" si="336"/>
        <v>215895</v>
      </c>
      <c r="Q1636" s="15">
        <f t="shared" ca="1" si="337"/>
        <v>0.215895</v>
      </c>
    </row>
    <row r="1637" spans="1:17" x14ac:dyDescent="0.3">
      <c r="A1637" t="str">
        <f ca="1">VLOOKUP(RANDBETWEEN(Calc!$A$2,Calc!$A$13),Calc!$A$1:$B$13,2,FALSE)</f>
        <v>Abr</v>
      </c>
      <c r="B1637" t="str" cm="1">
        <f t="array" aca="1" ref="B1637" ca="1">INDEX(Calc!$C$2:$C$9,RANDBETWEEN(1,3))</f>
        <v>Traumatología</v>
      </c>
      <c r="C1637"/>
      <c r="D1637">
        <f t="shared" ca="1" si="325"/>
        <v>728894</v>
      </c>
      <c r="E1637">
        <f t="shared" ca="1" si="326"/>
        <v>1814951</v>
      </c>
      <c r="F1637">
        <f t="shared" ca="1" si="327"/>
        <v>181750</v>
      </c>
      <c r="G1637">
        <f t="shared" ca="1" si="328"/>
        <v>304545</v>
      </c>
      <c r="H1637">
        <f ca="1">VLOOKUP(RANDBETWEEN(0,100),Calc!$D$2:$E$7,2,1)</f>
        <v>32000</v>
      </c>
      <c r="I1637">
        <f t="shared" ca="1" si="329"/>
        <v>9643</v>
      </c>
      <c r="J1637">
        <f t="shared" ca="1" si="330"/>
        <v>4105</v>
      </c>
      <c r="K1637">
        <f t="shared" ca="1" si="331"/>
        <v>13098</v>
      </c>
      <c r="L1637">
        <f t="shared" ca="1" si="332"/>
        <v>2673</v>
      </c>
      <c r="M1637">
        <f t="shared" ca="1" si="333"/>
        <v>1383558</v>
      </c>
      <c r="N1637">
        <f t="shared" ca="1" si="334"/>
        <v>74441</v>
      </c>
      <c r="O1637">
        <f t="shared" ca="1" si="335"/>
        <v>24419</v>
      </c>
      <c r="P1637">
        <f t="shared" ca="1" si="336"/>
        <v>336101</v>
      </c>
      <c r="Q1637" s="15">
        <f t="shared" ca="1" si="337"/>
        <v>0.33610099999999998</v>
      </c>
    </row>
    <row r="1638" spans="1:17" x14ac:dyDescent="0.3">
      <c r="A1638" t="str">
        <f ca="1">VLOOKUP(RANDBETWEEN(Calc!$A$2,Calc!$A$13),Calc!$A$1:$B$13,2,FALSE)</f>
        <v>Nov</v>
      </c>
      <c r="B1638" t="str" cm="1">
        <f t="array" aca="1" ref="B1638" ca="1">INDEX(Calc!$C$2:$C$9,RANDBETWEEN(1,3))</f>
        <v>Cardiologia</v>
      </c>
      <c r="C1638"/>
      <c r="D1638">
        <f t="shared" ca="1" si="325"/>
        <v>730847</v>
      </c>
      <c r="E1638">
        <f t="shared" ca="1" si="326"/>
        <v>754760</v>
      </c>
      <c r="F1638">
        <f t="shared" ca="1" si="327"/>
        <v>102512</v>
      </c>
      <c r="G1638">
        <f t="shared" ca="1" si="328"/>
        <v>323196</v>
      </c>
      <c r="H1638">
        <f ca="1">VLOOKUP(RANDBETWEEN(0,100),Calc!$D$2:$E$7,2,1)</f>
        <v>32000</v>
      </c>
      <c r="I1638">
        <f t="shared" ca="1" si="329"/>
        <v>11990</v>
      </c>
      <c r="J1638">
        <f t="shared" ca="1" si="330"/>
        <v>4047</v>
      </c>
      <c r="K1638">
        <f t="shared" ca="1" si="331"/>
        <v>13640</v>
      </c>
      <c r="L1638">
        <f t="shared" ca="1" si="332"/>
        <v>3740</v>
      </c>
      <c r="M1638">
        <f t="shared" ca="1" si="333"/>
        <v>938078</v>
      </c>
      <c r="N1638">
        <f t="shared" ca="1" si="334"/>
        <v>128953</v>
      </c>
      <c r="O1638">
        <f t="shared" ca="1" si="335"/>
        <v>76812</v>
      </c>
      <c r="P1638">
        <f t="shared" ca="1" si="336"/>
        <v>332299</v>
      </c>
      <c r="Q1638" s="15">
        <f t="shared" ca="1" si="337"/>
        <v>0.33229900000000001</v>
      </c>
    </row>
    <row r="1639" spans="1:17" x14ac:dyDescent="0.3">
      <c r="A1639" t="str">
        <f ca="1">VLOOKUP(RANDBETWEEN(Calc!$A$2,Calc!$A$13),Calc!$A$1:$B$13,2,FALSE)</f>
        <v>Abr</v>
      </c>
      <c r="B1639" t="str" cm="1">
        <f t="array" aca="1" ref="B1639" ca="1">INDEX(Calc!$C$2:$C$9,RANDBETWEEN(1,3))</f>
        <v>Traumatología</v>
      </c>
      <c r="C1639"/>
      <c r="D1639">
        <f t="shared" ca="1" si="325"/>
        <v>605902</v>
      </c>
      <c r="E1639">
        <f t="shared" ca="1" si="326"/>
        <v>1635764</v>
      </c>
      <c r="F1639">
        <f t="shared" ca="1" si="327"/>
        <v>105452</v>
      </c>
      <c r="G1639">
        <f t="shared" ca="1" si="328"/>
        <v>266976</v>
      </c>
      <c r="H1639">
        <f ca="1">VLOOKUP(RANDBETWEEN(0,100),Calc!$D$2:$E$7,2,1)</f>
        <v>32000</v>
      </c>
      <c r="I1639">
        <f t="shared" ca="1" si="329"/>
        <v>9177</v>
      </c>
      <c r="J1639">
        <f t="shared" ca="1" si="330"/>
        <v>3773</v>
      </c>
      <c r="K1639">
        <f t="shared" ca="1" si="331"/>
        <v>14429</v>
      </c>
      <c r="L1639">
        <f t="shared" ca="1" si="332"/>
        <v>2294</v>
      </c>
      <c r="M1639">
        <f t="shared" ca="1" si="333"/>
        <v>1354275</v>
      </c>
      <c r="N1639">
        <f t="shared" ca="1" si="334"/>
        <v>58352</v>
      </c>
      <c r="O1639">
        <f t="shared" ca="1" si="335"/>
        <v>24272</v>
      </c>
      <c r="P1639">
        <f t="shared" ca="1" si="336"/>
        <v>156440</v>
      </c>
      <c r="Q1639" s="15">
        <f t="shared" ca="1" si="337"/>
        <v>0.15644</v>
      </c>
    </row>
    <row r="1640" spans="1:17" x14ac:dyDescent="0.3">
      <c r="A1640" t="str">
        <f ca="1">VLOOKUP(RANDBETWEEN(Calc!$A$2,Calc!$A$13),Calc!$A$1:$B$13,2,FALSE)</f>
        <v>May</v>
      </c>
      <c r="B1640" t="str" cm="1">
        <f t="array" aca="1" ref="B1640" ca="1">INDEX(Calc!$C$2:$C$9,RANDBETWEEN(1,3))</f>
        <v>Traumatología</v>
      </c>
      <c r="C1640"/>
      <c r="D1640">
        <f t="shared" ca="1" si="325"/>
        <v>301880</v>
      </c>
      <c r="E1640">
        <f t="shared" ca="1" si="326"/>
        <v>1856459</v>
      </c>
      <c r="F1640">
        <f t="shared" ca="1" si="327"/>
        <v>199598</v>
      </c>
      <c r="G1640">
        <f t="shared" ca="1" si="328"/>
        <v>251329</v>
      </c>
      <c r="H1640">
        <f ca="1">VLOOKUP(RANDBETWEEN(0,100),Calc!$D$2:$E$7,2,1)</f>
        <v>20000</v>
      </c>
      <c r="I1640">
        <f t="shared" ca="1" si="329"/>
        <v>9856</v>
      </c>
      <c r="J1640">
        <f t="shared" ca="1" si="330"/>
        <v>3610</v>
      </c>
      <c r="K1640">
        <f t="shared" ca="1" si="331"/>
        <v>13135</v>
      </c>
      <c r="L1640">
        <f t="shared" ca="1" si="332"/>
        <v>2557</v>
      </c>
      <c r="M1640">
        <f t="shared" ca="1" si="333"/>
        <v>1472510</v>
      </c>
      <c r="N1640">
        <f t="shared" ca="1" si="334"/>
        <v>127980</v>
      </c>
      <c r="O1640">
        <f t="shared" ca="1" si="335"/>
        <v>47132</v>
      </c>
      <c r="P1640">
        <f t="shared" ca="1" si="336"/>
        <v>256535</v>
      </c>
      <c r="Q1640" s="15">
        <f t="shared" ca="1" si="337"/>
        <v>0.25653500000000001</v>
      </c>
    </row>
    <row r="1641" spans="1:17" x14ac:dyDescent="0.3">
      <c r="A1641" t="str">
        <f ca="1">VLOOKUP(RANDBETWEEN(Calc!$A$2,Calc!$A$13),Calc!$A$1:$B$13,2,FALSE)</f>
        <v>Mar</v>
      </c>
      <c r="B1641" t="str" cm="1">
        <f t="array" aca="1" ref="B1641" ca="1">INDEX(Calc!$C$2:$C$9,RANDBETWEEN(1,3))</f>
        <v>Traumatología</v>
      </c>
      <c r="C1641"/>
      <c r="D1641">
        <f t="shared" ca="1" si="325"/>
        <v>499908</v>
      </c>
      <c r="E1641">
        <f t="shared" ca="1" si="326"/>
        <v>954306</v>
      </c>
      <c r="F1641">
        <f t="shared" ca="1" si="327"/>
        <v>95068</v>
      </c>
      <c r="G1641">
        <f t="shared" ca="1" si="328"/>
        <v>301138</v>
      </c>
      <c r="H1641">
        <f ca="1">VLOOKUP(RANDBETWEEN(0,100),Calc!$D$2:$E$7,2,1)</f>
        <v>32000</v>
      </c>
      <c r="I1641">
        <f t="shared" ca="1" si="329"/>
        <v>12437</v>
      </c>
      <c r="J1641">
        <f t="shared" ca="1" si="330"/>
        <v>3663</v>
      </c>
      <c r="K1641">
        <f t="shared" ca="1" si="331"/>
        <v>12647</v>
      </c>
      <c r="L1641">
        <f t="shared" ca="1" si="332"/>
        <v>3412</v>
      </c>
      <c r="M1641">
        <f t="shared" ca="1" si="333"/>
        <v>2106069</v>
      </c>
      <c r="N1641">
        <f t="shared" ca="1" si="334"/>
        <v>107748</v>
      </c>
      <c r="O1641">
        <f t="shared" ca="1" si="335"/>
        <v>46506</v>
      </c>
      <c r="P1641">
        <f t="shared" ca="1" si="336"/>
        <v>46531</v>
      </c>
      <c r="Q1641" s="15">
        <f t="shared" ca="1" si="337"/>
        <v>4.6531000000000003E-2</v>
      </c>
    </row>
    <row r="1642" spans="1:17" x14ac:dyDescent="0.3">
      <c r="A1642" t="str">
        <f ca="1">VLOOKUP(RANDBETWEEN(Calc!$A$2,Calc!$A$13),Calc!$A$1:$B$13,2,FALSE)</f>
        <v>May</v>
      </c>
      <c r="B1642" t="str" cm="1">
        <f t="array" aca="1" ref="B1642" ca="1">INDEX(Calc!$C$2:$C$9,RANDBETWEEN(1,3))</f>
        <v>Cardiologia</v>
      </c>
      <c r="C1642"/>
      <c r="D1642">
        <f t="shared" ca="1" si="325"/>
        <v>511343</v>
      </c>
      <c r="E1642">
        <f t="shared" ca="1" si="326"/>
        <v>1924971</v>
      </c>
      <c r="F1642">
        <f t="shared" ca="1" si="327"/>
        <v>108908</v>
      </c>
      <c r="G1642">
        <f t="shared" ca="1" si="328"/>
        <v>193882</v>
      </c>
      <c r="H1642">
        <f ca="1">VLOOKUP(RANDBETWEEN(0,100),Calc!$D$2:$E$7,2,1)</f>
        <v>32000</v>
      </c>
      <c r="I1642">
        <f t="shared" ca="1" si="329"/>
        <v>9525</v>
      </c>
      <c r="J1642">
        <f t="shared" ca="1" si="330"/>
        <v>2849</v>
      </c>
      <c r="K1642">
        <f t="shared" ca="1" si="331"/>
        <v>14205</v>
      </c>
      <c r="L1642">
        <f t="shared" ca="1" si="332"/>
        <v>3151</v>
      </c>
      <c r="M1642">
        <f t="shared" ca="1" si="333"/>
        <v>2718381</v>
      </c>
      <c r="N1642">
        <f t="shared" ca="1" si="334"/>
        <v>85353</v>
      </c>
      <c r="O1642">
        <f t="shared" ca="1" si="335"/>
        <v>44424</v>
      </c>
      <c r="P1642">
        <f t="shared" ca="1" si="336"/>
        <v>310629</v>
      </c>
      <c r="Q1642" s="15">
        <f t="shared" ca="1" si="337"/>
        <v>0.31062899999999999</v>
      </c>
    </row>
    <row r="1643" spans="1:17" x14ac:dyDescent="0.3">
      <c r="A1643" t="str">
        <f ca="1">VLOOKUP(RANDBETWEEN(Calc!$A$2,Calc!$A$13),Calc!$A$1:$B$13,2,FALSE)</f>
        <v>Ene</v>
      </c>
      <c r="B1643" t="str" cm="1">
        <f t="array" aca="1" ref="B1643" ca="1">INDEX(Calc!$C$2:$C$9,RANDBETWEEN(1,3))</f>
        <v>Traumatología</v>
      </c>
      <c r="C1643"/>
      <c r="D1643">
        <f t="shared" ca="1" si="325"/>
        <v>407086</v>
      </c>
      <c r="E1643">
        <f t="shared" ca="1" si="326"/>
        <v>2108444</v>
      </c>
      <c r="F1643">
        <f t="shared" ca="1" si="327"/>
        <v>131606</v>
      </c>
      <c r="G1643">
        <f t="shared" ca="1" si="328"/>
        <v>236751</v>
      </c>
      <c r="H1643">
        <f ca="1">VLOOKUP(RANDBETWEEN(0,100),Calc!$D$2:$E$7,2,1)</f>
        <v>25000</v>
      </c>
      <c r="I1643">
        <f t="shared" ca="1" si="329"/>
        <v>12077</v>
      </c>
      <c r="J1643">
        <f t="shared" ca="1" si="330"/>
        <v>3816</v>
      </c>
      <c r="K1643">
        <f t="shared" ca="1" si="331"/>
        <v>12594</v>
      </c>
      <c r="L1643">
        <f t="shared" ca="1" si="332"/>
        <v>4192</v>
      </c>
      <c r="M1643">
        <f t="shared" ca="1" si="333"/>
        <v>1846409</v>
      </c>
      <c r="N1643">
        <f t="shared" ca="1" si="334"/>
        <v>122384</v>
      </c>
      <c r="O1643">
        <f t="shared" ca="1" si="335"/>
        <v>35639</v>
      </c>
      <c r="P1643">
        <f t="shared" ca="1" si="336"/>
        <v>181621</v>
      </c>
      <c r="Q1643" s="15">
        <f t="shared" ca="1" si="337"/>
        <v>0.181621</v>
      </c>
    </row>
    <row r="1644" spans="1:17" x14ac:dyDescent="0.3">
      <c r="A1644" t="str">
        <f ca="1">VLOOKUP(RANDBETWEEN(Calc!$A$2,Calc!$A$13),Calc!$A$1:$B$13,2,FALSE)</f>
        <v>Mar</v>
      </c>
      <c r="B1644" t="str" cm="1">
        <f t="array" aca="1" ref="B1644" ca="1">INDEX(Calc!$C$2:$C$9,RANDBETWEEN(1,3))</f>
        <v>Pediatria</v>
      </c>
      <c r="C1644"/>
      <c r="D1644">
        <f t="shared" ca="1" si="325"/>
        <v>615934</v>
      </c>
      <c r="E1644">
        <f t="shared" ca="1" si="326"/>
        <v>1575970</v>
      </c>
      <c r="F1644">
        <f t="shared" ca="1" si="327"/>
        <v>152862</v>
      </c>
      <c r="G1644">
        <f t="shared" ca="1" si="328"/>
        <v>102433</v>
      </c>
      <c r="H1644">
        <f ca="1">VLOOKUP(RANDBETWEEN(0,100),Calc!$D$2:$E$7,2,1)</f>
        <v>32000</v>
      </c>
      <c r="I1644">
        <f t="shared" ca="1" si="329"/>
        <v>9074</v>
      </c>
      <c r="J1644">
        <f t="shared" ca="1" si="330"/>
        <v>4111</v>
      </c>
      <c r="K1644">
        <f t="shared" ca="1" si="331"/>
        <v>10252</v>
      </c>
      <c r="L1644">
        <f t="shared" ca="1" si="332"/>
        <v>1248</v>
      </c>
      <c r="M1644">
        <f t="shared" ca="1" si="333"/>
        <v>2511921</v>
      </c>
      <c r="N1644">
        <f t="shared" ca="1" si="334"/>
        <v>88944</v>
      </c>
      <c r="O1644">
        <f t="shared" ca="1" si="335"/>
        <v>63564</v>
      </c>
      <c r="P1644">
        <f t="shared" ca="1" si="336"/>
        <v>72683</v>
      </c>
      <c r="Q1644" s="15">
        <f t="shared" ca="1" si="337"/>
        <v>7.2682999999999998E-2</v>
      </c>
    </row>
    <row r="1645" spans="1:17" x14ac:dyDescent="0.3">
      <c r="A1645" t="str">
        <f ca="1">VLOOKUP(RANDBETWEEN(Calc!$A$2,Calc!$A$13),Calc!$A$1:$B$13,2,FALSE)</f>
        <v>Nov</v>
      </c>
      <c r="B1645" t="str" cm="1">
        <f t="array" aca="1" ref="B1645" ca="1">INDEX(Calc!$C$2:$C$9,RANDBETWEEN(1,3))</f>
        <v>Pediatria</v>
      </c>
      <c r="C1645"/>
      <c r="D1645">
        <f t="shared" ca="1" si="325"/>
        <v>586496</v>
      </c>
      <c r="E1645">
        <f t="shared" ca="1" si="326"/>
        <v>1890988</v>
      </c>
      <c r="F1645">
        <f t="shared" ca="1" si="327"/>
        <v>194757</v>
      </c>
      <c r="G1645">
        <f t="shared" ca="1" si="328"/>
        <v>94806</v>
      </c>
      <c r="H1645">
        <f ca="1">VLOOKUP(RANDBETWEEN(0,100),Calc!$D$2:$E$7,2,1)</f>
        <v>20000</v>
      </c>
      <c r="I1645">
        <f t="shared" ca="1" si="329"/>
        <v>9709</v>
      </c>
      <c r="J1645">
        <f t="shared" ca="1" si="330"/>
        <v>3803</v>
      </c>
      <c r="K1645">
        <f t="shared" ca="1" si="331"/>
        <v>10323</v>
      </c>
      <c r="L1645">
        <f t="shared" ca="1" si="332"/>
        <v>2303</v>
      </c>
      <c r="M1645">
        <f t="shared" ca="1" si="333"/>
        <v>2624135</v>
      </c>
      <c r="N1645">
        <f t="shared" ca="1" si="334"/>
        <v>107388</v>
      </c>
      <c r="O1645">
        <f t="shared" ca="1" si="335"/>
        <v>85679</v>
      </c>
      <c r="P1645">
        <f t="shared" ca="1" si="336"/>
        <v>307713</v>
      </c>
      <c r="Q1645" s="15">
        <f t="shared" ca="1" si="337"/>
        <v>0.30771300000000001</v>
      </c>
    </row>
    <row r="1646" spans="1:17" x14ac:dyDescent="0.3">
      <c r="A1646" t="str">
        <f ca="1">VLOOKUP(RANDBETWEEN(Calc!$A$2,Calc!$A$13),Calc!$A$1:$B$13,2,FALSE)</f>
        <v>Abr</v>
      </c>
      <c r="B1646" t="str" cm="1">
        <f t="array" aca="1" ref="B1646" ca="1">INDEX(Calc!$C$2:$C$9,RANDBETWEEN(1,3))</f>
        <v>Traumatología</v>
      </c>
      <c r="C1646"/>
      <c r="D1646">
        <f t="shared" ca="1" si="325"/>
        <v>181268</v>
      </c>
      <c r="E1646">
        <f t="shared" ca="1" si="326"/>
        <v>1542469</v>
      </c>
      <c r="F1646">
        <f t="shared" ca="1" si="327"/>
        <v>176487</v>
      </c>
      <c r="G1646">
        <f t="shared" ca="1" si="328"/>
        <v>143702</v>
      </c>
      <c r="H1646">
        <f ca="1">VLOOKUP(RANDBETWEEN(0,100),Calc!$D$2:$E$7,2,1)</f>
        <v>25000</v>
      </c>
      <c r="I1646">
        <f t="shared" ca="1" si="329"/>
        <v>12163</v>
      </c>
      <c r="J1646">
        <f t="shared" ca="1" si="330"/>
        <v>3472</v>
      </c>
      <c r="K1646">
        <f t="shared" ca="1" si="331"/>
        <v>10195</v>
      </c>
      <c r="L1646">
        <f t="shared" ca="1" si="332"/>
        <v>3564</v>
      </c>
      <c r="M1646">
        <f t="shared" ca="1" si="333"/>
        <v>1608162</v>
      </c>
      <c r="N1646">
        <f t="shared" ca="1" si="334"/>
        <v>91310</v>
      </c>
      <c r="O1646">
        <f t="shared" ca="1" si="335"/>
        <v>49111</v>
      </c>
      <c r="P1646">
        <f t="shared" ca="1" si="336"/>
        <v>310634</v>
      </c>
      <c r="Q1646" s="15">
        <f t="shared" ca="1" si="337"/>
        <v>0.31063400000000002</v>
      </c>
    </row>
    <row r="1647" spans="1:17" x14ac:dyDescent="0.3">
      <c r="A1647" t="str">
        <f ca="1">VLOOKUP(RANDBETWEEN(Calc!$A$2,Calc!$A$13),Calc!$A$1:$B$13,2,FALSE)</f>
        <v>Oct</v>
      </c>
      <c r="B1647" t="str" cm="1">
        <f t="array" aca="1" ref="B1647" ca="1">INDEX(Calc!$C$2:$C$9,RANDBETWEEN(1,3))</f>
        <v>Pediatria</v>
      </c>
      <c r="C1647"/>
      <c r="D1647">
        <f t="shared" ca="1" si="325"/>
        <v>683238</v>
      </c>
      <c r="E1647">
        <f t="shared" ca="1" si="326"/>
        <v>2079251</v>
      </c>
      <c r="F1647">
        <f t="shared" ca="1" si="327"/>
        <v>107672</v>
      </c>
      <c r="G1647">
        <f t="shared" ca="1" si="328"/>
        <v>186516</v>
      </c>
      <c r="H1647">
        <f ca="1">VLOOKUP(RANDBETWEEN(0,100),Calc!$D$2:$E$7,2,1)</f>
        <v>32000</v>
      </c>
      <c r="I1647">
        <f t="shared" ca="1" si="329"/>
        <v>12555</v>
      </c>
      <c r="J1647">
        <f t="shared" ca="1" si="330"/>
        <v>3292</v>
      </c>
      <c r="K1647">
        <f t="shared" ca="1" si="331"/>
        <v>12170</v>
      </c>
      <c r="L1647">
        <f t="shared" ca="1" si="332"/>
        <v>3520</v>
      </c>
      <c r="M1647">
        <f t="shared" ca="1" si="333"/>
        <v>1506785</v>
      </c>
      <c r="N1647">
        <f t="shared" ca="1" si="334"/>
        <v>81196</v>
      </c>
      <c r="O1647">
        <f t="shared" ca="1" si="335"/>
        <v>41824</v>
      </c>
      <c r="P1647">
        <f t="shared" ca="1" si="336"/>
        <v>122084</v>
      </c>
      <c r="Q1647" s="15">
        <f t="shared" ca="1" si="337"/>
        <v>0.122084</v>
      </c>
    </row>
    <row r="1648" spans="1:17" x14ac:dyDescent="0.3">
      <c r="A1648" t="str">
        <f ca="1">VLOOKUP(RANDBETWEEN(Calc!$A$2,Calc!$A$13),Calc!$A$1:$B$13,2,FALSE)</f>
        <v>Sep</v>
      </c>
      <c r="B1648" t="str" cm="1">
        <f t="array" aca="1" ref="B1648" ca="1">INDEX(Calc!$C$2:$C$9,RANDBETWEEN(1,3))</f>
        <v>Pediatria</v>
      </c>
      <c r="C1648"/>
      <c r="D1648">
        <f t="shared" ca="1" si="325"/>
        <v>681063</v>
      </c>
      <c r="E1648">
        <f t="shared" ca="1" si="326"/>
        <v>1210015</v>
      </c>
      <c r="F1648">
        <f t="shared" ca="1" si="327"/>
        <v>160551</v>
      </c>
      <c r="G1648">
        <f t="shared" ca="1" si="328"/>
        <v>257781</v>
      </c>
      <c r="H1648">
        <f ca="1">VLOOKUP(RANDBETWEEN(0,100),Calc!$D$2:$E$7,2,1)</f>
        <v>32000</v>
      </c>
      <c r="I1648">
        <f t="shared" ca="1" si="329"/>
        <v>9515</v>
      </c>
      <c r="J1648">
        <f t="shared" ca="1" si="330"/>
        <v>3648</v>
      </c>
      <c r="K1648">
        <f t="shared" ca="1" si="331"/>
        <v>13521</v>
      </c>
      <c r="L1648">
        <f t="shared" ca="1" si="332"/>
        <v>2314</v>
      </c>
      <c r="M1648">
        <f t="shared" ca="1" si="333"/>
        <v>1131941</v>
      </c>
      <c r="N1648">
        <f t="shared" ca="1" si="334"/>
        <v>76511</v>
      </c>
      <c r="O1648">
        <f t="shared" ca="1" si="335"/>
        <v>32706</v>
      </c>
      <c r="P1648">
        <f t="shared" ca="1" si="336"/>
        <v>101485</v>
      </c>
      <c r="Q1648" s="15">
        <f t="shared" ca="1" si="337"/>
        <v>0.10148500000000001</v>
      </c>
    </row>
    <row r="1649" spans="1:17" x14ac:dyDescent="0.3">
      <c r="A1649" t="str">
        <f ca="1">VLOOKUP(RANDBETWEEN(Calc!$A$2,Calc!$A$13),Calc!$A$1:$B$13,2,FALSE)</f>
        <v>Jul</v>
      </c>
      <c r="B1649" t="str" cm="1">
        <f t="array" aca="1" ref="B1649" ca="1">INDEX(Calc!$C$2:$C$9,RANDBETWEEN(1,3))</f>
        <v>Pediatria</v>
      </c>
      <c r="C1649"/>
      <c r="D1649">
        <f t="shared" ca="1" si="325"/>
        <v>463211</v>
      </c>
      <c r="E1649">
        <f t="shared" ca="1" si="326"/>
        <v>742288</v>
      </c>
      <c r="F1649">
        <f t="shared" ca="1" si="327"/>
        <v>188995</v>
      </c>
      <c r="G1649">
        <f t="shared" ca="1" si="328"/>
        <v>84559</v>
      </c>
      <c r="H1649">
        <f ca="1">VLOOKUP(RANDBETWEEN(0,100),Calc!$D$2:$E$7,2,1)</f>
        <v>32000</v>
      </c>
      <c r="I1649">
        <f t="shared" ca="1" si="329"/>
        <v>9062</v>
      </c>
      <c r="J1649">
        <f t="shared" ca="1" si="330"/>
        <v>4048</v>
      </c>
      <c r="K1649">
        <f t="shared" ca="1" si="331"/>
        <v>12890</v>
      </c>
      <c r="L1649">
        <f t="shared" ca="1" si="332"/>
        <v>3740</v>
      </c>
      <c r="M1649">
        <f t="shared" ca="1" si="333"/>
        <v>2635912</v>
      </c>
      <c r="N1649">
        <f t="shared" ca="1" si="334"/>
        <v>72357</v>
      </c>
      <c r="O1649">
        <f t="shared" ca="1" si="335"/>
        <v>39785</v>
      </c>
      <c r="P1649">
        <f t="shared" ca="1" si="336"/>
        <v>307494</v>
      </c>
      <c r="Q1649" s="15">
        <f t="shared" ca="1" si="337"/>
        <v>0.30749399999999999</v>
      </c>
    </row>
    <row r="1650" spans="1:17" x14ac:dyDescent="0.3">
      <c r="A1650" t="str">
        <f ca="1">VLOOKUP(RANDBETWEEN(Calc!$A$2,Calc!$A$13),Calc!$A$1:$B$13,2,FALSE)</f>
        <v>Mar</v>
      </c>
      <c r="B1650" t="str" cm="1">
        <f t="array" aca="1" ref="B1650" ca="1">INDEX(Calc!$C$2:$C$9,RANDBETWEEN(1,3))</f>
        <v>Pediatria</v>
      </c>
      <c r="C1650"/>
      <c r="D1650">
        <f t="shared" ca="1" si="325"/>
        <v>256817</v>
      </c>
      <c r="E1650">
        <f t="shared" ca="1" si="326"/>
        <v>2241974</v>
      </c>
      <c r="F1650">
        <f t="shared" ca="1" si="327"/>
        <v>157567</v>
      </c>
      <c r="G1650">
        <f t="shared" ca="1" si="328"/>
        <v>146628</v>
      </c>
      <c r="H1650">
        <f ca="1">VLOOKUP(RANDBETWEEN(0,100),Calc!$D$2:$E$7,2,1)</f>
        <v>20000</v>
      </c>
      <c r="I1650">
        <f t="shared" ca="1" si="329"/>
        <v>9307</v>
      </c>
      <c r="J1650">
        <f t="shared" ca="1" si="330"/>
        <v>3385</v>
      </c>
      <c r="K1650">
        <f t="shared" ca="1" si="331"/>
        <v>12231</v>
      </c>
      <c r="L1650">
        <f t="shared" ca="1" si="332"/>
        <v>2825</v>
      </c>
      <c r="M1650">
        <f t="shared" ca="1" si="333"/>
        <v>1008680</v>
      </c>
      <c r="N1650">
        <f t="shared" ca="1" si="334"/>
        <v>44579</v>
      </c>
      <c r="O1650">
        <f t="shared" ca="1" si="335"/>
        <v>86892</v>
      </c>
      <c r="P1650">
        <f t="shared" ca="1" si="336"/>
        <v>254551</v>
      </c>
      <c r="Q1650" s="15">
        <f t="shared" ca="1" si="337"/>
        <v>0.25455100000000003</v>
      </c>
    </row>
    <row r="1651" spans="1:17" x14ac:dyDescent="0.3">
      <c r="A1651" t="str">
        <f ca="1">VLOOKUP(RANDBETWEEN(Calc!$A$2,Calc!$A$13),Calc!$A$1:$B$13,2,FALSE)</f>
        <v>Dic</v>
      </c>
      <c r="B1651" t="str" cm="1">
        <f t="array" aca="1" ref="B1651" ca="1">INDEX(Calc!$C$2:$C$9,RANDBETWEEN(1,3))</f>
        <v>Traumatología</v>
      </c>
      <c r="C1651"/>
      <c r="D1651">
        <f t="shared" ca="1" si="325"/>
        <v>527465</v>
      </c>
      <c r="E1651">
        <f t="shared" ca="1" si="326"/>
        <v>1965749</v>
      </c>
      <c r="F1651">
        <f t="shared" ca="1" si="327"/>
        <v>211873</v>
      </c>
      <c r="G1651">
        <f t="shared" ca="1" si="328"/>
        <v>235363</v>
      </c>
      <c r="H1651">
        <f ca="1">VLOOKUP(RANDBETWEEN(0,100),Calc!$D$2:$E$7,2,1)</f>
        <v>32000</v>
      </c>
      <c r="I1651">
        <f t="shared" ca="1" si="329"/>
        <v>10625</v>
      </c>
      <c r="J1651">
        <f t="shared" ca="1" si="330"/>
        <v>3629</v>
      </c>
      <c r="K1651">
        <f t="shared" ca="1" si="331"/>
        <v>11851</v>
      </c>
      <c r="L1651">
        <f t="shared" ca="1" si="332"/>
        <v>2263</v>
      </c>
      <c r="M1651">
        <f t="shared" ca="1" si="333"/>
        <v>2308959</v>
      </c>
      <c r="N1651">
        <f t="shared" ca="1" si="334"/>
        <v>99839</v>
      </c>
      <c r="O1651">
        <f t="shared" ca="1" si="335"/>
        <v>85154</v>
      </c>
      <c r="P1651">
        <f t="shared" ca="1" si="336"/>
        <v>267614</v>
      </c>
      <c r="Q1651" s="15">
        <f t="shared" ca="1" si="337"/>
        <v>0.26761400000000002</v>
      </c>
    </row>
    <row r="1652" spans="1:17" x14ac:dyDescent="0.3">
      <c r="A1652" t="str">
        <f ca="1">VLOOKUP(RANDBETWEEN(Calc!$A$2,Calc!$A$13),Calc!$A$1:$B$13,2,FALSE)</f>
        <v>Ago</v>
      </c>
      <c r="B1652" t="str" cm="1">
        <f t="array" aca="1" ref="B1652" ca="1">INDEX(Calc!$C$2:$C$9,RANDBETWEEN(1,3))</f>
        <v>Traumatología</v>
      </c>
      <c r="C1652"/>
      <c r="D1652">
        <f t="shared" ca="1" si="325"/>
        <v>560470</v>
      </c>
      <c r="E1652">
        <f t="shared" ca="1" si="326"/>
        <v>1479925</v>
      </c>
      <c r="F1652">
        <f t="shared" ca="1" si="327"/>
        <v>134009</v>
      </c>
      <c r="G1652">
        <f t="shared" ca="1" si="328"/>
        <v>130282</v>
      </c>
      <c r="H1652">
        <f ca="1">VLOOKUP(RANDBETWEEN(0,100),Calc!$D$2:$E$7,2,1)</f>
        <v>20000</v>
      </c>
      <c r="I1652">
        <f t="shared" ca="1" si="329"/>
        <v>9086</v>
      </c>
      <c r="J1652">
        <f t="shared" ca="1" si="330"/>
        <v>3113</v>
      </c>
      <c r="K1652">
        <f t="shared" ca="1" si="331"/>
        <v>14459</v>
      </c>
      <c r="L1652">
        <f t="shared" ca="1" si="332"/>
        <v>3789</v>
      </c>
      <c r="M1652">
        <f t="shared" ca="1" si="333"/>
        <v>1209206</v>
      </c>
      <c r="N1652">
        <f t="shared" ca="1" si="334"/>
        <v>73587</v>
      </c>
      <c r="O1652">
        <f t="shared" ca="1" si="335"/>
        <v>38207</v>
      </c>
      <c r="P1652">
        <f t="shared" ca="1" si="336"/>
        <v>295996</v>
      </c>
      <c r="Q1652" s="15">
        <f t="shared" ca="1" si="337"/>
        <v>0.29599599999999998</v>
      </c>
    </row>
    <row r="1653" spans="1:17" x14ac:dyDescent="0.3">
      <c r="A1653" t="str">
        <f ca="1">VLOOKUP(RANDBETWEEN(Calc!$A$2,Calc!$A$13),Calc!$A$1:$B$13,2,FALSE)</f>
        <v>Dic</v>
      </c>
      <c r="B1653" t="str" cm="1">
        <f t="array" aca="1" ref="B1653" ca="1">INDEX(Calc!$C$2:$C$9,RANDBETWEEN(1,3))</f>
        <v>Pediatria</v>
      </c>
      <c r="C1653"/>
      <c r="D1653">
        <f t="shared" ca="1" si="325"/>
        <v>605319</v>
      </c>
      <c r="E1653">
        <f t="shared" ca="1" si="326"/>
        <v>2273703</v>
      </c>
      <c r="F1653">
        <f t="shared" ca="1" si="327"/>
        <v>142799</v>
      </c>
      <c r="G1653">
        <f t="shared" ca="1" si="328"/>
        <v>260910</v>
      </c>
      <c r="H1653">
        <f ca="1">VLOOKUP(RANDBETWEEN(0,100),Calc!$D$2:$E$7,2,1)</f>
        <v>32000</v>
      </c>
      <c r="I1653">
        <f t="shared" ca="1" si="329"/>
        <v>11281</v>
      </c>
      <c r="J1653">
        <f t="shared" ca="1" si="330"/>
        <v>2913</v>
      </c>
      <c r="K1653">
        <f t="shared" ca="1" si="331"/>
        <v>12856</v>
      </c>
      <c r="L1653">
        <f t="shared" ca="1" si="332"/>
        <v>2945</v>
      </c>
      <c r="M1653">
        <f t="shared" ca="1" si="333"/>
        <v>2819314</v>
      </c>
      <c r="N1653">
        <f t="shared" ca="1" si="334"/>
        <v>75129</v>
      </c>
      <c r="O1653">
        <f t="shared" ca="1" si="335"/>
        <v>49197</v>
      </c>
      <c r="P1653">
        <f t="shared" ca="1" si="336"/>
        <v>42011</v>
      </c>
      <c r="Q1653" s="15">
        <f t="shared" ca="1" si="337"/>
        <v>4.2011E-2</v>
      </c>
    </row>
    <row r="1654" spans="1:17" x14ac:dyDescent="0.3">
      <c r="A1654" t="str">
        <f ca="1">VLOOKUP(RANDBETWEEN(Calc!$A$2,Calc!$A$13),Calc!$A$1:$B$13,2,FALSE)</f>
        <v>Sep</v>
      </c>
      <c r="B1654" t="str" cm="1">
        <f t="array" aca="1" ref="B1654" ca="1">INDEX(Calc!$C$2:$C$9,RANDBETWEEN(1,3))</f>
        <v>Cardiologia</v>
      </c>
      <c r="C1654"/>
      <c r="D1654">
        <f t="shared" ca="1" si="325"/>
        <v>235696</v>
      </c>
      <c r="E1654">
        <f t="shared" ca="1" si="326"/>
        <v>1624105</v>
      </c>
      <c r="F1654">
        <f t="shared" ca="1" si="327"/>
        <v>169562</v>
      </c>
      <c r="G1654">
        <f t="shared" ca="1" si="328"/>
        <v>199563</v>
      </c>
      <c r="H1654">
        <f ca="1">VLOOKUP(RANDBETWEEN(0,100),Calc!$D$2:$E$7,2,1)</f>
        <v>32000</v>
      </c>
      <c r="I1654">
        <f t="shared" ca="1" si="329"/>
        <v>9041</v>
      </c>
      <c r="J1654">
        <f t="shared" ca="1" si="330"/>
        <v>3123</v>
      </c>
      <c r="K1654">
        <f t="shared" ca="1" si="331"/>
        <v>12890</v>
      </c>
      <c r="L1654">
        <f t="shared" ca="1" si="332"/>
        <v>1255</v>
      </c>
      <c r="M1654">
        <f t="shared" ca="1" si="333"/>
        <v>1054583</v>
      </c>
      <c r="N1654">
        <f t="shared" ca="1" si="334"/>
        <v>93607</v>
      </c>
      <c r="O1654">
        <f t="shared" ca="1" si="335"/>
        <v>82372</v>
      </c>
      <c r="P1654">
        <f t="shared" ca="1" si="336"/>
        <v>175461</v>
      </c>
      <c r="Q1654" s="15">
        <f t="shared" ca="1" si="337"/>
        <v>0.17546100000000001</v>
      </c>
    </row>
    <row r="1655" spans="1:17" x14ac:dyDescent="0.3">
      <c r="A1655" t="str">
        <f ca="1">VLOOKUP(RANDBETWEEN(Calc!$A$2,Calc!$A$13),Calc!$A$1:$B$13,2,FALSE)</f>
        <v>Mar</v>
      </c>
      <c r="B1655" t="str" cm="1">
        <f t="array" aca="1" ref="B1655" ca="1">INDEX(Calc!$C$2:$C$9,RANDBETWEEN(1,3))</f>
        <v>Traumatología</v>
      </c>
      <c r="C1655"/>
      <c r="D1655">
        <f t="shared" ca="1" si="325"/>
        <v>460058</v>
      </c>
      <c r="E1655">
        <f t="shared" ca="1" si="326"/>
        <v>1541835</v>
      </c>
      <c r="F1655">
        <f t="shared" ca="1" si="327"/>
        <v>116423</v>
      </c>
      <c r="G1655">
        <f t="shared" ca="1" si="328"/>
        <v>207853</v>
      </c>
      <c r="H1655">
        <f ca="1">VLOOKUP(RANDBETWEEN(0,100),Calc!$D$2:$E$7,2,1)</f>
        <v>32000</v>
      </c>
      <c r="I1655">
        <f t="shared" ca="1" si="329"/>
        <v>10211</v>
      </c>
      <c r="J1655">
        <f t="shared" ca="1" si="330"/>
        <v>3775</v>
      </c>
      <c r="K1655">
        <f t="shared" ca="1" si="331"/>
        <v>10848</v>
      </c>
      <c r="L1655">
        <f t="shared" ca="1" si="332"/>
        <v>4129</v>
      </c>
      <c r="M1655">
        <f t="shared" ca="1" si="333"/>
        <v>2754477</v>
      </c>
      <c r="N1655">
        <f t="shared" ca="1" si="334"/>
        <v>52724</v>
      </c>
      <c r="O1655">
        <f t="shared" ca="1" si="335"/>
        <v>49281</v>
      </c>
      <c r="P1655">
        <f t="shared" ca="1" si="336"/>
        <v>87711</v>
      </c>
      <c r="Q1655" s="15">
        <f t="shared" ca="1" si="337"/>
        <v>8.7710999999999997E-2</v>
      </c>
    </row>
    <row r="1656" spans="1:17" x14ac:dyDescent="0.3">
      <c r="A1656" t="str">
        <f ca="1">VLOOKUP(RANDBETWEEN(Calc!$A$2,Calc!$A$13),Calc!$A$1:$B$13,2,FALSE)</f>
        <v>Dic</v>
      </c>
      <c r="B1656" t="str" cm="1">
        <f t="array" aca="1" ref="B1656" ca="1">INDEX(Calc!$C$2:$C$9,RANDBETWEEN(1,3))</f>
        <v>Cardiologia</v>
      </c>
      <c r="C1656"/>
      <c r="D1656">
        <f t="shared" ca="1" si="325"/>
        <v>720497</v>
      </c>
      <c r="E1656">
        <f t="shared" ca="1" si="326"/>
        <v>2097785</v>
      </c>
      <c r="F1656">
        <f t="shared" ca="1" si="327"/>
        <v>105159</v>
      </c>
      <c r="G1656">
        <f t="shared" ca="1" si="328"/>
        <v>106599</v>
      </c>
      <c r="H1656">
        <f ca="1">VLOOKUP(RANDBETWEEN(0,100),Calc!$D$2:$E$7,2,1)</f>
        <v>32000</v>
      </c>
      <c r="I1656">
        <f t="shared" ca="1" si="329"/>
        <v>12141</v>
      </c>
      <c r="J1656">
        <f t="shared" ca="1" si="330"/>
        <v>2935</v>
      </c>
      <c r="K1656">
        <f t="shared" ca="1" si="331"/>
        <v>14545</v>
      </c>
      <c r="L1656">
        <f t="shared" ca="1" si="332"/>
        <v>2634</v>
      </c>
      <c r="M1656">
        <f t="shared" ca="1" si="333"/>
        <v>2775010</v>
      </c>
      <c r="N1656">
        <f t="shared" ca="1" si="334"/>
        <v>89649</v>
      </c>
      <c r="O1656">
        <f t="shared" ca="1" si="335"/>
        <v>49774</v>
      </c>
      <c r="P1656">
        <f t="shared" ca="1" si="336"/>
        <v>210154</v>
      </c>
      <c r="Q1656" s="15">
        <f t="shared" ca="1" si="337"/>
        <v>0.21015400000000001</v>
      </c>
    </row>
    <row r="1657" spans="1:17" x14ac:dyDescent="0.3">
      <c r="A1657" t="str">
        <f ca="1">VLOOKUP(RANDBETWEEN(Calc!$A$2,Calc!$A$13),Calc!$A$1:$B$13,2,FALSE)</f>
        <v>Dic</v>
      </c>
      <c r="B1657" t="str" cm="1">
        <f t="array" aca="1" ref="B1657" ca="1">INDEX(Calc!$C$2:$C$9,RANDBETWEEN(1,3))</f>
        <v>Traumatología</v>
      </c>
      <c r="C1657"/>
      <c r="D1657">
        <f t="shared" ca="1" si="325"/>
        <v>504622</v>
      </c>
      <c r="E1657">
        <f t="shared" ca="1" si="326"/>
        <v>1329582</v>
      </c>
      <c r="F1657">
        <f t="shared" ca="1" si="327"/>
        <v>217226</v>
      </c>
      <c r="G1657">
        <f t="shared" ca="1" si="328"/>
        <v>123089</v>
      </c>
      <c r="H1657">
        <f ca="1">VLOOKUP(RANDBETWEEN(0,100),Calc!$D$2:$E$7,2,1)</f>
        <v>28000</v>
      </c>
      <c r="I1657">
        <f t="shared" ca="1" si="329"/>
        <v>12444</v>
      </c>
      <c r="J1657">
        <f t="shared" ca="1" si="330"/>
        <v>3459</v>
      </c>
      <c r="K1657">
        <f t="shared" ca="1" si="331"/>
        <v>14115</v>
      </c>
      <c r="L1657">
        <f t="shared" ca="1" si="332"/>
        <v>3910</v>
      </c>
      <c r="M1657">
        <f t="shared" ca="1" si="333"/>
        <v>1088697</v>
      </c>
      <c r="N1657">
        <f t="shared" ca="1" si="334"/>
        <v>85793</v>
      </c>
      <c r="O1657">
        <f t="shared" ca="1" si="335"/>
        <v>70155</v>
      </c>
      <c r="P1657">
        <f t="shared" ca="1" si="336"/>
        <v>56475</v>
      </c>
      <c r="Q1657" s="15">
        <f t="shared" ca="1" si="337"/>
        <v>5.6474999999999997E-2</v>
      </c>
    </row>
    <row r="1658" spans="1:17" x14ac:dyDescent="0.3">
      <c r="A1658" t="str">
        <f ca="1">VLOOKUP(RANDBETWEEN(Calc!$A$2,Calc!$A$13),Calc!$A$1:$B$13,2,FALSE)</f>
        <v>Jul</v>
      </c>
      <c r="B1658" t="str" cm="1">
        <f t="array" aca="1" ref="B1658" ca="1">INDEX(Calc!$C$2:$C$9,RANDBETWEEN(1,3))</f>
        <v>Pediatria</v>
      </c>
      <c r="C1658"/>
      <c r="D1658">
        <f t="shared" ca="1" si="325"/>
        <v>569853</v>
      </c>
      <c r="E1658">
        <f t="shared" ca="1" si="326"/>
        <v>1531961</v>
      </c>
      <c r="F1658">
        <f t="shared" ca="1" si="327"/>
        <v>96739</v>
      </c>
      <c r="G1658">
        <f t="shared" ca="1" si="328"/>
        <v>177089</v>
      </c>
      <c r="H1658">
        <f ca="1">VLOOKUP(RANDBETWEEN(0,100),Calc!$D$2:$E$7,2,1)</f>
        <v>20000</v>
      </c>
      <c r="I1658">
        <f t="shared" ca="1" si="329"/>
        <v>11683</v>
      </c>
      <c r="J1658">
        <f t="shared" ca="1" si="330"/>
        <v>3021</v>
      </c>
      <c r="K1658">
        <f t="shared" ca="1" si="331"/>
        <v>14109</v>
      </c>
      <c r="L1658">
        <f t="shared" ca="1" si="332"/>
        <v>1733</v>
      </c>
      <c r="M1658">
        <f t="shared" ca="1" si="333"/>
        <v>2322212</v>
      </c>
      <c r="N1658">
        <f t="shared" ca="1" si="334"/>
        <v>84404</v>
      </c>
      <c r="O1658">
        <f t="shared" ca="1" si="335"/>
        <v>28722</v>
      </c>
      <c r="P1658">
        <f t="shared" ca="1" si="336"/>
        <v>146734</v>
      </c>
      <c r="Q1658" s="15">
        <f t="shared" ca="1" si="337"/>
        <v>0.146734</v>
      </c>
    </row>
    <row r="1659" spans="1:17" x14ac:dyDescent="0.3">
      <c r="A1659" t="str">
        <f ca="1">VLOOKUP(RANDBETWEEN(Calc!$A$2,Calc!$A$13),Calc!$A$1:$B$13,2,FALSE)</f>
        <v>Jul</v>
      </c>
      <c r="B1659" t="str" cm="1">
        <f t="array" aca="1" ref="B1659" ca="1">INDEX(Calc!$C$2:$C$9,RANDBETWEEN(1,3))</f>
        <v>Traumatología</v>
      </c>
      <c r="C1659"/>
      <c r="D1659">
        <f t="shared" ca="1" si="325"/>
        <v>268408</v>
      </c>
      <c r="E1659">
        <f t="shared" ca="1" si="326"/>
        <v>1469621</v>
      </c>
      <c r="F1659">
        <f t="shared" ca="1" si="327"/>
        <v>206257</v>
      </c>
      <c r="G1659">
        <f t="shared" ca="1" si="328"/>
        <v>281483</v>
      </c>
      <c r="H1659">
        <f ca="1">VLOOKUP(RANDBETWEEN(0,100),Calc!$D$2:$E$7,2,1)</f>
        <v>32000</v>
      </c>
      <c r="I1659">
        <f t="shared" ca="1" si="329"/>
        <v>8972</v>
      </c>
      <c r="J1659">
        <f t="shared" ca="1" si="330"/>
        <v>3545</v>
      </c>
      <c r="K1659">
        <f t="shared" ca="1" si="331"/>
        <v>12115</v>
      </c>
      <c r="L1659">
        <f t="shared" ca="1" si="332"/>
        <v>3445</v>
      </c>
      <c r="M1659">
        <f t="shared" ca="1" si="333"/>
        <v>1417203</v>
      </c>
      <c r="N1659">
        <f t="shared" ca="1" si="334"/>
        <v>75744</v>
      </c>
      <c r="O1659">
        <f t="shared" ca="1" si="335"/>
        <v>40178</v>
      </c>
      <c r="P1659">
        <f t="shared" ca="1" si="336"/>
        <v>60792</v>
      </c>
      <c r="Q1659" s="15">
        <f t="shared" ca="1" si="337"/>
        <v>6.0791999999999999E-2</v>
      </c>
    </row>
    <row r="1660" spans="1:17" x14ac:dyDescent="0.3">
      <c r="A1660" t="str">
        <f ca="1">VLOOKUP(RANDBETWEEN(Calc!$A$2,Calc!$A$13),Calc!$A$1:$B$13,2,FALSE)</f>
        <v>Feb</v>
      </c>
      <c r="B1660" t="str" cm="1">
        <f t="array" aca="1" ref="B1660" ca="1">INDEX(Calc!$C$2:$C$9,RANDBETWEEN(1,3))</f>
        <v>Traumatología</v>
      </c>
      <c r="C1660"/>
      <c r="D1660">
        <f t="shared" ca="1" si="325"/>
        <v>589457</v>
      </c>
      <c r="E1660">
        <f t="shared" ca="1" si="326"/>
        <v>738938</v>
      </c>
      <c r="F1660">
        <f t="shared" ca="1" si="327"/>
        <v>205735</v>
      </c>
      <c r="G1660">
        <f t="shared" ca="1" si="328"/>
        <v>300294</v>
      </c>
      <c r="H1660">
        <f ca="1">VLOOKUP(RANDBETWEEN(0,100),Calc!$D$2:$E$7,2,1)</f>
        <v>32000</v>
      </c>
      <c r="I1660">
        <f t="shared" ca="1" si="329"/>
        <v>12160</v>
      </c>
      <c r="J1660">
        <f t="shared" ca="1" si="330"/>
        <v>3707</v>
      </c>
      <c r="K1660">
        <f t="shared" ca="1" si="331"/>
        <v>13890</v>
      </c>
      <c r="L1660">
        <f t="shared" ca="1" si="332"/>
        <v>2848</v>
      </c>
      <c r="M1660">
        <f t="shared" ca="1" si="333"/>
        <v>1315785</v>
      </c>
      <c r="N1660">
        <f t="shared" ca="1" si="334"/>
        <v>116420</v>
      </c>
      <c r="O1660">
        <f t="shared" ca="1" si="335"/>
        <v>84874</v>
      </c>
      <c r="P1660">
        <f t="shared" ca="1" si="336"/>
        <v>250010</v>
      </c>
      <c r="Q1660" s="15">
        <f t="shared" ca="1" si="337"/>
        <v>0.25001000000000001</v>
      </c>
    </row>
    <row r="1661" spans="1:17" x14ac:dyDescent="0.3">
      <c r="A1661" t="str">
        <f ca="1">VLOOKUP(RANDBETWEEN(Calc!$A$2,Calc!$A$13),Calc!$A$1:$B$13,2,FALSE)</f>
        <v>Ago</v>
      </c>
      <c r="B1661" t="str" cm="1">
        <f t="array" aca="1" ref="B1661" ca="1">INDEX(Calc!$C$2:$C$9,RANDBETWEEN(1,3))</f>
        <v>Cardiologia</v>
      </c>
      <c r="C1661"/>
      <c r="D1661">
        <f t="shared" ca="1" si="325"/>
        <v>541341</v>
      </c>
      <c r="E1661">
        <f t="shared" ca="1" si="326"/>
        <v>808387</v>
      </c>
      <c r="F1661">
        <f t="shared" ca="1" si="327"/>
        <v>163802</v>
      </c>
      <c r="G1661">
        <f t="shared" ca="1" si="328"/>
        <v>289189</v>
      </c>
      <c r="H1661">
        <f ca="1">VLOOKUP(RANDBETWEEN(0,100),Calc!$D$2:$E$7,2,1)</f>
        <v>32000</v>
      </c>
      <c r="I1661">
        <f t="shared" ca="1" si="329"/>
        <v>10373</v>
      </c>
      <c r="J1661">
        <f t="shared" ca="1" si="330"/>
        <v>3490</v>
      </c>
      <c r="K1661">
        <f t="shared" ca="1" si="331"/>
        <v>14281</v>
      </c>
      <c r="L1661">
        <f t="shared" ca="1" si="332"/>
        <v>3075</v>
      </c>
      <c r="M1661">
        <f t="shared" ca="1" si="333"/>
        <v>2724965</v>
      </c>
      <c r="N1661">
        <f t="shared" ca="1" si="334"/>
        <v>111778</v>
      </c>
      <c r="O1661">
        <f t="shared" ca="1" si="335"/>
        <v>68106</v>
      </c>
      <c r="P1661">
        <f t="shared" ca="1" si="336"/>
        <v>235338</v>
      </c>
      <c r="Q1661" s="15">
        <f t="shared" ca="1" si="337"/>
        <v>0.23533799999999999</v>
      </c>
    </row>
    <row r="1662" spans="1:17" x14ac:dyDescent="0.3">
      <c r="A1662" t="str">
        <f ca="1">VLOOKUP(RANDBETWEEN(Calc!$A$2,Calc!$A$13),Calc!$A$1:$B$13,2,FALSE)</f>
        <v>Sep</v>
      </c>
      <c r="B1662" t="str" cm="1">
        <f t="array" aca="1" ref="B1662" ca="1">INDEX(Calc!$C$2:$C$9,RANDBETWEEN(1,3))</f>
        <v>Cardiologia</v>
      </c>
      <c r="C1662"/>
      <c r="D1662">
        <f t="shared" ca="1" si="325"/>
        <v>658798</v>
      </c>
      <c r="E1662">
        <f t="shared" ca="1" si="326"/>
        <v>2336255</v>
      </c>
      <c r="F1662">
        <f t="shared" ca="1" si="327"/>
        <v>126671</v>
      </c>
      <c r="G1662">
        <f t="shared" ca="1" si="328"/>
        <v>246901</v>
      </c>
      <c r="H1662">
        <f ca="1">VLOOKUP(RANDBETWEEN(0,100),Calc!$D$2:$E$7,2,1)</f>
        <v>32000</v>
      </c>
      <c r="I1662">
        <f t="shared" ca="1" si="329"/>
        <v>10686</v>
      </c>
      <c r="J1662">
        <f t="shared" ca="1" si="330"/>
        <v>2998</v>
      </c>
      <c r="K1662">
        <f t="shared" ca="1" si="331"/>
        <v>13727</v>
      </c>
      <c r="L1662">
        <f t="shared" ca="1" si="332"/>
        <v>4091</v>
      </c>
      <c r="M1662">
        <f t="shared" ca="1" si="333"/>
        <v>1226108</v>
      </c>
      <c r="N1662">
        <f t="shared" ca="1" si="334"/>
        <v>74485</v>
      </c>
      <c r="O1662">
        <f t="shared" ca="1" si="335"/>
        <v>59068</v>
      </c>
      <c r="P1662">
        <f t="shared" ca="1" si="336"/>
        <v>253364</v>
      </c>
      <c r="Q1662" s="15">
        <f t="shared" ca="1" si="337"/>
        <v>0.25336399999999998</v>
      </c>
    </row>
    <row r="1663" spans="1:17" x14ac:dyDescent="0.3">
      <c r="A1663" t="str">
        <f ca="1">VLOOKUP(RANDBETWEEN(Calc!$A$2,Calc!$A$13),Calc!$A$1:$B$13,2,FALSE)</f>
        <v>Sep</v>
      </c>
      <c r="B1663" t="str" cm="1">
        <f t="array" aca="1" ref="B1663" ca="1">INDEX(Calc!$C$2:$C$9,RANDBETWEEN(1,3))</f>
        <v>Traumatología</v>
      </c>
      <c r="C1663"/>
      <c r="D1663">
        <f t="shared" ca="1" si="325"/>
        <v>567931</v>
      </c>
      <c r="E1663">
        <f t="shared" ca="1" si="326"/>
        <v>1515703</v>
      </c>
      <c r="F1663">
        <f t="shared" ca="1" si="327"/>
        <v>210910</v>
      </c>
      <c r="G1663">
        <f t="shared" ca="1" si="328"/>
        <v>269204</v>
      </c>
      <c r="H1663">
        <f ca="1">VLOOKUP(RANDBETWEEN(0,100),Calc!$D$2:$E$7,2,1)</f>
        <v>25000</v>
      </c>
      <c r="I1663">
        <f t="shared" ca="1" si="329"/>
        <v>11541</v>
      </c>
      <c r="J1663">
        <f t="shared" ca="1" si="330"/>
        <v>2851</v>
      </c>
      <c r="K1663">
        <f t="shared" ca="1" si="331"/>
        <v>14209</v>
      </c>
      <c r="L1663">
        <f t="shared" ca="1" si="332"/>
        <v>1240</v>
      </c>
      <c r="M1663">
        <f t="shared" ca="1" si="333"/>
        <v>2002551</v>
      </c>
      <c r="N1663">
        <f t="shared" ca="1" si="334"/>
        <v>84894</v>
      </c>
      <c r="O1663">
        <f t="shared" ca="1" si="335"/>
        <v>36825</v>
      </c>
      <c r="P1663">
        <f t="shared" ca="1" si="336"/>
        <v>168598</v>
      </c>
      <c r="Q1663" s="15">
        <f t="shared" ca="1" si="337"/>
        <v>0.168598</v>
      </c>
    </row>
    <row r="1664" spans="1:17" x14ac:dyDescent="0.3">
      <c r="A1664" t="str">
        <f ca="1">VLOOKUP(RANDBETWEEN(Calc!$A$2,Calc!$A$13),Calc!$A$1:$B$13,2,FALSE)</f>
        <v>Jun</v>
      </c>
      <c r="B1664" t="str" cm="1">
        <f t="array" aca="1" ref="B1664" ca="1">INDEX(Calc!$C$2:$C$9,RANDBETWEEN(1,3))</f>
        <v>Traumatología</v>
      </c>
      <c r="C1664"/>
      <c r="D1664">
        <f t="shared" ca="1" si="325"/>
        <v>303520</v>
      </c>
      <c r="E1664">
        <f t="shared" ca="1" si="326"/>
        <v>1354918</v>
      </c>
      <c r="F1664">
        <f t="shared" ca="1" si="327"/>
        <v>153605</v>
      </c>
      <c r="G1664">
        <f t="shared" ca="1" si="328"/>
        <v>254488</v>
      </c>
      <c r="H1664">
        <f ca="1">VLOOKUP(RANDBETWEEN(0,100),Calc!$D$2:$E$7,2,1)</f>
        <v>32000</v>
      </c>
      <c r="I1664">
        <f t="shared" ca="1" si="329"/>
        <v>9216</v>
      </c>
      <c r="J1664">
        <f t="shared" ca="1" si="330"/>
        <v>3156</v>
      </c>
      <c r="K1664">
        <f t="shared" ca="1" si="331"/>
        <v>14961</v>
      </c>
      <c r="L1664">
        <f t="shared" ca="1" si="332"/>
        <v>1586</v>
      </c>
      <c r="M1664">
        <f t="shared" ca="1" si="333"/>
        <v>3069435</v>
      </c>
      <c r="N1664">
        <f t="shared" ca="1" si="334"/>
        <v>45302</v>
      </c>
      <c r="O1664">
        <f t="shared" ca="1" si="335"/>
        <v>49060</v>
      </c>
      <c r="P1664">
        <f t="shared" ca="1" si="336"/>
        <v>226203</v>
      </c>
      <c r="Q1664" s="15">
        <f t="shared" ca="1" si="337"/>
        <v>0.22620299999999999</v>
      </c>
    </row>
    <row r="1665" spans="1:17" x14ac:dyDescent="0.3">
      <c r="A1665" t="str">
        <f ca="1">VLOOKUP(RANDBETWEEN(Calc!$A$2,Calc!$A$13),Calc!$A$1:$B$13,2,FALSE)</f>
        <v>Mar</v>
      </c>
      <c r="B1665" t="str" cm="1">
        <f t="array" aca="1" ref="B1665" ca="1">INDEX(Calc!$C$2:$C$9,RANDBETWEEN(1,3))</f>
        <v>Traumatología</v>
      </c>
      <c r="C1665"/>
      <c r="D1665">
        <f t="shared" ca="1" si="325"/>
        <v>278337</v>
      </c>
      <c r="E1665">
        <f t="shared" ca="1" si="326"/>
        <v>958482</v>
      </c>
      <c r="F1665">
        <f t="shared" ca="1" si="327"/>
        <v>208399</v>
      </c>
      <c r="G1665">
        <f t="shared" ca="1" si="328"/>
        <v>146068</v>
      </c>
      <c r="H1665">
        <f ca="1">VLOOKUP(RANDBETWEEN(0,100),Calc!$D$2:$E$7,2,1)</f>
        <v>32000</v>
      </c>
      <c r="I1665">
        <f t="shared" ca="1" si="329"/>
        <v>12312</v>
      </c>
      <c r="J1665">
        <f t="shared" ca="1" si="330"/>
        <v>3040</v>
      </c>
      <c r="K1665">
        <f t="shared" ca="1" si="331"/>
        <v>11766</v>
      </c>
      <c r="L1665">
        <f t="shared" ca="1" si="332"/>
        <v>3508</v>
      </c>
      <c r="M1665">
        <f t="shared" ca="1" si="333"/>
        <v>2351958</v>
      </c>
      <c r="N1665">
        <f t="shared" ca="1" si="334"/>
        <v>70499</v>
      </c>
      <c r="O1665">
        <f t="shared" ca="1" si="335"/>
        <v>34542</v>
      </c>
      <c r="P1665">
        <f t="shared" ca="1" si="336"/>
        <v>157628</v>
      </c>
      <c r="Q1665" s="15">
        <f t="shared" ca="1" si="337"/>
        <v>0.15762799999999999</v>
      </c>
    </row>
    <row r="1666" spans="1:17" x14ac:dyDescent="0.3">
      <c r="A1666" t="str">
        <f ca="1">VLOOKUP(RANDBETWEEN(Calc!$A$2,Calc!$A$13),Calc!$A$1:$B$13,2,FALSE)</f>
        <v>Feb</v>
      </c>
      <c r="B1666" t="str" cm="1">
        <f t="array" aca="1" ref="B1666" ca="1">INDEX(Calc!$C$2:$C$9,RANDBETWEEN(1,3))</f>
        <v>Traumatología</v>
      </c>
      <c r="C1666"/>
      <c r="D1666">
        <f t="shared" ca="1" si="325"/>
        <v>683206</v>
      </c>
      <c r="E1666">
        <f t="shared" ca="1" si="326"/>
        <v>1946290</v>
      </c>
      <c r="F1666">
        <f t="shared" ca="1" si="327"/>
        <v>130971</v>
      </c>
      <c r="G1666">
        <f t="shared" ca="1" si="328"/>
        <v>188013</v>
      </c>
      <c r="H1666">
        <f ca="1">VLOOKUP(RANDBETWEEN(0,100),Calc!$D$2:$E$7,2,1)</f>
        <v>32000</v>
      </c>
      <c r="I1666">
        <f t="shared" ca="1" si="329"/>
        <v>8928</v>
      </c>
      <c r="J1666">
        <f t="shared" ca="1" si="330"/>
        <v>4073</v>
      </c>
      <c r="K1666">
        <f t="shared" ca="1" si="331"/>
        <v>12541</v>
      </c>
      <c r="L1666">
        <f t="shared" ca="1" si="332"/>
        <v>2187</v>
      </c>
      <c r="M1666">
        <f t="shared" ca="1" si="333"/>
        <v>1706573</v>
      </c>
      <c r="N1666">
        <f t="shared" ca="1" si="334"/>
        <v>85604</v>
      </c>
      <c r="O1666">
        <f t="shared" ca="1" si="335"/>
        <v>24771</v>
      </c>
      <c r="P1666">
        <f t="shared" ca="1" si="336"/>
        <v>138766</v>
      </c>
      <c r="Q1666" s="15">
        <f t="shared" ca="1" si="337"/>
        <v>0.138766</v>
      </c>
    </row>
    <row r="1667" spans="1:17" x14ac:dyDescent="0.3">
      <c r="A1667" t="str">
        <f ca="1">VLOOKUP(RANDBETWEEN(Calc!$A$2,Calc!$A$13),Calc!$A$1:$B$13,2,FALSE)</f>
        <v>May</v>
      </c>
      <c r="B1667" t="str" cm="1">
        <f t="array" aca="1" ref="B1667" ca="1">INDEX(Calc!$C$2:$C$9,RANDBETWEEN(1,3))</f>
        <v>Pediatria</v>
      </c>
      <c r="C1667"/>
      <c r="D1667">
        <f t="shared" ref="D1667:D1730" ca="1" si="338">RANDBETWEEN(118000,746439)</f>
        <v>665273</v>
      </c>
      <c r="E1667">
        <f t="shared" ref="E1667:E1730" ca="1" si="339">RANDBETWEEN(654318,2372921)</f>
        <v>1203329</v>
      </c>
      <c r="F1667">
        <f t="shared" ref="F1667:F1730" ca="1" si="340">RANDBETWEEN(92146,218476)</f>
        <v>131169</v>
      </c>
      <c r="G1667">
        <f t="shared" ref="G1667:G1730" ca="1" si="341">RANDBETWEEN(72432,327955)</f>
        <v>275973</v>
      </c>
      <c r="H1667">
        <f ca="1">VLOOKUP(RANDBETWEEN(0,100),Calc!$D$2:$E$7,2,1)</f>
        <v>20000</v>
      </c>
      <c r="I1667">
        <f t="shared" ref="I1667:I1730" ca="1" si="342">RANDBETWEEN(8900,12700)</f>
        <v>9725</v>
      </c>
      <c r="J1667">
        <f t="shared" ref="J1667:J1730" ca="1" si="343">RANDBETWEEN(2800,4200)</f>
        <v>3780</v>
      </c>
      <c r="K1667">
        <f t="shared" ref="K1667:K1730" ca="1" si="344">RANDBETWEEN(10000,15000)</f>
        <v>12560</v>
      </c>
      <c r="L1667">
        <f t="shared" ref="L1667:L1730" ca="1" si="345">RANDBETWEEN(1200,4500)</f>
        <v>1375</v>
      </c>
      <c r="M1667">
        <f t="shared" ref="M1667:M1730" ca="1" si="346">RANDBETWEEN(820000,3117045)</f>
        <v>2733496</v>
      </c>
      <c r="N1667">
        <f t="shared" ref="N1667:N1730" ca="1" si="347">RANDBETWEEN(43000,129000)</f>
        <v>53745</v>
      </c>
      <c r="O1667">
        <f t="shared" ref="O1667:O1730" ca="1" si="348">RANDBETWEEN(21000,90000)</f>
        <v>45756</v>
      </c>
      <c r="P1667">
        <f t="shared" ref="P1667:P1730" ca="1" si="349">RANDBETWEEN(38000,345000)</f>
        <v>307297</v>
      </c>
      <c r="Q1667" s="15">
        <f t="shared" ref="Q1667:Q1730" ca="1" si="350">P1667/1000000</f>
        <v>0.30729699999999999</v>
      </c>
    </row>
    <row r="1668" spans="1:17" x14ac:dyDescent="0.3">
      <c r="A1668" t="str">
        <f ca="1">VLOOKUP(RANDBETWEEN(Calc!$A$2,Calc!$A$13),Calc!$A$1:$B$13,2,FALSE)</f>
        <v>Mar</v>
      </c>
      <c r="B1668" t="str" cm="1">
        <f t="array" aca="1" ref="B1668" ca="1">INDEX(Calc!$C$2:$C$9,RANDBETWEEN(1,3))</f>
        <v>Cardiologia</v>
      </c>
      <c r="C1668"/>
      <c r="D1668">
        <f t="shared" ca="1" si="338"/>
        <v>132218</v>
      </c>
      <c r="E1668">
        <f t="shared" ca="1" si="339"/>
        <v>2254848</v>
      </c>
      <c r="F1668">
        <f t="shared" ca="1" si="340"/>
        <v>193997</v>
      </c>
      <c r="G1668">
        <f t="shared" ca="1" si="341"/>
        <v>163817</v>
      </c>
      <c r="H1668">
        <f ca="1">VLOOKUP(RANDBETWEEN(0,100),Calc!$D$2:$E$7,2,1)</f>
        <v>32000</v>
      </c>
      <c r="I1668">
        <f t="shared" ca="1" si="342"/>
        <v>11383</v>
      </c>
      <c r="J1668">
        <f t="shared" ca="1" si="343"/>
        <v>3291</v>
      </c>
      <c r="K1668">
        <f t="shared" ca="1" si="344"/>
        <v>10170</v>
      </c>
      <c r="L1668">
        <f t="shared" ca="1" si="345"/>
        <v>2949</v>
      </c>
      <c r="M1668">
        <f t="shared" ca="1" si="346"/>
        <v>1558453</v>
      </c>
      <c r="N1668">
        <f t="shared" ca="1" si="347"/>
        <v>55710</v>
      </c>
      <c r="O1668">
        <f t="shared" ca="1" si="348"/>
        <v>85529</v>
      </c>
      <c r="P1668">
        <f t="shared" ca="1" si="349"/>
        <v>325903</v>
      </c>
      <c r="Q1668" s="15">
        <f t="shared" ca="1" si="350"/>
        <v>0.325903</v>
      </c>
    </row>
    <row r="1669" spans="1:17" x14ac:dyDescent="0.3">
      <c r="A1669" t="str">
        <f ca="1">VLOOKUP(RANDBETWEEN(Calc!$A$2,Calc!$A$13),Calc!$A$1:$B$13,2,FALSE)</f>
        <v>Abr</v>
      </c>
      <c r="B1669" t="str" cm="1">
        <f t="array" aca="1" ref="B1669" ca="1">INDEX(Calc!$C$2:$C$9,RANDBETWEEN(1,3))</f>
        <v>Traumatología</v>
      </c>
      <c r="C1669"/>
      <c r="D1669">
        <f t="shared" ca="1" si="338"/>
        <v>435407</v>
      </c>
      <c r="E1669">
        <f t="shared" ca="1" si="339"/>
        <v>1483156</v>
      </c>
      <c r="F1669">
        <f t="shared" ca="1" si="340"/>
        <v>117263</v>
      </c>
      <c r="G1669">
        <f t="shared" ca="1" si="341"/>
        <v>232738</v>
      </c>
      <c r="H1669">
        <f ca="1">VLOOKUP(RANDBETWEEN(0,100),Calc!$D$2:$E$7,2,1)</f>
        <v>25000</v>
      </c>
      <c r="I1669">
        <f t="shared" ca="1" si="342"/>
        <v>9613</v>
      </c>
      <c r="J1669">
        <f t="shared" ca="1" si="343"/>
        <v>3627</v>
      </c>
      <c r="K1669">
        <f t="shared" ca="1" si="344"/>
        <v>13869</v>
      </c>
      <c r="L1669">
        <f t="shared" ca="1" si="345"/>
        <v>3006</v>
      </c>
      <c r="M1669">
        <f t="shared" ca="1" si="346"/>
        <v>2637260</v>
      </c>
      <c r="N1669">
        <f t="shared" ca="1" si="347"/>
        <v>78447</v>
      </c>
      <c r="O1669">
        <f t="shared" ca="1" si="348"/>
        <v>40848</v>
      </c>
      <c r="P1669">
        <f t="shared" ca="1" si="349"/>
        <v>187518</v>
      </c>
      <c r="Q1669" s="15">
        <f t="shared" ca="1" si="350"/>
        <v>0.18751799999999999</v>
      </c>
    </row>
    <row r="1670" spans="1:17" x14ac:dyDescent="0.3">
      <c r="A1670" t="str">
        <f ca="1">VLOOKUP(RANDBETWEEN(Calc!$A$2,Calc!$A$13),Calc!$A$1:$B$13,2,FALSE)</f>
        <v>Ago</v>
      </c>
      <c r="B1670" t="str" cm="1">
        <f t="array" aca="1" ref="B1670" ca="1">INDEX(Calc!$C$2:$C$9,RANDBETWEEN(1,3))</f>
        <v>Cardiologia</v>
      </c>
      <c r="C1670"/>
      <c r="D1670">
        <f t="shared" ca="1" si="338"/>
        <v>340129</v>
      </c>
      <c r="E1670">
        <f t="shared" ca="1" si="339"/>
        <v>1147530</v>
      </c>
      <c r="F1670">
        <f t="shared" ca="1" si="340"/>
        <v>100040</v>
      </c>
      <c r="G1670">
        <f t="shared" ca="1" si="341"/>
        <v>81926</v>
      </c>
      <c r="H1670">
        <f ca="1">VLOOKUP(RANDBETWEEN(0,100),Calc!$D$2:$E$7,2,1)</f>
        <v>32000</v>
      </c>
      <c r="I1670">
        <f t="shared" ca="1" si="342"/>
        <v>11158</v>
      </c>
      <c r="J1670">
        <f t="shared" ca="1" si="343"/>
        <v>3787</v>
      </c>
      <c r="K1670">
        <f t="shared" ca="1" si="344"/>
        <v>11054</v>
      </c>
      <c r="L1670">
        <f t="shared" ca="1" si="345"/>
        <v>2879</v>
      </c>
      <c r="M1670">
        <f t="shared" ca="1" si="346"/>
        <v>1638236</v>
      </c>
      <c r="N1670">
        <f t="shared" ca="1" si="347"/>
        <v>66554</v>
      </c>
      <c r="O1670">
        <f t="shared" ca="1" si="348"/>
        <v>70452</v>
      </c>
      <c r="P1670">
        <f t="shared" ca="1" si="349"/>
        <v>121146</v>
      </c>
      <c r="Q1670" s="15">
        <f t="shared" ca="1" si="350"/>
        <v>0.121146</v>
      </c>
    </row>
    <row r="1671" spans="1:17" x14ac:dyDescent="0.3">
      <c r="A1671" t="str">
        <f ca="1">VLOOKUP(RANDBETWEEN(Calc!$A$2,Calc!$A$13),Calc!$A$1:$B$13,2,FALSE)</f>
        <v>Feb</v>
      </c>
      <c r="B1671" t="str" cm="1">
        <f t="array" aca="1" ref="B1671" ca="1">INDEX(Calc!$C$2:$C$9,RANDBETWEEN(1,3))</f>
        <v>Pediatria</v>
      </c>
      <c r="C1671"/>
      <c r="D1671">
        <f t="shared" ca="1" si="338"/>
        <v>668210</v>
      </c>
      <c r="E1671">
        <f t="shared" ca="1" si="339"/>
        <v>1547871</v>
      </c>
      <c r="F1671">
        <f t="shared" ca="1" si="340"/>
        <v>172538</v>
      </c>
      <c r="G1671">
        <f t="shared" ca="1" si="341"/>
        <v>132177</v>
      </c>
      <c r="H1671">
        <f ca="1">VLOOKUP(RANDBETWEEN(0,100),Calc!$D$2:$E$7,2,1)</f>
        <v>32000</v>
      </c>
      <c r="I1671">
        <f t="shared" ca="1" si="342"/>
        <v>9675</v>
      </c>
      <c r="J1671">
        <f t="shared" ca="1" si="343"/>
        <v>3768</v>
      </c>
      <c r="K1671">
        <f t="shared" ca="1" si="344"/>
        <v>13197</v>
      </c>
      <c r="L1671">
        <f t="shared" ca="1" si="345"/>
        <v>1904</v>
      </c>
      <c r="M1671">
        <f t="shared" ca="1" si="346"/>
        <v>1525187</v>
      </c>
      <c r="N1671">
        <f t="shared" ca="1" si="347"/>
        <v>46309</v>
      </c>
      <c r="O1671">
        <f t="shared" ca="1" si="348"/>
        <v>46640</v>
      </c>
      <c r="P1671">
        <f t="shared" ca="1" si="349"/>
        <v>56205</v>
      </c>
      <c r="Q1671" s="15">
        <f t="shared" ca="1" si="350"/>
        <v>5.6204999999999998E-2</v>
      </c>
    </row>
    <row r="1672" spans="1:17" x14ac:dyDescent="0.3">
      <c r="A1672" t="str">
        <f ca="1">VLOOKUP(RANDBETWEEN(Calc!$A$2,Calc!$A$13),Calc!$A$1:$B$13,2,FALSE)</f>
        <v>Ene</v>
      </c>
      <c r="B1672" t="str" cm="1">
        <f t="array" aca="1" ref="B1672" ca="1">INDEX(Calc!$C$2:$C$9,RANDBETWEEN(1,3))</f>
        <v>Pediatria</v>
      </c>
      <c r="C1672"/>
      <c r="D1672">
        <f t="shared" ca="1" si="338"/>
        <v>604256</v>
      </c>
      <c r="E1672">
        <f t="shared" ca="1" si="339"/>
        <v>2346537</v>
      </c>
      <c r="F1672">
        <f t="shared" ca="1" si="340"/>
        <v>104450</v>
      </c>
      <c r="G1672">
        <f t="shared" ca="1" si="341"/>
        <v>259325</v>
      </c>
      <c r="H1672">
        <f ca="1">VLOOKUP(RANDBETWEEN(0,100),Calc!$D$2:$E$7,2,1)</f>
        <v>32000</v>
      </c>
      <c r="I1672">
        <f t="shared" ca="1" si="342"/>
        <v>11646</v>
      </c>
      <c r="J1672">
        <f t="shared" ca="1" si="343"/>
        <v>2986</v>
      </c>
      <c r="K1672">
        <f t="shared" ca="1" si="344"/>
        <v>12892</v>
      </c>
      <c r="L1672">
        <f t="shared" ca="1" si="345"/>
        <v>1584</v>
      </c>
      <c r="M1672">
        <f t="shared" ca="1" si="346"/>
        <v>1196270</v>
      </c>
      <c r="N1672">
        <f t="shared" ca="1" si="347"/>
        <v>60876</v>
      </c>
      <c r="O1672">
        <f t="shared" ca="1" si="348"/>
        <v>74730</v>
      </c>
      <c r="P1672">
        <f t="shared" ca="1" si="349"/>
        <v>87974</v>
      </c>
      <c r="Q1672" s="15">
        <f t="shared" ca="1" si="350"/>
        <v>8.7973999999999997E-2</v>
      </c>
    </row>
    <row r="1673" spans="1:17" x14ac:dyDescent="0.3">
      <c r="A1673" t="str">
        <f ca="1">VLOOKUP(RANDBETWEEN(Calc!$A$2,Calc!$A$13),Calc!$A$1:$B$13,2,FALSE)</f>
        <v>Jun</v>
      </c>
      <c r="B1673" t="str" cm="1">
        <f t="array" aca="1" ref="B1673" ca="1">INDEX(Calc!$C$2:$C$9,RANDBETWEEN(1,3))</f>
        <v>Cardiologia</v>
      </c>
      <c r="C1673"/>
      <c r="D1673">
        <f t="shared" ca="1" si="338"/>
        <v>289936</v>
      </c>
      <c r="E1673">
        <f t="shared" ca="1" si="339"/>
        <v>1432818</v>
      </c>
      <c r="F1673">
        <f t="shared" ca="1" si="340"/>
        <v>196748</v>
      </c>
      <c r="G1673">
        <f t="shared" ca="1" si="341"/>
        <v>268108</v>
      </c>
      <c r="H1673">
        <f ca="1">VLOOKUP(RANDBETWEEN(0,100),Calc!$D$2:$E$7,2,1)</f>
        <v>30000</v>
      </c>
      <c r="I1673">
        <f t="shared" ca="1" si="342"/>
        <v>11010</v>
      </c>
      <c r="J1673">
        <f t="shared" ca="1" si="343"/>
        <v>3952</v>
      </c>
      <c r="K1673">
        <f t="shared" ca="1" si="344"/>
        <v>10227</v>
      </c>
      <c r="L1673">
        <f t="shared" ca="1" si="345"/>
        <v>3344</v>
      </c>
      <c r="M1673">
        <f t="shared" ca="1" si="346"/>
        <v>1995482</v>
      </c>
      <c r="N1673">
        <f t="shared" ca="1" si="347"/>
        <v>98357</v>
      </c>
      <c r="O1673">
        <f t="shared" ca="1" si="348"/>
        <v>39008</v>
      </c>
      <c r="P1673">
        <f t="shared" ca="1" si="349"/>
        <v>54842</v>
      </c>
      <c r="Q1673" s="15">
        <f t="shared" ca="1" si="350"/>
        <v>5.4842000000000002E-2</v>
      </c>
    </row>
    <row r="1674" spans="1:17" x14ac:dyDescent="0.3">
      <c r="A1674" t="str">
        <f ca="1">VLOOKUP(RANDBETWEEN(Calc!$A$2,Calc!$A$13),Calc!$A$1:$B$13,2,FALSE)</f>
        <v>Ago</v>
      </c>
      <c r="B1674" t="str" cm="1">
        <f t="array" aca="1" ref="B1674" ca="1">INDEX(Calc!$C$2:$C$9,RANDBETWEEN(1,3))</f>
        <v>Cardiologia</v>
      </c>
      <c r="C1674"/>
      <c r="D1674">
        <f t="shared" ca="1" si="338"/>
        <v>549358</v>
      </c>
      <c r="E1674">
        <f t="shared" ca="1" si="339"/>
        <v>2251228</v>
      </c>
      <c r="F1674">
        <f t="shared" ca="1" si="340"/>
        <v>122526</v>
      </c>
      <c r="G1674">
        <f t="shared" ca="1" si="341"/>
        <v>283858</v>
      </c>
      <c r="H1674">
        <f ca="1">VLOOKUP(RANDBETWEEN(0,100),Calc!$D$2:$E$7,2,1)</f>
        <v>32000</v>
      </c>
      <c r="I1674">
        <f t="shared" ca="1" si="342"/>
        <v>11357</v>
      </c>
      <c r="J1674">
        <f t="shared" ca="1" si="343"/>
        <v>2968</v>
      </c>
      <c r="K1674">
        <f t="shared" ca="1" si="344"/>
        <v>14422</v>
      </c>
      <c r="L1674">
        <f t="shared" ca="1" si="345"/>
        <v>1374</v>
      </c>
      <c r="M1674">
        <f t="shared" ca="1" si="346"/>
        <v>912232</v>
      </c>
      <c r="N1674">
        <f t="shared" ca="1" si="347"/>
        <v>49922</v>
      </c>
      <c r="O1674">
        <f t="shared" ca="1" si="348"/>
        <v>81476</v>
      </c>
      <c r="P1674">
        <f t="shared" ca="1" si="349"/>
        <v>340978</v>
      </c>
      <c r="Q1674" s="15">
        <f t="shared" ca="1" si="350"/>
        <v>0.340978</v>
      </c>
    </row>
    <row r="1675" spans="1:17" x14ac:dyDescent="0.3">
      <c r="A1675" t="str">
        <f ca="1">VLOOKUP(RANDBETWEEN(Calc!$A$2,Calc!$A$13),Calc!$A$1:$B$13,2,FALSE)</f>
        <v>Ago</v>
      </c>
      <c r="B1675" t="str" cm="1">
        <f t="array" aca="1" ref="B1675" ca="1">INDEX(Calc!$C$2:$C$9,RANDBETWEEN(1,3))</f>
        <v>Pediatria</v>
      </c>
      <c r="C1675"/>
      <c r="D1675">
        <f t="shared" ca="1" si="338"/>
        <v>463691</v>
      </c>
      <c r="E1675">
        <f t="shared" ca="1" si="339"/>
        <v>1096275</v>
      </c>
      <c r="F1675">
        <f t="shared" ca="1" si="340"/>
        <v>188673</v>
      </c>
      <c r="G1675">
        <f t="shared" ca="1" si="341"/>
        <v>102725</v>
      </c>
      <c r="H1675">
        <f ca="1">VLOOKUP(RANDBETWEEN(0,100),Calc!$D$2:$E$7,2,1)</f>
        <v>32000</v>
      </c>
      <c r="I1675">
        <f t="shared" ca="1" si="342"/>
        <v>11779</v>
      </c>
      <c r="J1675">
        <f t="shared" ca="1" si="343"/>
        <v>3404</v>
      </c>
      <c r="K1675">
        <f t="shared" ca="1" si="344"/>
        <v>12959</v>
      </c>
      <c r="L1675">
        <f t="shared" ca="1" si="345"/>
        <v>1807</v>
      </c>
      <c r="M1675">
        <f t="shared" ca="1" si="346"/>
        <v>3085915</v>
      </c>
      <c r="N1675">
        <f t="shared" ca="1" si="347"/>
        <v>55336</v>
      </c>
      <c r="O1675">
        <f t="shared" ca="1" si="348"/>
        <v>77685</v>
      </c>
      <c r="P1675">
        <f t="shared" ca="1" si="349"/>
        <v>328464</v>
      </c>
      <c r="Q1675" s="15">
        <f t="shared" ca="1" si="350"/>
        <v>0.32846399999999998</v>
      </c>
    </row>
    <row r="1676" spans="1:17" x14ac:dyDescent="0.3">
      <c r="A1676" t="str">
        <f ca="1">VLOOKUP(RANDBETWEEN(Calc!$A$2,Calc!$A$13),Calc!$A$1:$B$13,2,FALSE)</f>
        <v>Sep</v>
      </c>
      <c r="B1676" t="str" cm="1">
        <f t="array" aca="1" ref="B1676" ca="1">INDEX(Calc!$C$2:$C$9,RANDBETWEEN(1,3))</f>
        <v>Cardiologia</v>
      </c>
      <c r="C1676"/>
      <c r="D1676">
        <f t="shared" ca="1" si="338"/>
        <v>633030</v>
      </c>
      <c r="E1676">
        <f t="shared" ca="1" si="339"/>
        <v>1111260</v>
      </c>
      <c r="F1676">
        <f t="shared" ca="1" si="340"/>
        <v>201644</v>
      </c>
      <c r="G1676">
        <f t="shared" ca="1" si="341"/>
        <v>174708</v>
      </c>
      <c r="H1676">
        <f ca="1">VLOOKUP(RANDBETWEEN(0,100),Calc!$D$2:$E$7,2,1)</f>
        <v>25000</v>
      </c>
      <c r="I1676">
        <f t="shared" ca="1" si="342"/>
        <v>9496</v>
      </c>
      <c r="J1676">
        <f t="shared" ca="1" si="343"/>
        <v>3281</v>
      </c>
      <c r="K1676">
        <f t="shared" ca="1" si="344"/>
        <v>10446</v>
      </c>
      <c r="L1676">
        <f t="shared" ca="1" si="345"/>
        <v>1412</v>
      </c>
      <c r="M1676">
        <f t="shared" ca="1" si="346"/>
        <v>1450405</v>
      </c>
      <c r="N1676">
        <f t="shared" ca="1" si="347"/>
        <v>81218</v>
      </c>
      <c r="O1676">
        <f t="shared" ca="1" si="348"/>
        <v>72198</v>
      </c>
      <c r="P1676">
        <f t="shared" ca="1" si="349"/>
        <v>157543</v>
      </c>
      <c r="Q1676" s="15">
        <f t="shared" ca="1" si="350"/>
        <v>0.15754299999999999</v>
      </c>
    </row>
    <row r="1677" spans="1:17" x14ac:dyDescent="0.3">
      <c r="A1677" t="str">
        <f ca="1">VLOOKUP(RANDBETWEEN(Calc!$A$2,Calc!$A$13),Calc!$A$1:$B$13,2,FALSE)</f>
        <v>Jun</v>
      </c>
      <c r="B1677" t="str" cm="1">
        <f t="array" aca="1" ref="B1677" ca="1">INDEX(Calc!$C$2:$C$9,RANDBETWEEN(1,3))</f>
        <v>Cardiologia</v>
      </c>
      <c r="C1677"/>
      <c r="D1677">
        <f t="shared" ca="1" si="338"/>
        <v>714630</v>
      </c>
      <c r="E1677">
        <f t="shared" ca="1" si="339"/>
        <v>1353228</v>
      </c>
      <c r="F1677">
        <f t="shared" ca="1" si="340"/>
        <v>207434</v>
      </c>
      <c r="G1677">
        <f t="shared" ca="1" si="341"/>
        <v>308860</v>
      </c>
      <c r="H1677">
        <f ca="1">VLOOKUP(RANDBETWEEN(0,100),Calc!$D$2:$E$7,2,1)</f>
        <v>20000</v>
      </c>
      <c r="I1677">
        <f t="shared" ca="1" si="342"/>
        <v>12652</v>
      </c>
      <c r="J1677">
        <f t="shared" ca="1" si="343"/>
        <v>3863</v>
      </c>
      <c r="K1677">
        <f t="shared" ca="1" si="344"/>
        <v>12026</v>
      </c>
      <c r="L1677">
        <f t="shared" ca="1" si="345"/>
        <v>4189</v>
      </c>
      <c r="M1677">
        <f t="shared" ca="1" si="346"/>
        <v>867871</v>
      </c>
      <c r="N1677">
        <f t="shared" ca="1" si="347"/>
        <v>100493</v>
      </c>
      <c r="O1677">
        <f t="shared" ca="1" si="348"/>
        <v>68485</v>
      </c>
      <c r="P1677">
        <f t="shared" ca="1" si="349"/>
        <v>126443</v>
      </c>
      <c r="Q1677" s="15">
        <f t="shared" ca="1" si="350"/>
        <v>0.126443</v>
      </c>
    </row>
    <row r="1678" spans="1:17" x14ac:dyDescent="0.3">
      <c r="A1678" t="str">
        <f ca="1">VLOOKUP(RANDBETWEEN(Calc!$A$2,Calc!$A$13),Calc!$A$1:$B$13,2,FALSE)</f>
        <v>Abr</v>
      </c>
      <c r="B1678" t="str" cm="1">
        <f t="array" aca="1" ref="B1678" ca="1">INDEX(Calc!$C$2:$C$9,RANDBETWEEN(1,3))</f>
        <v>Pediatria</v>
      </c>
      <c r="C1678"/>
      <c r="D1678">
        <f t="shared" ca="1" si="338"/>
        <v>256851</v>
      </c>
      <c r="E1678">
        <f t="shared" ca="1" si="339"/>
        <v>1436874</v>
      </c>
      <c r="F1678">
        <f t="shared" ca="1" si="340"/>
        <v>144349</v>
      </c>
      <c r="G1678">
        <f t="shared" ca="1" si="341"/>
        <v>284397</v>
      </c>
      <c r="H1678">
        <f ca="1">VLOOKUP(RANDBETWEEN(0,100),Calc!$D$2:$E$7,2,1)</f>
        <v>32000</v>
      </c>
      <c r="I1678">
        <f t="shared" ca="1" si="342"/>
        <v>10840</v>
      </c>
      <c r="J1678">
        <f t="shared" ca="1" si="343"/>
        <v>2984</v>
      </c>
      <c r="K1678">
        <f t="shared" ca="1" si="344"/>
        <v>10930</v>
      </c>
      <c r="L1678">
        <f t="shared" ca="1" si="345"/>
        <v>3102</v>
      </c>
      <c r="M1678">
        <f t="shared" ca="1" si="346"/>
        <v>2634737</v>
      </c>
      <c r="N1678">
        <f t="shared" ca="1" si="347"/>
        <v>67828</v>
      </c>
      <c r="O1678">
        <f t="shared" ca="1" si="348"/>
        <v>57230</v>
      </c>
      <c r="P1678">
        <f t="shared" ca="1" si="349"/>
        <v>334456</v>
      </c>
      <c r="Q1678" s="15">
        <f t="shared" ca="1" si="350"/>
        <v>0.33445599999999998</v>
      </c>
    </row>
    <row r="1679" spans="1:17" x14ac:dyDescent="0.3">
      <c r="A1679" t="str">
        <f ca="1">VLOOKUP(RANDBETWEEN(Calc!$A$2,Calc!$A$13),Calc!$A$1:$B$13,2,FALSE)</f>
        <v>Oct</v>
      </c>
      <c r="B1679" t="str" cm="1">
        <f t="array" aca="1" ref="B1679" ca="1">INDEX(Calc!$C$2:$C$9,RANDBETWEEN(1,3))</f>
        <v>Cardiologia</v>
      </c>
      <c r="C1679"/>
      <c r="D1679">
        <f t="shared" ca="1" si="338"/>
        <v>706029</v>
      </c>
      <c r="E1679">
        <f t="shared" ca="1" si="339"/>
        <v>2249914</v>
      </c>
      <c r="F1679">
        <f t="shared" ca="1" si="340"/>
        <v>108824</v>
      </c>
      <c r="G1679">
        <f t="shared" ca="1" si="341"/>
        <v>232782</v>
      </c>
      <c r="H1679">
        <f ca="1">VLOOKUP(RANDBETWEEN(0,100),Calc!$D$2:$E$7,2,1)</f>
        <v>32000</v>
      </c>
      <c r="I1679">
        <f t="shared" ca="1" si="342"/>
        <v>8992</v>
      </c>
      <c r="J1679">
        <f t="shared" ca="1" si="343"/>
        <v>3535</v>
      </c>
      <c r="K1679">
        <f t="shared" ca="1" si="344"/>
        <v>10027</v>
      </c>
      <c r="L1679">
        <f t="shared" ca="1" si="345"/>
        <v>3434</v>
      </c>
      <c r="M1679">
        <f t="shared" ca="1" si="346"/>
        <v>2111907</v>
      </c>
      <c r="N1679">
        <f t="shared" ca="1" si="347"/>
        <v>85930</v>
      </c>
      <c r="O1679">
        <f t="shared" ca="1" si="348"/>
        <v>32223</v>
      </c>
      <c r="P1679">
        <f t="shared" ca="1" si="349"/>
        <v>255078</v>
      </c>
      <c r="Q1679" s="15">
        <f t="shared" ca="1" si="350"/>
        <v>0.25507800000000003</v>
      </c>
    </row>
    <row r="1680" spans="1:17" x14ac:dyDescent="0.3">
      <c r="A1680" t="str">
        <f ca="1">VLOOKUP(RANDBETWEEN(Calc!$A$2,Calc!$A$13),Calc!$A$1:$B$13,2,FALSE)</f>
        <v>Jul</v>
      </c>
      <c r="B1680" t="str" cm="1">
        <f t="array" aca="1" ref="B1680" ca="1">INDEX(Calc!$C$2:$C$9,RANDBETWEEN(1,3))</f>
        <v>Pediatria</v>
      </c>
      <c r="C1680"/>
      <c r="D1680">
        <f t="shared" ca="1" si="338"/>
        <v>457298</v>
      </c>
      <c r="E1680">
        <f t="shared" ca="1" si="339"/>
        <v>2068982</v>
      </c>
      <c r="F1680">
        <f t="shared" ca="1" si="340"/>
        <v>132315</v>
      </c>
      <c r="G1680">
        <f t="shared" ca="1" si="341"/>
        <v>145654</v>
      </c>
      <c r="H1680">
        <f ca="1">VLOOKUP(RANDBETWEEN(0,100),Calc!$D$2:$E$7,2,1)</f>
        <v>30000</v>
      </c>
      <c r="I1680">
        <f t="shared" ca="1" si="342"/>
        <v>9420</v>
      </c>
      <c r="J1680">
        <f t="shared" ca="1" si="343"/>
        <v>3916</v>
      </c>
      <c r="K1680">
        <f t="shared" ca="1" si="344"/>
        <v>12633</v>
      </c>
      <c r="L1680">
        <f t="shared" ca="1" si="345"/>
        <v>2294</v>
      </c>
      <c r="M1680">
        <f t="shared" ca="1" si="346"/>
        <v>1756651</v>
      </c>
      <c r="N1680">
        <f t="shared" ca="1" si="347"/>
        <v>57464</v>
      </c>
      <c r="O1680">
        <f t="shared" ca="1" si="348"/>
        <v>21389</v>
      </c>
      <c r="P1680">
        <f t="shared" ca="1" si="349"/>
        <v>79560</v>
      </c>
      <c r="Q1680" s="15">
        <f t="shared" ca="1" si="350"/>
        <v>7.9560000000000006E-2</v>
      </c>
    </row>
    <row r="1681" spans="1:17" x14ac:dyDescent="0.3">
      <c r="A1681" t="str">
        <f ca="1">VLOOKUP(RANDBETWEEN(Calc!$A$2,Calc!$A$13),Calc!$A$1:$B$13,2,FALSE)</f>
        <v>Sep</v>
      </c>
      <c r="B1681" t="str" cm="1">
        <f t="array" aca="1" ref="B1681" ca="1">INDEX(Calc!$C$2:$C$9,RANDBETWEEN(1,3))</f>
        <v>Traumatología</v>
      </c>
      <c r="C1681"/>
      <c r="D1681">
        <f t="shared" ca="1" si="338"/>
        <v>536269</v>
      </c>
      <c r="E1681">
        <f t="shared" ca="1" si="339"/>
        <v>2261282</v>
      </c>
      <c r="F1681">
        <f t="shared" ca="1" si="340"/>
        <v>218411</v>
      </c>
      <c r="G1681">
        <f t="shared" ca="1" si="341"/>
        <v>208687</v>
      </c>
      <c r="H1681">
        <f ca="1">VLOOKUP(RANDBETWEEN(0,100),Calc!$D$2:$E$7,2,1)</f>
        <v>32000</v>
      </c>
      <c r="I1681">
        <f t="shared" ca="1" si="342"/>
        <v>10871</v>
      </c>
      <c r="J1681">
        <f t="shared" ca="1" si="343"/>
        <v>3856</v>
      </c>
      <c r="K1681">
        <f t="shared" ca="1" si="344"/>
        <v>10577</v>
      </c>
      <c r="L1681">
        <f t="shared" ca="1" si="345"/>
        <v>2574</v>
      </c>
      <c r="M1681">
        <f t="shared" ca="1" si="346"/>
        <v>3071498</v>
      </c>
      <c r="N1681">
        <f t="shared" ca="1" si="347"/>
        <v>100767</v>
      </c>
      <c r="O1681">
        <f t="shared" ca="1" si="348"/>
        <v>61430</v>
      </c>
      <c r="P1681">
        <f t="shared" ca="1" si="349"/>
        <v>131628</v>
      </c>
      <c r="Q1681" s="15">
        <f t="shared" ca="1" si="350"/>
        <v>0.131628</v>
      </c>
    </row>
    <row r="1682" spans="1:17" x14ac:dyDescent="0.3">
      <c r="A1682" t="str">
        <f ca="1">VLOOKUP(RANDBETWEEN(Calc!$A$2,Calc!$A$13),Calc!$A$1:$B$13,2,FALSE)</f>
        <v>Abr</v>
      </c>
      <c r="B1682" t="str" cm="1">
        <f t="array" aca="1" ref="B1682" ca="1">INDEX(Calc!$C$2:$C$9,RANDBETWEEN(1,3))</f>
        <v>Pediatria</v>
      </c>
      <c r="C1682"/>
      <c r="D1682">
        <f t="shared" ca="1" si="338"/>
        <v>488532</v>
      </c>
      <c r="E1682">
        <f t="shared" ca="1" si="339"/>
        <v>2304211</v>
      </c>
      <c r="F1682">
        <f t="shared" ca="1" si="340"/>
        <v>171835</v>
      </c>
      <c r="G1682">
        <f t="shared" ca="1" si="341"/>
        <v>198411</v>
      </c>
      <c r="H1682">
        <f ca="1">VLOOKUP(RANDBETWEEN(0,100),Calc!$D$2:$E$7,2,1)</f>
        <v>32000</v>
      </c>
      <c r="I1682">
        <f t="shared" ca="1" si="342"/>
        <v>11275</v>
      </c>
      <c r="J1682">
        <f t="shared" ca="1" si="343"/>
        <v>2830</v>
      </c>
      <c r="K1682">
        <f t="shared" ca="1" si="344"/>
        <v>12960</v>
      </c>
      <c r="L1682">
        <f t="shared" ca="1" si="345"/>
        <v>1484</v>
      </c>
      <c r="M1682">
        <f t="shared" ca="1" si="346"/>
        <v>916903</v>
      </c>
      <c r="N1682">
        <f t="shared" ca="1" si="347"/>
        <v>123614</v>
      </c>
      <c r="O1682">
        <f t="shared" ca="1" si="348"/>
        <v>47573</v>
      </c>
      <c r="P1682">
        <f t="shared" ca="1" si="349"/>
        <v>339970</v>
      </c>
      <c r="Q1682" s="15">
        <f t="shared" ca="1" si="350"/>
        <v>0.33996999999999999</v>
      </c>
    </row>
    <row r="1683" spans="1:17" x14ac:dyDescent="0.3">
      <c r="A1683" t="str">
        <f ca="1">VLOOKUP(RANDBETWEEN(Calc!$A$2,Calc!$A$13),Calc!$A$1:$B$13,2,FALSE)</f>
        <v>Mar</v>
      </c>
      <c r="B1683" t="str" cm="1">
        <f t="array" aca="1" ref="B1683" ca="1">INDEX(Calc!$C$2:$C$9,RANDBETWEEN(1,3))</f>
        <v>Cardiologia</v>
      </c>
      <c r="C1683"/>
      <c r="D1683">
        <f t="shared" ca="1" si="338"/>
        <v>375275</v>
      </c>
      <c r="E1683">
        <f t="shared" ca="1" si="339"/>
        <v>1196700</v>
      </c>
      <c r="F1683">
        <f t="shared" ca="1" si="340"/>
        <v>118598</v>
      </c>
      <c r="G1683">
        <f t="shared" ca="1" si="341"/>
        <v>112995</v>
      </c>
      <c r="H1683">
        <f ca="1">VLOOKUP(RANDBETWEEN(0,100),Calc!$D$2:$E$7,2,1)</f>
        <v>20000</v>
      </c>
      <c r="I1683">
        <f t="shared" ca="1" si="342"/>
        <v>9422</v>
      </c>
      <c r="J1683">
        <f t="shared" ca="1" si="343"/>
        <v>2919</v>
      </c>
      <c r="K1683">
        <f t="shared" ca="1" si="344"/>
        <v>13805</v>
      </c>
      <c r="L1683">
        <f t="shared" ca="1" si="345"/>
        <v>2248</v>
      </c>
      <c r="M1683">
        <f t="shared" ca="1" si="346"/>
        <v>1304337</v>
      </c>
      <c r="N1683">
        <f t="shared" ca="1" si="347"/>
        <v>118147</v>
      </c>
      <c r="O1683">
        <f t="shared" ca="1" si="348"/>
        <v>58732</v>
      </c>
      <c r="P1683">
        <f t="shared" ca="1" si="349"/>
        <v>39984</v>
      </c>
      <c r="Q1683" s="15">
        <f t="shared" ca="1" si="350"/>
        <v>3.9983999999999999E-2</v>
      </c>
    </row>
    <row r="1684" spans="1:17" x14ac:dyDescent="0.3">
      <c r="A1684" t="str">
        <f ca="1">VLOOKUP(RANDBETWEEN(Calc!$A$2,Calc!$A$13),Calc!$A$1:$B$13,2,FALSE)</f>
        <v>Abr</v>
      </c>
      <c r="B1684" t="str" cm="1">
        <f t="array" aca="1" ref="B1684" ca="1">INDEX(Calc!$C$2:$C$9,RANDBETWEEN(1,3))</f>
        <v>Cardiologia</v>
      </c>
      <c r="C1684"/>
      <c r="D1684">
        <f t="shared" ca="1" si="338"/>
        <v>464110</v>
      </c>
      <c r="E1684">
        <f t="shared" ca="1" si="339"/>
        <v>1164639</v>
      </c>
      <c r="F1684">
        <f t="shared" ca="1" si="340"/>
        <v>161453</v>
      </c>
      <c r="G1684">
        <f t="shared" ca="1" si="341"/>
        <v>97862</v>
      </c>
      <c r="H1684">
        <f ca="1">VLOOKUP(RANDBETWEEN(0,100),Calc!$D$2:$E$7,2,1)</f>
        <v>32000</v>
      </c>
      <c r="I1684">
        <f t="shared" ca="1" si="342"/>
        <v>9512</v>
      </c>
      <c r="J1684">
        <f t="shared" ca="1" si="343"/>
        <v>3067</v>
      </c>
      <c r="K1684">
        <f t="shared" ca="1" si="344"/>
        <v>12036</v>
      </c>
      <c r="L1684">
        <f t="shared" ca="1" si="345"/>
        <v>4069</v>
      </c>
      <c r="M1684">
        <f t="shared" ca="1" si="346"/>
        <v>895004</v>
      </c>
      <c r="N1684">
        <f t="shared" ca="1" si="347"/>
        <v>105611</v>
      </c>
      <c r="O1684">
        <f t="shared" ca="1" si="348"/>
        <v>58295</v>
      </c>
      <c r="P1684">
        <f t="shared" ca="1" si="349"/>
        <v>275050</v>
      </c>
      <c r="Q1684" s="15">
        <f t="shared" ca="1" si="350"/>
        <v>0.27505000000000002</v>
      </c>
    </row>
    <row r="1685" spans="1:17" x14ac:dyDescent="0.3">
      <c r="A1685" t="str">
        <f ca="1">VLOOKUP(RANDBETWEEN(Calc!$A$2,Calc!$A$13),Calc!$A$1:$B$13,2,FALSE)</f>
        <v>Ene</v>
      </c>
      <c r="B1685" t="str" cm="1">
        <f t="array" aca="1" ref="B1685" ca="1">INDEX(Calc!$C$2:$C$9,RANDBETWEEN(1,3))</f>
        <v>Cardiologia</v>
      </c>
      <c r="C1685"/>
      <c r="D1685">
        <f t="shared" ca="1" si="338"/>
        <v>291087</v>
      </c>
      <c r="E1685">
        <f t="shared" ca="1" si="339"/>
        <v>1001642</v>
      </c>
      <c r="F1685">
        <f t="shared" ca="1" si="340"/>
        <v>202071</v>
      </c>
      <c r="G1685">
        <f t="shared" ca="1" si="341"/>
        <v>80858</v>
      </c>
      <c r="H1685">
        <f ca="1">VLOOKUP(RANDBETWEEN(0,100),Calc!$D$2:$E$7,2,1)</f>
        <v>32000</v>
      </c>
      <c r="I1685">
        <f t="shared" ca="1" si="342"/>
        <v>10791</v>
      </c>
      <c r="J1685">
        <f t="shared" ca="1" si="343"/>
        <v>3431</v>
      </c>
      <c r="K1685">
        <f t="shared" ca="1" si="344"/>
        <v>11049</v>
      </c>
      <c r="L1685">
        <f t="shared" ca="1" si="345"/>
        <v>3545</v>
      </c>
      <c r="M1685">
        <f t="shared" ca="1" si="346"/>
        <v>1932531</v>
      </c>
      <c r="N1685">
        <f t="shared" ca="1" si="347"/>
        <v>68298</v>
      </c>
      <c r="O1685">
        <f t="shared" ca="1" si="348"/>
        <v>51865</v>
      </c>
      <c r="P1685">
        <f t="shared" ca="1" si="349"/>
        <v>330241</v>
      </c>
      <c r="Q1685" s="15">
        <f t="shared" ca="1" si="350"/>
        <v>0.33024100000000001</v>
      </c>
    </row>
    <row r="1686" spans="1:17" x14ac:dyDescent="0.3">
      <c r="A1686" t="str">
        <f ca="1">VLOOKUP(RANDBETWEEN(Calc!$A$2,Calc!$A$13),Calc!$A$1:$B$13,2,FALSE)</f>
        <v>Jun</v>
      </c>
      <c r="B1686" t="str" cm="1">
        <f t="array" aca="1" ref="B1686" ca="1">INDEX(Calc!$C$2:$C$9,RANDBETWEEN(1,3))</f>
        <v>Pediatria</v>
      </c>
      <c r="C1686"/>
      <c r="D1686">
        <f t="shared" ca="1" si="338"/>
        <v>500100</v>
      </c>
      <c r="E1686">
        <f t="shared" ca="1" si="339"/>
        <v>2210903</v>
      </c>
      <c r="F1686">
        <f t="shared" ca="1" si="340"/>
        <v>170597</v>
      </c>
      <c r="G1686">
        <f t="shared" ca="1" si="341"/>
        <v>303269</v>
      </c>
      <c r="H1686">
        <f ca="1">VLOOKUP(RANDBETWEEN(0,100),Calc!$D$2:$E$7,2,1)</f>
        <v>32000</v>
      </c>
      <c r="I1686">
        <f t="shared" ca="1" si="342"/>
        <v>12324</v>
      </c>
      <c r="J1686">
        <f t="shared" ca="1" si="343"/>
        <v>3451</v>
      </c>
      <c r="K1686">
        <f t="shared" ca="1" si="344"/>
        <v>12281</v>
      </c>
      <c r="L1686">
        <f t="shared" ca="1" si="345"/>
        <v>3045</v>
      </c>
      <c r="M1686">
        <f t="shared" ca="1" si="346"/>
        <v>2536131</v>
      </c>
      <c r="N1686">
        <f t="shared" ca="1" si="347"/>
        <v>87731</v>
      </c>
      <c r="O1686">
        <f t="shared" ca="1" si="348"/>
        <v>72742</v>
      </c>
      <c r="P1686">
        <f t="shared" ca="1" si="349"/>
        <v>337412</v>
      </c>
      <c r="Q1686" s="15">
        <f t="shared" ca="1" si="350"/>
        <v>0.33741199999999999</v>
      </c>
    </row>
    <row r="1687" spans="1:17" x14ac:dyDescent="0.3">
      <c r="A1687" t="str">
        <f ca="1">VLOOKUP(RANDBETWEEN(Calc!$A$2,Calc!$A$13),Calc!$A$1:$B$13,2,FALSE)</f>
        <v>Jun</v>
      </c>
      <c r="B1687" t="str" cm="1">
        <f t="array" aca="1" ref="B1687" ca="1">INDEX(Calc!$C$2:$C$9,RANDBETWEEN(1,3))</f>
        <v>Cardiologia</v>
      </c>
      <c r="C1687"/>
      <c r="D1687">
        <f t="shared" ca="1" si="338"/>
        <v>179633</v>
      </c>
      <c r="E1687">
        <f t="shared" ca="1" si="339"/>
        <v>1291153</v>
      </c>
      <c r="F1687">
        <f t="shared" ca="1" si="340"/>
        <v>134757</v>
      </c>
      <c r="G1687">
        <f t="shared" ca="1" si="341"/>
        <v>222241</v>
      </c>
      <c r="H1687">
        <f ca="1">VLOOKUP(RANDBETWEEN(0,100),Calc!$D$2:$E$7,2,1)</f>
        <v>20000</v>
      </c>
      <c r="I1687">
        <f t="shared" ca="1" si="342"/>
        <v>11945</v>
      </c>
      <c r="J1687">
        <f t="shared" ca="1" si="343"/>
        <v>3261</v>
      </c>
      <c r="K1687">
        <f t="shared" ca="1" si="344"/>
        <v>11005</v>
      </c>
      <c r="L1687">
        <f t="shared" ca="1" si="345"/>
        <v>1705</v>
      </c>
      <c r="M1687">
        <f t="shared" ca="1" si="346"/>
        <v>2464044</v>
      </c>
      <c r="N1687">
        <f t="shared" ca="1" si="347"/>
        <v>101724</v>
      </c>
      <c r="O1687">
        <f t="shared" ca="1" si="348"/>
        <v>82612</v>
      </c>
      <c r="P1687">
        <f t="shared" ca="1" si="349"/>
        <v>307540</v>
      </c>
      <c r="Q1687" s="15">
        <f t="shared" ca="1" si="350"/>
        <v>0.30753999999999998</v>
      </c>
    </row>
    <row r="1688" spans="1:17" x14ac:dyDescent="0.3">
      <c r="A1688" t="str">
        <f ca="1">VLOOKUP(RANDBETWEEN(Calc!$A$2,Calc!$A$13),Calc!$A$1:$B$13,2,FALSE)</f>
        <v>Feb</v>
      </c>
      <c r="B1688" t="str" cm="1">
        <f t="array" aca="1" ref="B1688" ca="1">INDEX(Calc!$C$2:$C$9,RANDBETWEEN(1,3))</f>
        <v>Pediatria</v>
      </c>
      <c r="C1688"/>
      <c r="D1688">
        <f t="shared" ca="1" si="338"/>
        <v>695756</v>
      </c>
      <c r="E1688">
        <f t="shared" ca="1" si="339"/>
        <v>1854023</v>
      </c>
      <c r="F1688">
        <f t="shared" ca="1" si="340"/>
        <v>192015</v>
      </c>
      <c r="G1688">
        <f t="shared" ca="1" si="341"/>
        <v>144454</v>
      </c>
      <c r="H1688">
        <f ca="1">VLOOKUP(RANDBETWEEN(0,100),Calc!$D$2:$E$7,2,1)</f>
        <v>32000</v>
      </c>
      <c r="I1688">
        <f t="shared" ca="1" si="342"/>
        <v>11030</v>
      </c>
      <c r="J1688">
        <f t="shared" ca="1" si="343"/>
        <v>4077</v>
      </c>
      <c r="K1688">
        <f t="shared" ca="1" si="344"/>
        <v>14357</v>
      </c>
      <c r="L1688">
        <f t="shared" ca="1" si="345"/>
        <v>2478</v>
      </c>
      <c r="M1688">
        <f t="shared" ca="1" si="346"/>
        <v>1372482</v>
      </c>
      <c r="N1688">
        <f t="shared" ca="1" si="347"/>
        <v>64087</v>
      </c>
      <c r="O1688">
        <f t="shared" ca="1" si="348"/>
        <v>69067</v>
      </c>
      <c r="P1688">
        <f t="shared" ca="1" si="349"/>
        <v>214557</v>
      </c>
      <c r="Q1688" s="15">
        <f t="shared" ca="1" si="350"/>
        <v>0.214557</v>
      </c>
    </row>
    <row r="1689" spans="1:17" x14ac:dyDescent="0.3">
      <c r="A1689" t="str">
        <f ca="1">VLOOKUP(RANDBETWEEN(Calc!$A$2,Calc!$A$13),Calc!$A$1:$B$13,2,FALSE)</f>
        <v>Oct</v>
      </c>
      <c r="B1689" t="str" cm="1">
        <f t="array" aca="1" ref="B1689" ca="1">INDEX(Calc!$C$2:$C$9,RANDBETWEEN(1,3))</f>
        <v>Cardiologia</v>
      </c>
      <c r="C1689"/>
      <c r="D1689">
        <f t="shared" ca="1" si="338"/>
        <v>682081</v>
      </c>
      <c r="E1689">
        <f t="shared" ca="1" si="339"/>
        <v>891168</v>
      </c>
      <c r="F1689">
        <f t="shared" ca="1" si="340"/>
        <v>200627</v>
      </c>
      <c r="G1689">
        <f t="shared" ca="1" si="341"/>
        <v>212516</v>
      </c>
      <c r="H1689">
        <f ca="1">VLOOKUP(RANDBETWEEN(0,100),Calc!$D$2:$E$7,2,1)</f>
        <v>32000</v>
      </c>
      <c r="I1689">
        <f t="shared" ca="1" si="342"/>
        <v>11739</v>
      </c>
      <c r="J1689">
        <f t="shared" ca="1" si="343"/>
        <v>4002</v>
      </c>
      <c r="K1689">
        <f t="shared" ca="1" si="344"/>
        <v>14453</v>
      </c>
      <c r="L1689">
        <f t="shared" ca="1" si="345"/>
        <v>4414</v>
      </c>
      <c r="M1689">
        <f t="shared" ca="1" si="346"/>
        <v>870756</v>
      </c>
      <c r="N1689">
        <f t="shared" ca="1" si="347"/>
        <v>82274</v>
      </c>
      <c r="O1689">
        <f t="shared" ca="1" si="348"/>
        <v>23542</v>
      </c>
      <c r="P1689">
        <f t="shared" ca="1" si="349"/>
        <v>129299</v>
      </c>
      <c r="Q1689" s="15">
        <f t="shared" ca="1" si="350"/>
        <v>0.129299</v>
      </c>
    </row>
    <row r="1690" spans="1:17" x14ac:dyDescent="0.3">
      <c r="A1690" t="str">
        <f ca="1">VLOOKUP(RANDBETWEEN(Calc!$A$2,Calc!$A$13),Calc!$A$1:$B$13,2,FALSE)</f>
        <v>Nov</v>
      </c>
      <c r="B1690" t="str" cm="1">
        <f t="array" aca="1" ref="B1690" ca="1">INDEX(Calc!$C$2:$C$9,RANDBETWEEN(1,3))</f>
        <v>Traumatología</v>
      </c>
      <c r="C1690"/>
      <c r="D1690">
        <f t="shared" ca="1" si="338"/>
        <v>667074</v>
      </c>
      <c r="E1690">
        <f t="shared" ca="1" si="339"/>
        <v>1663495</v>
      </c>
      <c r="F1690">
        <f t="shared" ca="1" si="340"/>
        <v>213600</v>
      </c>
      <c r="G1690">
        <f t="shared" ca="1" si="341"/>
        <v>280874</v>
      </c>
      <c r="H1690">
        <f ca="1">VLOOKUP(RANDBETWEEN(0,100),Calc!$D$2:$E$7,2,1)</f>
        <v>32000</v>
      </c>
      <c r="I1690">
        <f t="shared" ca="1" si="342"/>
        <v>10232</v>
      </c>
      <c r="J1690">
        <f t="shared" ca="1" si="343"/>
        <v>4188</v>
      </c>
      <c r="K1690">
        <f t="shared" ca="1" si="344"/>
        <v>13476</v>
      </c>
      <c r="L1690">
        <f t="shared" ca="1" si="345"/>
        <v>3453</v>
      </c>
      <c r="M1690">
        <f t="shared" ca="1" si="346"/>
        <v>2083519</v>
      </c>
      <c r="N1690">
        <f t="shared" ca="1" si="347"/>
        <v>73472</v>
      </c>
      <c r="O1690">
        <f t="shared" ca="1" si="348"/>
        <v>60325</v>
      </c>
      <c r="P1690">
        <f t="shared" ca="1" si="349"/>
        <v>58932</v>
      </c>
      <c r="Q1690" s="15">
        <f t="shared" ca="1" si="350"/>
        <v>5.8931999999999998E-2</v>
      </c>
    </row>
    <row r="1691" spans="1:17" x14ac:dyDescent="0.3">
      <c r="A1691" t="str">
        <f ca="1">VLOOKUP(RANDBETWEEN(Calc!$A$2,Calc!$A$13),Calc!$A$1:$B$13,2,FALSE)</f>
        <v>Nov</v>
      </c>
      <c r="B1691" t="str" cm="1">
        <f t="array" aca="1" ref="B1691" ca="1">INDEX(Calc!$C$2:$C$9,RANDBETWEEN(1,3))</f>
        <v>Pediatria</v>
      </c>
      <c r="C1691"/>
      <c r="D1691">
        <f t="shared" ca="1" si="338"/>
        <v>621003</v>
      </c>
      <c r="E1691">
        <f t="shared" ca="1" si="339"/>
        <v>2081883</v>
      </c>
      <c r="F1691">
        <f t="shared" ca="1" si="340"/>
        <v>182635</v>
      </c>
      <c r="G1691">
        <f t="shared" ca="1" si="341"/>
        <v>306357</v>
      </c>
      <c r="H1691">
        <f ca="1">VLOOKUP(RANDBETWEEN(0,100),Calc!$D$2:$E$7,2,1)</f>
        <v>32000</v>
      </c>
      <c r="I1691">
        <f t="shared" ca="1" si="342"/>
        <v>11941</v>
      </c>
      <c r="J1691">
        <f t="shared" ca="1" si="343"/>
        <v>3668</v>
      </c>
      <c r="K1691">
        <f t="shared" ca="1" si="344"/>
        <v>11382</v>
      </c>
      <c r="L1691">
        <f t="shared" ca="1" si="345"/>
        <v>1449</v>
      </c>
      <c r="M1691">
        <f t="shared" ca="1" si="346"/>
        <v>2312560</v>
      </c>
      <c r="N1691">
        <f t="shared" ca="1" si="347"/>
        <v>121917</v>
      </c>
      <c r="O1691">
        <f t="shared" ca="1" si="348"/>
        <v>86076</v>
      </c>
      <c r="P1691">
        <f t="shared" ca="1" si="349"/>
        <v>164262</v>
      </c>
      <c r="Q1691" s="15">
        <f t="shared" ca="1" si="350"/>
        <v>0.16426199999999999</v>
      </c>
    </row>
    <row r="1692" spans="1:17" x14ac:dyDescent="0.3">
      <c r="A1692" t="str">
        <f ca="1">VLOOKUP(RANDBETWEEN(Calc!$A$2,Calc!$A$13),Calc!$A$1:$B$13,2,FALSE)</f>
        <v>Sep</v>
      </c>
      <c r="B1692" t="str" cm="1">
        <f t="array" aca="1" ref="B1692" ca="1">INDEX(Calc!$C$2:$C$9,RANDBETWEEN(1,3))</f>
        <v>Pediatria</v>
      </c>
      <c r="C1692"/>
      <c r="D1692">
        <f t="shared" ca="1" si="338"/>
        <v>558241</v>
      </c>
      <c r="E1692">
        <f t="shared" ca="1" si="339"/>
        <v>1209315</v>
      </c>
      <c r="F1692">
        <f t="shared" ca="1" si="340"/>
        <v>127314</v>
      </c>
      <c r="G1692">
        <f t="shared" ca="1" si="341"/>
        <v>313247</v>
      </c>
      <c r="H1692">
        <f ca="1">VLOOKUP(RANDBETWEEN(0,100),Calc!$D$2:$E$7,2,1)</f>
        <v>32000</v>
      </c>
      <c r="I1692">
        <f t="shared" ca="1" si="342"/>
        <v>10430</v>
      </c>
      <c r="J1692">
        <f t="shared" ca="1" si="343"/>
        <v>4193</v>
      </c>
      <c r="K1692">
        <f t="shared" ca="1" si="344"/>
        <v>10456</v>
      </c>
      <c r="L1692">
        <f t="shared" ca="1" si="345"/>
        <v>3873</v>
      </c>
      <c r="M1692">
        <f t="shared" ca="1" si="346"/>
        <v>942752</v>
      </c>
      <c r="N1692">
        <f t="shared" ca="1" si="347"/>
        <v>71986</v>
      </c>
      <c r="O1692">
        <f t="shared" ca="1" si="348"/>
        <v>43134</v>
      </c>
      <c r="P1692">
        <f t="shared" ca="1" si="349"/>
        <v>53090</v>
      </c>
      <c r="Q1692" s="15">
        <f t="shared" ca="1" si="350"/>
        <v>5.3089999999999998E-2</v>
      </c>
    </row>
    <row r="1693" spans="1:17" x14ac:dyDescent="0.3">
      <c r="A1693" t="str">
        <f ca="1">VLOOKUP(RANDBETWEEN(Calc!$A$2,Calc!$A$13),Calc!$A$1:$B$13,2,FALSE)</f>
        <v>Ago</v>
      </c>
      <c r="B1693" t="str" cm="1">
        <f t="array" aca="1" ref="B1693" ca="1">INDEX(Calc!$C$2:$C$9,RANDBETWEEN(1,3))</f>
        <v>Cardiologia</v>
      </c>
      <c r="C1693"/>
      <c r="D1693">
        <f t="shared" ca="1" si="338"/>
        <v>453585</v>
      </c>
      <c r="E1693">
        <f t="shared" ca="1" si="339"/>
        <v>2017397</v>
      </c>
      <c r="F1693">
        <f t="shared" ca="1" si="340"/>
        <v>107414</v>
      </c>
      <c r="G1693">
        <f t="shared" ca="1" si="341"/>
        <v>118193</v>
      </c>
      <c r="H1693">
        <f ca="1">VLOOKUP(RANDBETWEEN(0,100),Calc!$D$2:$E$7,2,1)</f>
        <v>32000</v>
      </c>
      <c r="I1693">
        <f t="shared" ca="1" si="342"/>
        <v>9345</v>
      </c>
      <c r="J1693">
        <f t="shared" ca="1" si="343"/>
        <v>3907</v>
      </c>
      <c r="K1693">
        <f t="shared" ca="1" si="344"/>
        <v>14020</v>
      </c>
      <c r="L1693">
        <f t="shared" ca="1" si="345"/>
        <v>4125</v>
      </c>
      <c r="M1693">
        <f t="shared" ca="1" si="346"/>
        <v>2760326</v>
      </c>
      <c r="N1693">
        <f t="shared" ca="1" si="347"/>
        <v>96489</v>
      </c>
      <c r="O1693">
        <f t="shared" ca="1" si="348"/>
        <v>70146</v>
      </c>
      <c r="P1693">
        <f t="shared" ca="1" si="349"/>
        <v>119647</v>
      </c>
      <c r="Q1693" s="15">
        <f t="shared" ca="1" si="350"/>
        <v>0.119647</v>
      </c>
    </row>
    <row r="1694" spans="1:17" x14ac:dyDescent="0.3">
      <c r="A1694" t="str">
        <f ca="1">VLOOKUP(RANDBETWEEN(Calc!$A$2,Calc!$A$13),Calc!$A$1:$B$13,2,FALSE)</f>
        <v>Oct</v>
      </c>
      <c r="B1694" t="str" cm="1">
        <f t="array" aca="1" ref="B1694" ca="1">INDEX(Calc!$C$2:$C$9,RANDBETWEEN(1,3))</f>
        <v>Traumatología</v>
      </c>
      <c r="C1694"/>
      <c r="D1694">
        <f t="shared" ca="1" si="338"/>
        <v>525366</v>
      </c>
      <c r="E1694">
        <f t="shared" ca="1" si="339"/>
        <v>1302918</v>
      </c>
      <c r="F1694">
        <f t="shared" ca="1" si="340"/>
        <v>186897</v>
      </c>
      <c r="G1694">
        <f t="shared" ca="1" si="341"/>
        <v>100644</v>
      </c>
      <c r="H1694">
        <f ca="1">VLOOKUP(RANDBETWEEN(0,100),Calc!$D$2:$E$7,2,1)</f>
        <v>32000</v>
      </c>
      <c r="I1694">
        <f t="shared" ca="1" si="342"/>
        <v>10676</v>
      </c>
      <c r="J1694">
        <f t="shared" ca="1" si="343"/>
        <v>3124</v>
      </c>
      <c r="K1694">
        <f t="shared" ca="1" si="344"/>
        <v>10676</v>
      </c>
      <c r="L1694">
        <f t="shared" ca="1" si="345"/>
        <v>2486</v>
      </c>
      <c r="M1694">
        <f t="shared" ca="1" si="346"/>
        <v>1092011</v>
      </c>
      <c r="N1694">
        <f t="shared" ca="1" si="347"/>
        <v>102304</v>
      </c>
      <c r="O1694">
        <f t="shared" ca="1" si="348"/>
        <v>56691</v>
      </c>
      <c r="P1694">
        <f t="shared" ca="1" si="349"/>
        <v>304627</v>
      </c>
      <c r="Q1694" s="15">
        <f t="shared" ca="1" si="350"/>
        <v>0.30462699999999998</v>
      </c>
    </row>
    <row r="1695" spans="1:17" x14ac:dyDescent="0.3">
      <c r="A1695" t="str">
        <f ca="1">VLOOKUP(RANDBETWEEN(Calc!$A$2,Calc!$A$13),Calc!$A$1:$B$13,2,FALSE)</f>
        <v>Sep</v>
      </c>
      <c r="B1695" t="str" cm="1">
        <f t="array" aca="1" ref="B1695" ca="1">INDEX(Calc!$C$2:$C$9,RANDBETWEEN(1,3))</f>
        <v>Pediatria</v>
      </c>
      <c r="C1695"/>
      <c r="D1695">
        <f t="shared" ca="1" si="338"/>
        <v>524110</v>
      </c>
      <c r="E1695">
        <f t="shared" ca="1" si="339"/>
        <v>1880895</v>
      </c>
      <c r="F1695">
        <f t="shared" ca="1" si="340"/>
        <v>216732</v>
      </c>
      <c r="G1695">
        <f t="shared" ca="1" si="341"/>
        <v>215512</v>
      </c>
      <c r="H1695">
        <f ca="1">VLOOKUP(RANDBETWEEN(0,100),Calc!$D$2:$E$7,2,1)</f>
        <v>20000</v>
      </c>
      <c r="I1695">
        <f t="shared" ca="1" si="342"/>
        <v>12268</v>
      </c>
      <c r="J1695">
        <f t="shared" ca="1" si="343"/>
        <v>3389</v>
      </c>
      <c r="K1695">
        <f t="shared" ca="1" si="344"/>
        <v>12029</v>
      </c>
      <c r="L1695">
        <f t="shared" ca="1" si="345"/>
        <v>1888</v>
      </c>
      <c r="M1695">
        <f t="shared" ca="1" si="346"/>
        <v>1349844</v>
      </c>
      <c r="N1695">
        <f t="shared" ca="1" si="347"/>
        <v>102900</v>
      </c>
      <c r="O1695">
        <f t="shared" ca="1" si="348"/>
        <v>76807</v>
      </c>
      <c r="P1695">
        <f t="shared" ca="1" si="349"/>
        <v>314160</v>
      </c>
      <c r="Q1695" s="15">
        <f t="shared" ca="1" si="350"/>
        <v>0.31415999999999999</v>
      </c>
    </row>
    <row r="1696" spans="1:17" x14ac:dyDescent="0.3">
      <c r="A1696" t="str">
        <f ca="1">VLOOKUP(RANDBETWEEN(Calc!$A$2,Calc!$A$13),Calc!$A$1:$B$13,2,FALSE)</f>
        <v>Sep</v>
      </c>
      <c r="B1696" t="str" cm="1">
        <f t="array" aca="1" ref="B1696" ca="1">INDEX(Calc!$C$2:$C$9,RANDBETWEEN(1,3))</f>
        <v>Pediatria</v>
      </c>
      <c r="C1696"/>
      <c r="D1696">
        <f t="shared" ca="1" si="338"/>
        <v>253916</v>
      </c>
      <c r="E1696">
        <f t="shared" ca="1" si="339"/>
        <v>1959021</v>
      </c>
      <c r="F1696">
        <f t="shared" ca="1" si="340"/>
        <v>187711</v>
      </c>
      <c r="G1696">
        <f t="shared" ca="1" si="341"/>
        <v>197150</v>
      </c>
      <c r="H1696">
        <f ca="1">VLOOKUP(RANDBETWEEN(0,100),Calc!$D$2:$E$7,2,1)</f>
        <v>32000</v>
      </c>
      <c r="I1696">
        <f t="shared" ca="1" si="342"/>
        <v>9736</v>
      </c>
      <c r="J1696">
        <f t="shared" ca="1" si="343"/>
        <v>3544</v>
      </c>
      <c r="K1696">
        <f t="shared" ca="1" si="344"/>
        <v>12559</v>
      </c>
      <c r="L1696">
        <f t="shared" ca="1" si="345"/>
        <v>2339</v>
      </c>
      <c r="M1696">
        <f t="shared" ca="1" si="346"/>
        <v>3059518</v>
      </c>
      <c r="N1696">
        <f t="shared" ca="1" si="347"/>
        <v>123819</v>
      </c>
      <c r="O1696">
        <f t="shared" ca="1" si="348"/>
        <v>57831</v>
      </c>
      <c r="P1696">
        <f t="shared" ca="1" si="349"/>
        <v>54189</v>
      </c>
      <c r="Q1696" s="15">
        <f t="shared" ca="1" si="350"/>
        <v>5.4189000000000001E-2</v>
      </c>
    </row>
    <row r="1697" spans="1:17" x14ac:dyDescent="0.3">
      <c r="A1697" t="str">
        <f ca="1">VLOOKUP(RANDBETWEEN(Calc!$A$2,Calc!$A$13),Calc!$A$1:$B$13,2,FALSE)</f>
        <v>Abr</v>
      </c>
      <c r="B1697" t="str" cm="1">
        <f t="array" aca="1" ref="B1697" ca="1">INDEX(Calc!$C$2:$C$9,RANDBETWEEN(1,3))</f>
        <v>Pediatria</v>
      </c>
      <c r="C1697"/>
      <c r="D1697">
        <f t="shared" ca="1" si="338"/>
        <v>384993</v>
      </c>
      <c r="E1697">
        <f t="shared" ca="1" si="339"/>
        <v>705576</v>
      </c>
      <c r="F1697">
        <f t="shared" ca="1" si="340"/>
        <v>167486</v>
      </c>
      <c r="G1697">
        <f t="shared" ca="1" si="341"/>
        <v>321033</v>
      </c>
      <c r="H1697">
        <f ca="1">VLOOKUP(RANDBETWEEN(0,100),Calc!$D$2:$E$7,2,1)</f>
        <v>32000</v>
      </c>
      <c r="I1697">
        <f t="shared" ca="1" si="342"/>
        <v>11947</v>
      </c>
      <c r="J1697">
        <f t="shared" ca="1" si="343"/>
        <v>3057</v>
      </c>
      <c r="K1697">
        <f t="shared" ca="1" si="344"/>
        <v>10453</v>
      </c>
      <c r="L1697">
        <f t="shared" ca="1" si="345"/>
        <v>2913</v>
      </c>
      <c r="M1697">
        <f t="shared" ca="1" si="346"/>
        <v>1992665</v>
      </c>
      <c r="N1697">
        <f t="shared" ca="1" si="347"/>
        <v>76691</v>
      </c>
      <c r="O1697">
        <f t="shared" ca="1" si="348"/>
        <v>35098</v>
      </c>
      <c r="P1697">
        <f t="shared" ca="1" si="349"/>
        <v>309522</v>
      </c>
      <c r="Q1697" s="15">
        <f t="shared" ca="1" si="350"/>
        <v>0.30952200000000002</v>
      </c>
    </row>
    <row r="1698" spans="1:17" x14ac:dyDescent="0.3">
      <c r="A1698" t="str">
        <f ca="1">VLOOKUP(RANDBETWEEN(Calc!$A$2,Calc!$A$13),Calc!$A$1:$B$13,2,FALSE)</f>
        <v>Mar</v>
      </c>
      <c r="B1698" t="str" cm="1">
        <f t="array" aca="1" ref="B1698" ca="1">INDEX(Calc!$C$2:$C$9,RANDBETWEEN(1,3))</f>
        <v>Cardiologia</v>
      </c>
      <c r="C1698"/>
      <c r="D1698">
        <f t="shared" ca="1" si="338"/>
        <v>314142</v>
      </c>
      <c r="E1698">
        <f t="shared" ca="1" si="339"/>
        <v>733662</v>
      </c>
      <c r="F1698">
        <f t="shared" ca="1" si="340"/>
        <v>194141</v>
      </c>
      <c r="G1698">
        <f t="shared" ca="1" si="341"/>
        <v>191996</v>
      </c>
      <c r="H1698">
        <f ca="1">VLOOKUP(RANDBETWEEN(0,100),Calc!$D$2:$E$7,2,1)</f>
        <v>32000</v>
      </c>
      <c r="I1698">
        <f t="shared" ca="1" si="342"/>
        <v>9757</v>
      </c>
      <c r="J1698">
        <f t="shared" ca="1" si="343"/>
        <v>2800</v>
      </c>
      <c r="K1698">
        <f t="shared" ca="1" si="344"/>
        <v>10256</v>
      </c>
      <c r="L1698">
        <f t="shared" ca="1" si="345"/>
        <v>2799</v>
      </c>
      <c r="M1698">
        <f t="shared" ca="1" si="346"/>
        <v>921541</v>
      </c>
      <c r="N1698">
        <f t="shared" ca="1" si="347"/>
        <v>60224</v>
      </c>
      <c r="O1698">
        <f t="shared" ca="1" si="348"/>
        <v>34091</v>
      </c>
      <c r="P1698">
        <f t="shared" ca="1" si="349"/>
        <v>75864</v>
      </c>
      <c r="Q1698" s="15">
        <f t="shared" ca="1" si="350"/>
        <v>7.5864000000000001E-2</v>
      </c>
    </row>
    <row r="1699" spans="1:17" x14ac:dyDescent="0.3">
      <c r="A1699" t="str">
        <f ca="1">VLOOKUP(RANDBETWEEN(Calc!$A$2,Calc!$A$13),Calc!$A$1:$B$13,2,FALSE)</f>
        <v>Dic</v>
      </c>
      <c r="B1699" t="str" cm="1">
        <f t="array" aca="1" ref="B1699" ca="1">INDEX(Calc!$C$2:$C$9,RANDBETWEEN(1,3))</f>
        <v>Traumatología</v>
      </c>
      <c r="C1699"/>
      <c r="D1699">
        <f t="shared" ca="1" si="338"/>
        <v>567544</v>
      </c>
      <c r="E1699">
        <f t="shared" ca="1" si="339"/>
        <v>2037635</v>
      </c>
      <c r="F1699">
        <f t="shared" ca="1" si="340"/>
        <v>139654</v>
      </c>
      <c r="G1699">
        <f t="shared" ca="1" si="341"/>
        <v>75142</v>
      </c>
      <c r="H1699">
        <f ca="1">VLOOKUP(RANDBETWEEN(0,100),Calc!$D$2:$E$7,2,1)</f>
        <v>32000</v>
      </c>
      <c r="I1699">
        <f t="shared" ca="1" si="342"/>
        <v>10142</v>
      </c>
      <c r="J1699">
        <f t="shared" ca="1" si="343"/>
        <v>3189</v>
      </c>
      <c r="K1699">
        <f t="shared" ca="1" si="344"/>
        <v>10772</v>
      </c>
      <c r="L1699">
        <f t="shared" ca="1" si="345"/>
        <v>1789</v>
      </c>
      <c r="M1699">
        <f t="shared" ca="1" si="346"/>
        <v>1769503</v>
      </c>
      <c r="N1699">
        <f t="shared" ca="1" si="347"/>
        <v>68807</v>
      </c>
      <c r="O1699">
        <f t="shared" ca="1" si="348"/>
        <v>46645</v>
      </c>
      <c r="P1699">
        <f t="shared" ca="1" si="349"/>
        <v>197909</v>
      </c>
      <c r="Q1699" s="15">
        <f t="shared" ca="1" si="350"/>
        <v>0.197909</v>
      </c>
    </row>
    <row r="1700" spans="1:17" x14ac:dyDescent="0.3">
      <c r="A1700" t="str">
        <f ca="1">VLOOKUP(RANDBETWEEN(Calc!$A$2,Calc!$A$13),Calc!$A$1:$B$13,2,FALSE)</f>
        <v>Sep</v>
      </c>
      <c r="B1700" t="str" cm="1">
        <f t="array" aca="1" ref="B1700" ca="1">INDEX(Calc!$C$2:$C$9,RANDBETWEEN(1,3))</f>
        <v>Pediatria</v>
      </c>
      <c r="C1700"/>
      <c r="D1700">
        <f t="shared" ca="1" si="338"/>
        <v>287501</v>
      </c>
      <c r="E1700">
        <f t="shared" ca="1" si="339"/>
        <v>1231021</v>
      </c>
      <c r="F1700">
        <f t="shared" ca="1" si="340"/>
        <v>155834</v>
      </c>
      <c r="G1700">
        <f t="shared" ca="1" si="341"/>
        <v>234160</v>
      </c>
      <c r="H1700">
        <f ca="1">VLOOKUP(RANDBETWEEN(0,100),Calc!$D$2:$E$7,2,1)</f>
        <v>32000</v>
      </c>
      <c r="I1700">
        <f t="shared" ca="1" si="342"/>
        <v>12075</v>
      </c>
      <c r="J1700">
        <f t="shared" ca="1" si="343"/>
        <v>3985</v>
      </c>
      <c r="K1700">
        <f t="shared" ca="1" si="344"/>
        <v>10176</v>
      </c>
      <c r="L1700">
        <f t="shared" ca="1" si="345"/>
        <v>4330</v>
      </c>
      <c r="M1700">
        <f t="shared" ca="1" si="346"/>
        <v>1236029</v>
      </c>
      <c r="N1700">
        <f t="shared" ca="1" si="347"/>
        <v>46626</v>
      </c>
      <c r="O1700">
        <f t="shared" ca="1" si="348"/>
        <v>56554</v>
      </c>
      <c r="P1700">
        <f t="shared" ca="1" si="349"/>
        <v>316326</v>
      </c>
      <c r="Q1700" s="15">
        <f t="shared" ca="1" si="350"/>
        <v>0.316326</v>
      </c>
    </row>
    <row r="1701" spans="1:17" x14ac:dyDescent="0.3">
      <c r="A1701" t="str">
        <f ca="1">VLOOKUP(RANDBETWEEN(Calc!$A$2,Calc!$A$13),Calc!$A$1:$B$13,2,FALSE)</f>
        <v>Oct</v>
      </c>
      <c r="B1701" t="str" cm="1">
        <f t="array" aca="1" ref="B1701" ca="1">INDEX(Calc!$C$2:$C$9,RANDBETWEEN(1,3))</f>
        <v>Pediatria</v>
      </c>
      <c r="C1701"/>
      <c r="D1701">
        <f t="shared" ca="1" si="338"/>
        <v>410264</v>
      </c>
      <c r="E1701">
        <f t="shared" ca="1" si="339"/>
        <v>2230742</v>
      </c>
      <c r="F1701">
        <f t="shared" ca="1" si="340"/>
        <v>96119</v>
      </c>
      <c r="G1701">
        <f t="shared" ca="1" si="341"/>
        <v>125199</v>
      </c>
      <c r="H1701">
        <f ca="1">VLOOKUP(RANDBETWEEN(0,100),Calc!$D$2:$E$7,2,1)</f>
        <v>20000</v>
      </c>
      <c r="I1701">
        <f t="shared" ca="1" si="342"/>
        <v>12238</v>
      </c>
      <c r="J1701">
        <f t="shared" ca="1" si="343"/>
        <v>4001</v>
      </c>
      <c r="K1701">
        <f t="shared" ca="1" si="344"/>
        <v>12295</v>
      </c>
      <c r="L1701">
        <f t="shared" ca="1" si="345"/>
        <v>3708</v>
      </c>
      <c r="M1701">
        <f t="shared" ca="1" si="346"/>
        <v>1962609</v>
      </c>
      <c r="N1701">
        <f t="shared" ca="1" si="347"/>
        <v>114358</v>
      </c>
      <c r="O1701">
        <f t="shared" ca="1" si="348"/>
        <v>32940</v>
      </c>
      <c r="P1701">
        <f t="shared" ca="1" si="349"/>
        <v>60724</v>
      </c>
      <c r="Q1701" s="15">
        <f t="shared" ca="1" si="350"/>
        <v>6.0724E-2</v>
      </c>
    </row>
    <row r="1702" spans="1:17" x14ac:dyDescent="0.3">
      <c r="A1702" t="str">
        <f ca="1">VLOOKUP(RANDBETWEEN(Calc!$A$2,Calc!$A$13),Calc!$A$1:$B$13,2,FALSE)</f>
        <v>Oct</v>
      </c>
      <c r="B1702" t="str" cm="1">
        <f t="array" aca="1" ref="B1702" ca="1">INDEX(Calc!$C$2:$C$9,RANDBETWEEN(1,3))</f>
        <v>Cardiologia</v>
      </c>
      <c r="C1702"/>
      <c r="D1702">
        <f t="shared" ca="1" si="338"/>
        <v>140723</v>
      </c>
      <c r="E1702">
        <f t="shared" ca="1" si="339"/>
        <v>1106156</v>
      </c>
      <c r="F1702">
        <f t="shared" ca="1" si="340"/>
        <v>193953</v>
      </c>
      <c r="G1702">
        <f t="shared" ca="1" si="341"/>
        <v>241693</v>
      </c>
      <c r="H1702">
        <f ca="1">VLOOKUP(RANDBETWEEN(0,100),Calc!$D$2:$E$7,2,1)</f>
        <v>32000</v>
      </c>
      <c r="I1702">
        <f t="shared" ca="1" si="342"/>
        <v>11494</v>
      </c>
      <c r="J1702">
        <f t="shared" ca="1" si="343"/>
        <v>3671</v>
      </c>
      <c r="K1702">
        <f t="shared" ca="1" si="344"/>
        <v>13021</v>
      </c>
      <c r="L1702">
        <f t="shared" ca="1" si="345"/>
        <v>3053</v>
      </c>
      <c r="M1702">
        <f t="shared" ca="1" si="346"/>
        <v>830559</v>
      </c>
      <c r="N1702">
        <f t="shared" ca="1" si="347"/>
        <v>44728</v>
      </c>
      <c r="O1702">
        <f t="shared" ca="1" si="348"/>
        <v>39148</v>
      </c>
      <c r="P1702">
        <f t="shared" ca="1" si="349"/>
        <v>116825</v>
      </c>
      <c r="Q1702" s="15">
        <f t="shared" ca="1" si="350"/>
        <v>0.116825</v>
      </c>
    </row>
    <row r="1703" spans="1:17" x14ac:dyDescent="0.3">
      <c r="A1703" t="str">
        <f ca="1">VLOOKUP(RANDBETWEEN(Calc!$A$2,Calc!$A$13),Calc!$A$1:$B$13,2,FALSE)</f>
        <v>Oct</v>
      </c>
      <c r="B1703" t="str" cm="1">
        <f t="array" aca="1" ref="B1703" ca="1">INDEX(Calc!$C$2:$C$9,RANDBETWEEN(1,3))</f>
        <v>Traumatología</v>
      </c>
      <c r="C1703"/>
      <c r="D1703">
        <f t="shared" ca="1" si="338"/>
        <v>431289</v>
      </c>
      <c r="E1703">
        <f t="shared" ca="1" si="339"/>
        <v>2290929</v>
      </c>
      <c r="F1703">
        <f t="shared" ca="1" si="340"/>
        <v>115511</v>
      </c>
      <c r="G1703">
        <f t="shared" ca="1" si="341"/>
        <v>237692</v>
      </c>
      <c r="H1703">
        <f ca="1">VLOOKUP(RANDBETWEEN(0,100),Calc!$D$2:$E$7,2,1)</f>
        <v>20000</v>
      </c>
      <c r="I1703">
        <f t="shared" ca="1" si="342"/>
        <v>9655</v>
      </c>
      <c r="J1703">
        <f t="shared" ca="1" si="343"/>
        <v>3952</v>
      </c>
      <c r="K1703">
        <f t="shared" ca="1" si="344"/>
        <v>12761</v>
      </c>
      <c r="L1703">
        <f t="shared" ca="1" si="345"/>
        <v>3203</v>
      </c>
      <c r="M1703">
        <f t="shared" ca="1" si="346"/>
        <v>2878094</v>
      </c>
      <c r="N1703">
        <f t="shared" ca="1" si="347"/>
        <v>46491</v>
      </c>
      <c r="O1703">
        <f t="shared" ca="1" si="348"/>
        <v>24759</v>
      </c>
      <c r="P1703">
        <f t="shared" ca="1" si="349"/>
        <v>272357</v>
      </c>
      <c r="Q1703" s="15">
        <f t="shared" ca="1" si="350"/>
        <v>0.27235700000000002</v>
      </c>
    </row>
    <row r="1704" spans="1:17" x14ac:dyDescent="0.3">
      <c r="A1704" t="str">
        <f ca="1">VLOOKUP(RANDBETWEEN(Calc!$A$2,Calc!$A$13),Calc!$A$1:$B$13,2,FALSE)</f>
        <v>Abr</v>
      </c>
      <c r="B1704" t="str" cm="1">
        <f t="array" aca="1" ref="B1704" ca="1">INDEX(Calc!$C$2:$C$9,RANDBETWEEN(1,3))</f>
        <v>Traumatología</v>
      </c>
      <c r="C1704"/>
      <c r="D1704">
        <f t="shared" ca="1" si="338"/>
        <v>390846</v>
      </c>
      <c r="E1704">
        <f t="shared" ca="1" si="339"/>
        <v>1425228</v>
      </c>
      <c r="F1704">
        <f t="shared" ca="1" si="340"/>
        <v>193227</v>
      </c>
      <c r="G1704">
        <f t="shared" ca="1" si="341"/>
        <v>297567</v>
      </c>
      <c r="H1704">
        <f ca="1">VLOOKUP(RANDBETWEEN(0,100),Calc!$D$2:$E$7,2,1)</f>
        <v>32000</v>
      </c>
      <c r="I1704">
        <f t="shared" ca="1" si="342"/>
        <v>10741</v>
      </c>
      <c r="J1704">
        <f t="shared" ca="1" si="343"/>
        <v>3598</v>
      </c>
      <c r="K1704">
        <f t="shared" ca="1" si="344"/>
        <v>10581</v>
      </c>
      <c r="L1704">
        <f t="shared" ca="1" si="345"/>
        <v>1626</v>
      </c>
      <c r="M1704">
        <f t="shared" ca="1" si="346"/>
        <v>1162338</v>
      </c>
      <c r="N1704">
        <f t="shared" ca="1" si="347"/>
        <v>92625</v>
      </c>
      <c r="O1704">
        <f t="shared" ca="1" si="348"/>
        <v>66601</v>
      </c>
      <c r="P1704">
        <f t="shared" ca="1" si="349"/>
        <v>297521</v>
      </c>
      <c r="Q1704" s="15">
        <f t="shared" ca="1" si="350"/>
        <v>0.29752099999999998</v>
      </c>
    </row>
    <row r="1705" spans="1:17" x14ac:dyDescent="0.3">
      <c r="A1705" t="str">
        <f ca="1">VLOOKUP(RANDBETWEEN(Calc!$A$2,Calc!$A$13),Calc!$A$1:$B$13,2,FALSE)</f>
        <v>Ene</v>
      </c>
      <c r="B1705" t="str" cm="1">
        <f t="array" aca="1" ref="B1705" ca="1">INDEX(Calc!$C$2:$C$9,RANDBETWEEN(1,3))</f>
        <v>Cardiologia</v>
      </c>
      <c r="C1705"/>
      <c r="D1705">
        <f t="shared" ca="1" si="338"/>
        <v>346736</v>
      </c>
      <c r="E1705">
        <f t="shared" ca="1" si="339"/>
        <v>905277</v>
      </c>
      <c r="F1705">
        <f t="shared" ca="1" si="340"/>
        <v>132399</v>
      </c>
      <c r="G1705">
        <f t="shared" ca="1" si="341"/>
        <v>224357</v>
      </c>
      <c r="H1705">
        <f ca="1">VLOOKUP(RANDBETWEEN(0,100),Calc!$D$2:$E$7,2,1)</f>
        <v>32000</v>
      </c>
      <c r="I1705">
        <f t="shared" ca="1" si="342"/>
        <v>11994</v>
      </c>
      <c r="J1705">
        <f t="shared" ca="1" si="343"/>
        <v>2868</v>
      </c>
      <c r="K1705">
        <f t="shared" ca="1" si="344"/>
        <v>14500</v>
      </c>
      <c r="L1705">
        <f t="shared" ca="1" si="345"/>
        <v>4407</v>
      </c>
      <c r="M1705">
        <f t="shared" ca="1" si="346"/>
        <v>2559188</v>
      </c>
      <c r="N1705">
        <f t="shared" ca="1" si="347"/>
        <v>97005</v>
      </c>
      <c r="O1705">
        <f t="shared" ca="1" si="348"/>
        <v>77563</v>
      </c>
      <c r="P1705">
        <f t="shared" ca="1" si="349"/>
        <v>124643</v>
      </c>
      <c r="Q1705" s="15">
        <f t="shared" ca="1" si="350"/>
        <v>0.124643</v>
      </c>
    </row>
    <row r="1706" spans="1:17" x14ac:dyDescent="0.3">
      <c r="A1706" t="str">
        <f ca="1">VLOOKUP(RANDBETWEEN(Calc!$A$2,Calc!$A$13),Calc!$A$1:$B$13,2,FALSE)</f>
        <v>Jul</v>
      </c>
      <c r="B1706" t="str" cm="1">
        <f t="array" aca="1" ref="B1706" ca="1">INDEX(Calc!$C$2:$C$9,RANDBETWEEN(1,3))</f>
        <v>Pediatria</v>
      </c>
      <c r="C1706"/>
      <c r="D1706">
        <f t="shared" ca="1" si="338"/>
        <v>436409</v>
      </c>
      <c r="E1706">
        <f t="shared" ca="1" si="339"/>
        <v>1352741</v>
      </c>
      <c r="F1706">
        <f t="shared" ca="1" si="340"/>
        <v>112322</v>
      </c>
      <c r="G1706">
        <f t="shared" ca="1" si="341"/>
        <v>245486</v>
      </c>
      <c r="H1706">
        <f ca="1">VLOOKUP(RANDBETWEEN(0,100),Calc!$D$2:$E$7,2,1)</f>
        <v>32000</v>
      </c>
      <c r="I1706">
        <f t="shared" ca="1" si="342"/>
        <v>10988</v>
      </c>
      <c r="J1706">
        <f t="shared" ca="1" si="343"/>
        <v>2993</v>
      </c>
      <c r="K1706">
        <f t="shared" ca="1" si="344"/>
        <v>12840</v>
      </c>
      <c r="L1706">
        <f t="shared" ca="1" si="345"/>
        <v>2813</v>
      </c>
      <c r="M1706">
        <f t="shared" ca="1" si="346"/>
        <v>1518239</v>
      </c>
      <c r="N1706">
        <f t="shared" ca="1" si="347"/>
        <v>92777</v>
      </c>
      <c r="O1706">
        <f t="shared" ca="1" si="348"/>
        <v>25778</v>
      </c>
      <c r="P1706">
        <f t="shared" ca="1" si="349"/>
        <v>134811</v>
      </c>
      <c r="Q1706" s="15">
        <f t="shared" ca="1" si="350"/>
        <v>0.13481099999999999</v>
      </c>
    </row>
    <row r="1707" spans="1:17" x14ac:dyDescent="0.3">
      <c r="A1707" t="str">
        <f ca="1">VLOOKUP(RANDBETWEEN(Calc!$A$2,Calc!$A$13),Calc!$A$1:$B$13,2,FALSE)</f>
        <v>Abr</v>
      </c>
      <c r="B1707" t="str" cm="1">
        <f t="array" aca="1" ref="B1707" ca="1">INDEX(Calc!$C$2:$C$9,RANDBETWEEN(1,3))</f>
        <v>Traumatología</v>
      </c>
      <c r="C1707"/>
      <c r="D1707">
        <f t="shared" ca="1" si="338"/>
        <v>319355</v>
      </c>
      <c r="E1707">
        <f t="shared" ca="1" si="339"/>
        <v>1762107</v>
      </c>
      <c r="F1707">
        <f t="shared" ca="1" si="340"/>
        <v>212827</v>
      </c>
      <c r="G1707">
        <f t="shared" ca="1" si="341"/>
        <v>155339</v>
      </c>
      <c r="H1707">
        <f ca="1">VLOOKUP(RANDBETWEEN(0,100),Calc!$D$2:$E$7,2,1)</f>
        <v>32000</v>
      </c>
      <c r="I1707">
        <f t="shared" ca="1" si="342"/>
        <v>9738</v>
      </c>
      <c r="J1707">
        <f t="shared" ca="1" si="343"/>
        <v>3444</v>
      </c>
      <c r="K1707">
        <f t="shared" ca="1" si="344"/>
        <v>10835</v>
      </c>
      <c r="L1707">
        <f t="shared" ca="1" si="345"/>
        <v>2029</v>
      </c>
      <c r="M1707">
        <f t="shared" ca="1" si="346"/>
        <v>2695931</v>
      </c>
      <c r="N1707">
        <f t="shared" ca="1" si="347"/>
        <v>62235</v>
      </c>
      <c r="O1707">
        <f t="shared" ca="1" si="348"/>
        <v>57243</v>
      </c>
      <c r="P1707">
        <f t="shared" ca="1" si="349"/>
        <v>151613</v>
      </c>
      <c r="Q1707" s="15">
        <f t="shared" ca="1" si="350"/>
        <v>0.151613</v>
      </c>
    </row>
    <row r="1708" spans="1:17" x14ac:dyDescent="0.3">
      <c r="A1708" t="str">
        <f ca="1">VLOOKUP(RANDBETWEEN(Calc!$A$2,Calc!$A$13),Calc!$A$1:$B$13,2,FALSE)</f>
        <v>Ago</v>
      </c>
      <c r="B1708" t="str" cm="1">
        <f t="array" aca="1" ref="B1708" ca="1">INDEX(Calc!$C$2:$C$9,RANDBETWEEN(1,3))</f>
        <v>Pediatria</v>
      </c>
      <c r="C1708"/>
      <c r="D1708">
        <f t="shared" ca="1" si="338"/>
        <v>262406</v>
      </c>
      <c r="E1708">
        <f t="shared" ca="1" si="339"/>
        <v>2190199</v>
      </c>
      <c r="F1708">
        <f t="shared" ca="1" si="340"/>
        <v>195562</v>
      </c>
      <c r="G1708">
        <f t="shared" ca="1" si="341"/>
        <v>191007</v>
      </c>
      <c r="H1708">
        <f ca="1">VLOOKUP(RANDBETWEEN(0,100),Calc!$D$2:$E$7,2,1)</f>
        <v>25000</v>
      </c>
      <c r="I1708">
        <f t="shared" ca="1" si="342"/>
        <v>9094</v>
      </c>
      <c r="J1708">
        <f t="shared" ca="1" si="343"/>
        <v>3482</v>
      </c>
      <c r="K1708">
        <f t="shared" ca="1" si="344"/>
        <v>14104</v>
      </c>
      <c r="L1708">
        <f t="shared" ca="1" si="345"/>
        <v>1850</v>
      </c>
      <c r="M1708">
        <f t="shared" ca="1" si="346"/>
        <v>1612208</v>
      </c>
      <c r="N1708">
        <f t="shared" ca="1" si="347"/>
        <v>65971</v>
      </c>
      <c r="O1708">
        <f t="shared" ca="1" si="348"/>
        <v>53345</v>
      </c>
      <c r="P1708">
        <f t="shared" ca="1" si="349"/>
        <v>264052</v>
      </c>
      <c r="Q1708" s="15">
        <f t="shared" ca="1" si="350"/>
        <v>0.26405200000000001</v>
      </c>
    </row>
    <row r="1709" spans="1:17" x14ac:dyDescent="0.3">
      <c r="A1709" t="str">
        <f ca="1">VLOOKUP(RANDBETWEEN(Calc!$A$2,Calc!$A$13),Calc!$A$1:$B$13,2,FALSE)</f>
        <v>Ene</v>
      </c>
      <c r="B1709" t="str" cm="1">
        <f t="array" aca="1" ref="B1709" ca="1">INDEX(Calc!$C$2:$C$9,RANDBETWEEN(1,3))</f>
        <v>Traumatología</v>
      </c>
      <c r="C1709"/>
      <c r="D1709">
        <f t="shared" ca="1" si="338"/>
        <v>653254</v>
      </c>
      <c r="E1709">
        <f t="shared" ca="1" si="339"/>
        <v>1675200</v>
      </c>
      <c r="F1709">
        <f t="shared" ca="1" si="340"/>
        <v>114859</v>
      </c>
      <c r="G1709">
        <f t="shared" ca="1" si="341"/>
        <v>279478</v>
      </c>
      <c r="H1709">
        <f ca="1">VLOOKUP(RANDBETWEEN(0,100),Calc!$D$2:$E$7,2,1)</f>
        <v>32000</v>
      </c>
      <c r="I1709">
        <f t="shared" ca="1" si="342"/>
        <v>9477</v>
      </c>
      <c r="J1709">
        <f t="shared" ca="1" si="343"/>
        <v>4132</v>
      </c>
      <c r="K1709">
        <f t="shared" ca="1" si="344"/>
        <v>11834</v>
      </c>
      <c r="L1709">
        <f t="shared" ca="1" si="345"/>
        <v>3295</v>
      </c>
      <c r="M1709">
        <f t="shared" ca="1" si="346"/>
        <v>1038542</v>
      </c>
      <c r="N1709">
        <f t="shared" ca="1" si="347"/>
        <v>124155</v>
      </c>
      <c r="O1709">
        <f t="shared" ca="1" si="348"/>
        <v>57421</v>
      </c>
      <c r="P1709">
        <f t="shared" ca="1" si="349"/>
        <v>175242</v>
      </c>
      <c r="Q1709" s="15">
        <f t="shared" ca="1" si="350"/>
        <v>0.17524200000000001</v>
      </c>
    </row>
    <row r="1710" spans="1:17" x14ac:dyDescent="0.3">
      <c r="A1710" t="str">
        <f ca="1">VLOOKUP(RANDBETWEEN(Calc!$A$2,Calc!$A$13),Calc!$A$1:$B$13,2,FALSE)</f>
        <v>Feb</v>
      </c>
      <c r="B1710" t="str" cm="1">
        <f t="array" aca="1" ref="B1710" ca="1">INDEX(Calc!$C$2:$C$9,RANDBETWEEN(1,3))</f>
        <v>Cardiologia</v>
      </c>
      <c r="C1710"/>
      <c r="D1710">
        <f t="shared" ca="1" si="338"/>
        <v>527661</v>
      </c>
      <c r="E1710">
        <f t="shared" ca="1" si="339"/>
        <v>1816670</v>
      </c>
      <c r="F1710">
        <f t="shared" ca="1" si="340"/>
        <v>154397</v>
      </c>
      <c r="G1710">
        <f t="shared" ca="1" si="341"/>
        <v>91606</v>
      </c>
      <c r="H1710">
        <f ca="1">VLOOKUP(RANDBETWEEN(0,100),Calc!$D$2:$E$7,2,1)</f>
        <v>32000</v>
      </c>
      <c r="I1710">
        <f t="shared" ca="1" si="342"/>
        <v>12385</v>
      </c>
      <c r="J1710">
        <f t="shared" ca="1" si="343"/>
        <v>3696</v>
      </c>
      <c r="K1710">
        <f t="shared" ca="1" si="344"/>
        <v>10256</v>
      </c>
      <c r="L1710">
        <f t="shared" ca="1" si="345"/>
        <v>2011</v>
      </c>
      <c r="M1710">
        <f t="shared" ca="1" si="346"/>
        <v>1196824</v>
      </c>
      <c r="N1710">
        <f t="shared" ca="1" si="347"/>
        <v>58403</v>
      </c>
      <c r="O1710">
        <f t="shared" ca="1" si="348"/>
        <v>45549</v>
      </c>
      <c r="P1710">
        <f t="shared" ca="1" si="349"/>
        <v>135015</v>
      </c>
      <c r="Q1710" s="15">
        <f t="shared" ca="1" si="350"/>
        <v>0.135015</v>
      </c>
    </row>
    <row r="1711" spans="1:17" x14ac:dyDescent="0.3">
      <c r="A1711" t="str">
        <f ca="1">VLOOKUP(RANDBETWEEN(Calc!$A$2,Calc!$A$13),Calc!$A$1:$B$13,2,FALSE)</f>
        <v>Ago</v>
      </c>
      <c r="B1711" t="str" cm="1">
        <f t="array" aca="1" ref="B1711" ca="1">INDEX(Calc!$C$2:$C$9,RANDBETWEEN(1,3))</f>
        <v>Pediatria</v>
      </c>
      <c r="C1711"/>
      <c r="D1711">
        <f t="shared" ca="1" si="338"/>
        <v>602955</v>
      </c>
      <c r="E1711">
        <f t="shared" ca="1" si="339"/>
        <v>1331397</v>
      </c>
      <c r="F1711">
        <f t="shared" ca="1" si="340"/>
        <v>113475</v>
      </c>
      <c r="G1711">
        <f t="shared" ca="1" si="341"/>
        <v>260010</v>
      </c>
      <c r="H1711">
        <f ca="1">VLOOKUP(RANDBETWEEN(0,100),Calc!$D$2:$E$7,2,1)</f>
        <v>32000</v>
      </c>
      <c r="I1711">
        <f t="shared" ca="1" si="342"/>
        <v>12102</v>
      </c>
      <c r="J1711">
        <f t="shared" ca="1" si="343"/>
        <v>3860</v>
      </c>
      <c r="K1711">
        <f t="shared" ca="1" si="344"/>
        <v>13231</v>
      </c>
      <c r="L1711">
        <f t="shared" ca="1" si="345"/>
        <v>1437</v>
      </c>
      <c r="M1711">
        <f t="shared" ca="1" si="346"/>
        <v>2835137</v>
      </c>
      <c r="N1711">
        <f t="shared" ca="1" si="347"/>
        <v>46425</v>
      </c>
      <c r="O1711">
        <f t="shared" ca="1" si="348"/>
        <v>53154</v>
      </c>
      <c r="P1711">
        <f t="shared" ca="1" si="349"/>
        <v>248724</v>
      </c>
      <c r="Q1711" s="15">
        <f t="shared" ca="1" si="350"/>
        <v>0.248724</v>
      </c>
    </row>
    <row r="1712" spans="1:17" x14ac:dyDescent="0.3">
      <c r="A1712" t="str">
        <f ca="1">VLOOKUP(RANDBETWEEN(Calc!$A$2,Calc!$A$13),Calc!$A$1:$B$13,2,FALSE)</f>
        <v>Oct</v>
      </c>
      <c r="B1712" t="str" cm="1">
        <f t="array" aca="1" ref="B1712" ca="1">INDEX(Calc!$C$2:$C$9,RANDBETWEEN(1,3))</f>
        <v>Pediatria</v>
      </c>
      <c r="C1712"/>
      <c r="D1712">
        <f t="shared" ca="1" si="338"/>
        <v>535956</v>
      </c>
      <c r="E1712">
        <f t="shared" ca="1" si="339"/>
        <v>1243519</v>
      </c>
      <c r="F1712">
        <f t="shared" ca="1" si="340"/>
        <v>157173</v>
      </c>
      <c r="G1712">
        <f t="shared" ca="1" si="341"/>
        <v>135559</v>
      </c>
      <c r="H1712">
        <f ca="1">VLOOKUP(RANDBETWEEN(0,100),Calc!$D$2:$E$7,2,1)</f>
        <v>20000</v>
      </c>
      <c r="I1712">
        <f t="shared" ca="1" si="342"/>
        <v>12009</v>
      </c>
      <c r="J1712">
        <f t="shared" ca="1" si="343"/>
        <v>3937</v>
      </c>
      <c r="K1712">
        <f t="shared" ca="1" si="344"/>
        <v>11787</v>
      </c>
      <c r="L1712">
        <f t="shared" ca="1" si="345"/>
        <v>3496</v>
      </c>
      <c r="M1712">
        <f t="shared" ca="1" si="346"/>
        <v>1453258</v>
      </c>
      <c r="N1712">
        <f t="shared" ca="1" si="347"/>
        <v>109327</v>
      </c>
      <c r="O1712">
        <f t="shared" ca="1" si="348"/>
        <v>41955</v>
      </c>
      <c r="P1712">
        <f t="shared" ca="1" si="349"/>
        <v>314773</v>
      </c>
      <c r="Q1712" s="15">
        <f t="shared" ca="1" si="350"/>
        <v>0.31477300000000003</v>
      </c>
    </row>
    <row r="1713" spans="1:17" x14ac:dyDescent="0.3">
      <c r="A1713" t="str">
        <f ca="1">VLOOKUP(RANDBETWEEN(Calc!$A$2,Calc!$A$13),Calc!$A$1:$B$13,2,FALSE)</f>
        <v>Nov</v>
      </c>
      <c r="B1713" t="str" cm="1">
        <f t="array" aca="1" ref="B1713" ca="1">INDEX(Calc!$C$2:$C$9,RANDBETWEEN(1,3))</f>
        <v>Cardiologia</v>
      </c>
      <c r="C1713"/>
      <c r="D1713">
        <f t="shared" ca="1" si="338"/>
        <v>441098</v>
      </c>
      <c r="E1713">
        <f t="shared" ca="1" si="339"/>
        <v>2133594</v>
      </c>
      <c r="F1713">
        <f t="shared" ca="1" si="340"/>
        <v>186916</v>
      </c>
      <c r="G1713">
        <f t="shared" ca="1" si="341"/>
        <v>114648</v>
      </c>
      <c r="H1713">
        <f ca="1">VLOOKUP(RANDBETWEEN(0,100),Calc!$D$2:$E$7,2,1)</f>
        <v>20000</v>
      </c>
      <c r="I1713">
        <f t="shared" ca="1" si="342"/>
        <v>10795</v>
      </c>
      <c r="J1713">
        <f t="shared" ca="1" si="343"/>
        <v>2950</v>
      </c>
      <c r="K1713">
        <f t="shared" ca="1" si="344"/>
        <v>11403</v>
      </c>
      <c r="L1713">
        <f t="shared" ca="1" si="345"/>
        <v>4329</v>
      </c>
      <c r="M1713">
        <f t="shared" ca="1" si="346"/>
        <v>3028537</v>
      </c>
      <c r="N1713">
        <f t="shared" ca="1" si="347"/>
        <v>60221</v>
      </c>
      <c r="O1713">
        <f t="shared" ca="1" si="348"/>
        <v>46863</v>
      </c>
      <c r="P1713">
        <f t="shared" ca="1" si="349"/>
        <v>68457</v>
      </c>
      <c r="Q1713" s="15">
        <f t="shared" ca="1" si="350"/>
        <v>6.8457000000000004E-2</v>
      </c>
    </row>
    <row r="1714" spans="1:17" x14ac:dyDescent="0.3">
      <c r="A1714" t="str">
        <f ca="1">VLOOKUP(RANDBETWEEN(Calc!$A$2,Calc!$A$13),Calc!$A$1:$B$13,2,FALSE)</f>
        <v>Feb</v>
      </c>
      <c r="B1714" t="str" cm="1">
        <f t="array" aca="1" ref="B1714" ca="1">INDEX(Calc!$C$2:$C$9,RANDBETWEEN(1,3))</f>
        <v>Pediatria</v>
      </c>
      <c r="C1714"/>
      <c r="D1714">
        <f t="shared" ca="1" si="338"/>
        <v>444146</v>
      </c>
      <c r="E1714">
        <f t="shared" ca="1" si="339"/>
        <v>1831438</v>
      </c>
      <c r="F1714">
        <f t="shared" ca="1" si="340"/>
        <v>214670</v>
      </c>
      <c r="G1714">
        <f t="shared" ca="1" si="341"/>
        <v>171968</v>
      </c>
      <c r="H1714">
        <f ca="1">VLOOKUP(RANDBETWEEN(0,100),Calc!$D$2:$E$7,2,1)</f>
        <v>32000</v>
      </c>
      <c r="I1714">
        <f t="shared" ca="1" si="342"/>
        <v>10054</v>
      </c>
      <c r="J1714">
        <f t="shared" ca="1" si="343"/>
        <v>3411</v>
      </c>
      <c r="K1714">
        <f t="shared" ca="1" si="344"/>
        <v>12130</v>
      </c>
      <c r="L1714">
        <f t="shared" ca="1" si="345"/>
        <v>1407</v>
      </c>
      <c r="M1714">
        <f t="shared" ca="1" si="346"/>
        <v>2761568</v>
      </c>
      <c r="N1714">
        <f t="shared" ca="1" si="347"/>
        <v>55931</v>
      </c>
      <c r="O1714">
        <f t="shared" ca="1" si="348"/>
        <v>37343</v>
      </c>
      <c r="P1714">
        <f t="shared" ca="1" si="349"/>
        <v>76333</v>
      </c>
      <c r="Q1714" s="15">
        <f t="shared" ca="1" si="350"/>
        <v>7.6332999999999998E-2</v>
      </c>
    </row>
    <row r="1715" spans="1:17" x14ac:dyDescent="0.3">
      <c r="A1715" t="str">
        <f ca="1">VLOOKUP(RANDBETWEEN(Calc!$A$2,Calc!$A$13),Calc!$A$1:$B$13,2,FALSE)</f>
        <v>Mar</v>
      </c>
      <c r="B1715" t="str" cm="1">
        <f t="array" aca="1" ref="B1715" ca="1">INDEX(Calc!$C$2:$C$9,RANDBETWEEN(1,3))</f>
        <v>Cardiologia</v>
      </c>
      <c r="C1715"/>
      <c r="D1715">
        <f t="shared" ca="1" si="338"/>
        <v>358506</v>
      </c>
      <c r="E1715">
        <f t="shared" ca="1" si="339"/>
        <v>1153171</v>
      </c>
      <c r="F1715">
        <f t="shared" ca="1" si="340"/>
        <v>107107</v>
      </c>
      <c r="G1715">
        <f t="shared" ca="1" si="341"/>
        <v>142325</v>
      </c>
      <c r="H1715">
        <f ca="1">VLOOKUP(RANDBETWEEN(0,100),Calc!$D$2:$E$7,2,1)</f>
        <v>32000</v>
      </c>
      <c r="I1715">
        <f t="shared" ca="1" si="342"/>
        <v>10627</v>
      </c>
      <c r="J1715">
        <f t="shared" ca="1" si="343"/>
        <v>3880</v>
      </c>
      <c r="K1715">
        <f t="shared" ca="1" si="344"/>
        <v>14631</v>
      </c>
      <c r="L1715">
        <f t="shared" ca="1" si="345"/>
        <v>2345</v>
      </c>
      <c r="M1715">
        <f t="shared" ca="1" si="346"/>
        <v>2838241</v>
      </c>
      <c r="N1715">
        <f t="shared" ca="1" si="347"/>
        <v>90422</v>
      </c>
      <c r="O1715">
        <f t="shared" ca="1" si="348"/>
        <v>70093</v>
      </c>
      <c r="P1715">
        <f t="shared" ca="1" si="349"/>
        <v>209683</v>
      </c>
      <c r="Q1715" s="15">
        <f t="shared" ca="1" si="350"/>
        <v>0.20968300000000001</v>
      </c>
    </row>
    <row r="1716" spans="1:17" x14ac:dyDescent="0.3">
      <c r="A1716" t="str">
        <f ca="1">VLOOKUP(RANDBETWEEN(Calc!$A$2,Calc!$A$13),Calc!$A$1:$B$13,2,FALSE)</f>
        <v>Dic</v>
      </c>
      <c r="B1716" t="str" cm="1">
        <f t="array" aca="1" ref="B1716" ca="1">INDEX(Calc!$C$2:$C$9,RANDBETWEEN(1,3))</f>
        <v>Pediatria</v>
      </c>
      <c r="C1716"/>
      <c r="D1716">
        <f t="shared" ca="1" si="338"/>
        <v>501706</v>
      </c>
      <c r="E1716">
        <f t="shared" ca="1" si="339"/>
        <v>1359383</v>
      </c>
      <c r="F1716">
        <f t="shared" ca="1" si="340"/>
        <v>184636</v>
      </c>
      <c r="G1716">
        <f t="shared" ca="1" si="341"/>
        <v>273329</v>
      </c>
      <c r="H1716">
        <f ca="1">VLOOKUP(RANDBETWEEN(0,100),Calc!$D$2:$E$7,2,1)</f>
        <v>32000</v>
      </c>
      <c r="I1716">
        <f t="shared" ca="1" si="342"/>
        <v>9365</v>
      </c>
      <c r="J1716">
        <f t="shared" ca="1" si="343"/>
        <v>3825</v>
      </c>
      <c r="K1716">
        <f t="shared" ca="1" si="344"/>
        <v>12046</v>
      </c>
      <c r="L1716">
        <f t="shared" ca="1" si="345"/>
        <v>3710</v>
      </c>
      <c r="M1716">
        <f t="shared" ca="1" si="346"/>
        <v>2127733</v>
      </c>
      <c r="N1716">
        <f t="shared" ca="1" si="347"/>
        <v>46151</v>
      </c>
      <c r="O1716">
        <f t="shared" ca="1" si="348"/>
        <v>47929</v>
      </c>
      <c r="P1716">
        <f t="shared" ca="1" si="349"/>
        <v>53401</v>
      </c>
      <c r="Q1716" s="15">
        <f t="shared" ca="1" si="350"/>
        <v>5.3400999999999997E-2</v>
      </c>
    </row>
    <row r="1717" spans="1:17" x14ac:dyDescent="0.3">
      <c r="A1717" t="str">
        <f ca="1">VLOOKUP(RANDBETWEEN(Calc!$A$2,Calc!$A$13),Calc!$A$1:$B$13,2,FALSE)</f>
        <v>Jul</v>
      </c>
      <c r="B1717" t="str" cm="1">
        <f t="array" aca="1" ref="B1717" ca="1">INDEX(Calc!$C$2:$C$9,RANDBETWEEN(1,3))</f>
        <v>Traumatología</v>
      </c>
      <c r="C1717"/>
      <c r="D1717">
        <f t="shared" ca="1" si="338"/>
        <v>564284</v>
      </c>
      <c r="E1717">
        <f t="shared" ca="1" si="339"/>
        <v>2131322</v>
      </c>
      <c r="F1717">
        <f t="shared" ca="1" si="340"/>
        <v>108569</v>
      </c>
      <c r="G1717">
        <f t="shared" ca="1" si="341"/>
        <v>290526</v>
      </c>
      <c r="H1717">
        <f ca="1">VLOOKUP(RANDBETWEEN(0,100),Calc!$D$2:$E$7,2,1)</f>
        <v>32000</v>
      </c>
      <c r="I1717">
        <f t="shared" ca="1" si="342"/>
        <v>9102</v>
      </c>
      <c r="J1717">
        <f t="shared" ca="1" si="343"/>
        <v>3389</v>
      </c>
      <c r="K1717">
        <f t="shared" ca="1" si="344"/>
        <v>10866</v>
      </c>
      <c r="L1717">
        <f t="shared" ca="1" si="345"/>
        <v>2584</v>
      </c>
      <c r="M1717">
        <f t="shared" ca="1" si="346"/>
        <v>1183105</v>
      </c>
      <c r="N1717">
        <f t="shared" ca="1" si="347"/>
        <v>122786</v>
      </c>
      <c r="O1717">
        <f t="shared" ca="1" si="348"/>
        <v>72312</v>
      </c>
      <c r="P1717">
        <f t="shared" ca="1" si="349"/>
        <v>190769</v>
      </c>
      <c r="Q1717" s="15">
        <f t="shared" ca="1" si="350"/>
        <v>0.19076899999999999</v>
      </c>
    </row>
    <row r="1718" spans="1:17" x14ac:dyDescent="0.3">
      <c r="A1718" t="str">
        <f ca="1">VLOOKUP(RANDBETWEEN(Calc!$A$2,Calc!$A$13),Calc!$A$1:$B$13,2,FALSE)</f>
        <v>Feb</v>
      </c>
      <c r="B1718" t="str" cm="1">
        <f t="array" aca="1" ref="B1718" ca="1">INDEX(Calc!$C$2:$C$9,RANDBETWEEN(1,3))</f>
        <v>Traumatología</v>
      </c>
      <c r="C1718"/>
      <c r="D1718">
        <f t="shared" ca="1" si="338"/>
        <v>547232</v>
      </c>
      <c r="E1718">
        <f t="shared" ca="1" si="339"/>
        <v>1206699</v>
      </c>
      <c r="F1718">
        <f t="shared" ca="1" si="340"/>
        <v>109086</v>
      </c>
      <c r="G1718">
        <f t="shared" ca="1" si="341"/>
        <v>251730</v>
      </c>
      <c r="H1718">
        <f ca="1">VLOOKUP(RANDBETWEEN(0,100),Calc!$D$2:$E$7,2,1)</f>
        <v>25000</v>
      </c>
      <c r="I1718">
        <f t="shared" ca="1" si="342"/>
        <v>11405</v>
      </c>
      <c r="J1718">
        <f t="shared" ca="1" si="343"/>
        <v>3479</v>
      </c>
      <c r="K1718">
        <f t="shared" ca="1" si="344"/>
        <v>10262</v>
      </c>
      <c r="L1718">
        <f t="shared" ca="1" si="345"/>
        <v>2025</v>
      </c>
      <c r="M1718">
        <f t="shared" ca="1" si="346"/>
        <v>2767389</v>
      </c>
      <c r="N1718">
        <f t="shared" ca="1" si="347"/>
        <v>112865</v>
      </c>
      <c r="O1718">
        <f t="shared" ca="1" si="348"/>
        <v>37768</v>
      </c>
      <c r="P1718">
        <f t="shared" ca="1" si="349"/>
        <v>178509</v>
      </c>
      <c r="Q1718" s="15">
        <f t="shared" ca="1" si="350"/>
        <v>0.178509</v>
      </c>
    </row>
    <row r="1719" spans="1:17" x14ac:dyDescent="0.3">
      <c r="A1719" t="str">
        <f ca="1">VLOOKUP(RANDBETWEEN(Calc!$A$2,Calc!$A$13),Calc!$A$1:$B$13,2,FALSE)</f>
        <v>Nov</v>
      </c>
      <c r="B1719" t="str" cm="1">
        <f t="array" aca="1" ref="B1719" ca="1">INDEX(Calc!$C$2:$C$9,RANDBETWEEN(1,3))</f>
        <v>Pediatria</v>
      </c>
      <c r="C1719"/>
      <c r="D1719">
        <f t="shared" ca="1" si="338"/>
        <v>244073</v>
      </c>
      <c r="E1719">
        <f t="shared" ca="1" si="339"/>
        <v>1454346</v>
      </c>
      <c r="F1719">
        <f t="shared" ca="1" si="340"/>
        <v>173642</v>
      </c>
      <c r="G1719">
        <f t="shared" ca="1" si="341"/>
        <v>156024</v>
      </c>
      <c r="H1719">
        <f ca="1">VLOOKUP(RANDBETWEEN(0,100),Calc!$D$2:$E$7,2,1)</f>
        <v>32000</v>
      </c>
      <c r="I1719">
        <f t="shared" ca="1" si="342"/>
        <v>9266</v>
      </c>
      <c r="J1719">
        <f t="shared" ca="1" si="343"/>
        <v>3284</v>
      </c>
      <c r="K1719">
        <f t="shared" ca="1" si="344"/>
        <v>10090</v>
      </c>
      <c r="L1719">
        <f t="shared" ca="1" si="345"/>
        <v>2638</v>
      </c>
      <c r="M1719">
        <f t="shared" ca="1" si="346"/>
        <v>1913070</v>
      </c>
      <c r="N1719">
        <f t="shared" ca="1" si="347"/>
        <v>116214</v>
      </c>
      <c r="O1719">
        <f t="shared" ca="1" si="348"/>
        <v>54607</v>
      </c>
      <c r="P1719">
        <f t="shared" ca="1" si="349"/>
        <v>159664</v>
      </c>
      <c r="Q1719" s="15">
        <f t="shared" ca="1" si="350"/>
        <v>0.159664</v>
      </c>
    </row>
    <row r="1720" spans="1:17" x14ac:dyDescent="0.3">
      <c r="A1720" t="str">
        <f ca="1">VLOOKUP(RANDBETWEEN(Calc!$A$2,Calc!$A$13),Calc!$A$1:$B$13,2,FALSE)</f>
        <v>May</v>
      </c>
      <c r="B1720" t="str" cm="1">
        <f t="array" aca="1" ref="B1720" ca="1">INDEX(Calc!$C$2:$C$9,RANDBETWEEN(1,3))</f>
        <v>Pediatria</v>
      </c>
      <c r="C1720"/>
      <c r="D1720">
        <f t="shared" ca="1" si="338"/>
        <v>288046</v>
      </c>
      <c r="E1720">
        <f t="shared" ca="1" si="339"/>
        <v>2040454</v>
      </c>
      <c r="F1720">
        <f t="shared" ca="1" si="340"/>
        <v>135594</v>
      </c>
      <c r="G1720">
        <f t="shared" ca="1" si="341"/>
        <v>258952</v>
      </c>
      <c r="H1720">
        <f ca="1">VLOOKUP(RANDBETWEEN(0,100),Calc!$D$2:$E$7,2,1)</f>
        <v>25000</v>
      </c>
      <c r="I1720">
        <f t="shared" ca="1" si="342"/>
        <v>11116</v>
      </c>
      <c r="J1720">
        <f t="shared" ca="1" si="343"/>
        <v>3315</v>
      </c>
      <c r="K1720">
        <f t="shared" ca="1" si="344"/>
        <v>12463</v>
      </c>
      <c r="L1720">
        <f t="shared" ca="1" si="345"/>
        <v>3382</v>
      </c>
      <c r="M1720">
        <f t="shared" ca="1" si="346"/>
        <v>1807766</v>
      </c>
      <c r="N1720">
        <f t="shared" ca="1" si="347"/>
        <v>50338</v>
      </c>
      <c r="O1720">
        <f t="shared" ca="1" si="348"/>
        <v>69421</v>
      </c>
      <c r="P1720">
        <f t="shared" ca="1" si="349"/>
        <v>139085</v>
      </c>
      <c r="Q1720" s="15">
        <f t="shared" ca="1" si="350"/>
        <v>0.13908499999999999</v>
      </c>
    </row>
    <row r="1721" spans="1:17" x14ac:dyDescent="0.3">
      <c r="A1721" t="str">
        <f ca="1">VLOOKUP(RANDBETWEEN(Calc!$A$2,Calc!$A$13),Calc!$A$1:$B$13,2,FALSE)</f>
        <v>Feb</v>
      </c>
      <c r="B1721" t="str" cm="1">
        <f t="array" aca="1" ref="B1721" ca="1">INDEX(Calc!$C$2:$C$9,RANDBETWEEN(1,3))</f>
        <v>Cardiologia</v>
      </c>
      <c r="C1721"/>
      <c r="D1721">
        <f t="shared" ca="1" si="338"/>
        <v>690227</v>
      </c>
      <c r="E1721">
        <f t="shared" ca="1" si="339"/>
        <v>2187129</v>
      </c>
      <c r="F1721">
        <f t="shared" ca="1" si="340"/>
        <v>136191</v>
      </c>
      <c r="G1721">
        <f t="shared" ca="1" si="341"/>
        <v>213965</v>
      </c>
      <c r="H1721">
        <f ca="1">VLOOKUP(RANDBETWEEN(0,100),Calc!$D$2:$E$7,2,1)</f>
        <v>32000</v>
      </c>
      <c r="I1721">
        <f t="shared" ca="1" si="342"/>
        <v>11769</v>
      </c>
      <c r="J1721">
        <f t="shared" ca="1" si="343"/>
        <v>3459</v>
      </c>
      <c r="K1721">
        <f t="shared" ca="1" si="344"/>
        <v>12612</v>
      </c>
      <c r="L1721">
        <f t="shared" ca="1" si="345"/>
        <v>2746</v>
      </c>
      <c r="M1721">
        <f t="shared" ca="1" si="346"/>
        <v>1968501</v>
      </c>
      <c r="N1721">
        <f t="shared" ca="1" si="347"/>
        <v>107646</v>
      </c>
      <c r="O1721">
        <f t="shared" ca="1" si="348"/>
        <v>42687</v>
      </c>
      <c r="P1721">
        <f t="shared" ca="1" si="349"/>
        <v>145491</v>
      </c>
      <c r="Q1721" s="15">
        <f t="shared" ca="1" si="350"/>
        <v>0.14549100000000001</v>
      </c>
    </row>
    <row r="1722" spans="1:17" x14ac:dyDescent="0.3">
      <c r="A1722" t="str">
        <f ca="1">VLOOKUP(RANDBETWEEN(Calc!$A$2,Calc!$A$13),Calc!$A$1:$B$13,2,FALSE)</f>
        <v>Abr</v>
      </c>
      <c r="B1722" t="str" cm="1">
        <f t="array" aca="1" ref="B1722" ca="1">INDEX(Calc!$C$2:$C$9,RANDBETWEEN(1,3))</f>
        <v>Pediatria</v>
      </c>
      <c r="C1722"/>
      <c r="D1722">
        <f t="shared" ca="1" si="338"/>
        <v>531196</v>
      </c>
      <c r="E1722">
        <f t="shared" ca="1" si="339"/>
        <v>1854033</v>
      </c>
      <c r="F1722">
        <f t="shared" ca="1" si="340"/>
        <v>171473</v>
      </c>
      <c r="G1722">
        <f t="shared" ca="1" si="341"/>
        <v>307139</v>
      </c>
      <c r="H1722">
        <f ca="1">VLOOKUP(RANDBETWEEN(0,100),Calc!$D$2:$E$7,2,1)</f>
        <v>32000</v>
      </c>
      <c r="I1722">
        <f t="shared" ca="1" si="342"/>
        <v>11715</v>
      </c>
      <c r="J1722">
        <f t="shared" ca="1" si="343"/>
        <v>3698</v>
      </c>
      <c r="K1722">
        <f t="shared" ca="1" si="344"/>
        <v>12897</v>
      </c>
      <c r="L1722">
        <f t="shared" ca="1" si="345"/>
        <v>1968</v>
      </c>
      <c r="M1722">
        <f t="shared" ca="1" si="346"/>
        <v>1425556</v>
      </c>
      <c r="N1722">
        <f t="shared" ca="1" si="347"/>
        <v>49017</v>
      </c>
      <c r="O1722">
        <f t="shared" ca="1" si="348"/>
        <v>65044</v>
      </c>
      <c r="P1722">
        <f t="shared" ca="1" si="349"/>
        <v>260406</v>
      </c>
      <c r="Q1722" s="15">
        <f t="shared" ca="1" si="350"/>
        <v>0.26040600000000003</v>
      </c>
    </row>
    <row r="1723" spans="1:17" x14ac:dyDescent="0.3">
      <c r="A1723" t="str">
        <f ca="1">VLOOKUP(RANDBETWEEN(Calc!$A$2,Calc!$A$13),Calc!$A$1:$B$13,2,FALSE)</f>
        <v>Jul</v>
      </c>
      <c r="B1723" t="str" cm="1">
        <f t="array" aca="1" ref="B1723" ca="1">INDEX(Calc!$C$2:$C$9,RANDBETWEEN(1,3))</f>
        <v>Cardiologia</v>
      </c>
      <c r="C1723"/>
      <c r="D1723">
        <f t="shared" ca="1" si="338"/>
        <v>424755</v>
      </c>
      <c r="E1723">
        <f t="shared" ca="1" si="339"/>
        <v>1748712</v>
      </c>
      <c r="F1723">
        <f t="shared" ca="1" si="340"/>
        <v>108552</v>
      </c>
      <c r="G1723">
        <f t="shared" ca="1" si="341"/>
        <v>143894</v>
      </c>
      <c r="H1723">
        <f ca="1">VLOOKUP(RANDBETWEEN(0,100),Calc!$D$2:$E$7,2,1)</f>
        <v>32000</v>
      </c>
      <c r="I1723">
        <f t="shared" ca="1" si="342"/>
        <v>10585</v>
      </c>
      <c r="J1723">
        <f t="shared" ca="1" si="343"/>
        <v>3874</v>
      </c>
      <c r="K1723">
        <f t="shared" ca="1" si="344"/>
        <v>12018</v>
      </c>
      <c r="L1723">
        <f t="shared" ca="1" si="345"/>
        <v>4068</v>
      </c>
      <c r="M1723">
        <f t="shared" ca="1" si="346"/>
        <v>1185137</v>
      </c>
      <c r="N1723">
        <f t="shared" ca="1" si="347"/>
        <v>69646</v>
      </c>
      <c r="O1723">
        <f t="shared" ca="1" si="348"/>
        <v>67798</v>
      </c>
      <c r="P1723">
        <f t="shared" ca="1" si="349"/>
        <v>183331</v>
      </c>
      <c r="Q1723" s="15">
        <f t="shared" ca="1" si="350"/>
        <v>0.18333099999999999</v>
      </c>
    </row>
    <row r="1724" spans="1:17" x14ac:dyDescent="0.3">
      <c r="A1724" t="str">
        <f ca="1">VLOOKUP(RANDBETWEEN(Calc!$A$2,Calc!$A$13),Calc!$A$1:$B$13,2,FALSE)</f>
        <v>Nov</v>
      </c>
      <c r="B1724" t="str" cm="1">
        <f t="array" aca="1" ref="B1724" ca="1">INDEX(Calc!$C$2:$C$9,RANDBETWEEN(1,3))</f>
        <v>Cardiologia</v>
      </c>
      <c r="C1724"/>
      <c r="D1724">
        <f t="shared" ca="1" si="338"/>
        <v>424322</v>
      </c>
      <c r="E1724">
        <f t="shared" ca="1" si="339"/>
        <v>1316106</v>
      </c>
      <c r="F1724">
        <f t="shared" ca="1" si="340"/>
        <v>127073</v>
      </c>
      <c r="G1724">
        <f t="shared" ca="1" si="341"/>
        <v>116150</v>
      </c>
      <c r="H1724">
        <f ca="1">VLOOKUP(RANDBETWEEN(0,100),Calc!$D$2:$E$7,2,1)</f>
        <v>32000</v>
      </c>
      <c r="I1724">
        <f t="shared" ca="1" si="342"/>
        <v>8968</v>
      </c>
      <c r="J1724">
        <f t="shared" ca="1" si="343"/>
        <v>2956</v>
      </c>
      <c r="K1724">
        <f t="shared" ca="1" si="344"/>
        <v>14715</v>
      </c>
      <c r="L1724">
        <f t="shared" ca="1" si="345"/>
        <v>2819</v>
      </c>
      <c r="M1724">
        <f t="shared" ca="1" si="346"/>
        <v>2965535</v>
      </c>
      <c r="N1724">
        <f t="shared" ca="1" si="347"/>
        <v>93706</v>
      </c>
      <c r="O1724">
        <f t="shared" ca="1" si="348"/>
        <v>87141</v>
      </c>
      <c r="P1724">
        <f t="shared" ca="1" si="349"/>
        <v>91153</v>
      </c>
      <c r="Q1724" s="15">
        <f t="shared" ca="1" si="350"/>
        <v>9.1152999999999998E-2</v>
      </c>
    </row>
    <row r="1725" spans="1:17" x14ac:dyDescent="0.3">
      <c r="A1725" t="str">
        <f ca="1">VLOOKUP(RANDBETWEEN(Calc!$A$2,Calc!$A$13),Calc!$A$1:$B$13,2,FALSE)</f>
        <v>Oct</v>
      </c>
      <c r="B1725" t="str" cm="1">
        <f t="array" aca="1" ref="B1725" ca="1">INDEX(Calc!$C$2:$C$9,RANDBETWEEN(1,3))</f>
        <v>Cardiologia</v>
      </c>
      <c r="C1725"/>
      <c r="D1725">
        <f t="shared" ca="1" si="338"/>
        <v>137417</v>
      </c>
      <c r="E1725">
        <f t="shared" ca="1" si="339"/>
        <v>1002097</v>
      </c>
      <c r="F1725">
        <f t="shared" ca="1" si="340"/>
        <v>107747</v>
      </c>
      <c r="G1725">
        <f t="shared" ca="1" si="341"/>
        <v>149534</v>
      </c>
      <c r="H1725">
        <f ca="1">VLOOKUP(RANDBETWEEN(0,100),Calc!$D$2:$E$7,2,1)</f>
        <v>32000</v>
      </c>
      <c r="I1725">
        <f t="shared" ca="1" si="342"/>
        <v>8996</v>
      </c>
      <c r="J1725">
        <f t="shared" ca="1" si="343"/>
        <v>3079</v>
      </c>
      <c r="K1725">
        <f t="shared" ca="1" si="344"/>
        <v>10578</v>
      </c>
      <c r="L1725">
        <f t="shared" ca="1" si="345"/>
        <v>2787</v>
      </c>
      <c r="M1725">
        <f t="shared" ca="1" si="346"/>
        <v>1487048</v>
      </c>
      <c r="N1725">
        <f t="shared" ca="1" si="347"/>
        <v>65460</v>
      </c>
      <c r="O1725">
        <f t="shared" ca="1" si="348"/>
        <v>85157</v>
      </c>
      <c r="P1725">
        <f t="shared" ca="1" si="349"/>
        <v>83301</v>
      </c>
      <c r="Q1725" s="15">
        <f t="shared" ca="1" si="350"/>
        <v>8.3301E-2</v>
      </c>
    </row>
    <row r="1726" spans="1:17" x14ac:dyDescent="0.3">
      <c r="A1726" t="str">
        <f ca="1">VLOOKUP(RANDBETWEEN(Calc!$A$2,Calc!$A$13),Calc!$A$1:$B$13,2,FALSE)</f>
        <v>Nov</v>
      </c>
      <c r="B1726" t="str" cm="1">
        <f t="array" aca="1" ref="B1726" ca="1">INDEX(Calc!$C$2:$C$9,RANDBETWEEN(1,3))</f>
        <v>Traumatología</v>
      </c>
      <c r="C1726"/>
      <c r="D1726">
        <f t="shared" ca="1" si="338"/>
        <v>351074</v>
      </c>
      <c r="E1726">
        <f t="shared" ca="1" si="339"/>
        <v>1307994</v>
      </c>
      <c r="F1726">
        <f t="shared" ca="1" si="340"/>
        <v>97970</v>
      </c>
      <c r="G1726">
        <f t="shared" ca="1" si="341"/>
        <v>268155</v>
      </c>
      <c r="H1726">
        <f ca="1">VLOOKUP(RANDBETWEEN(0,100),Calc!$D$2:$E$7,2,1)</f>
        <v>25000</v>
      </c>
      <c r="I1726">
        <f t="shared" ca="1" si="342"/>
        <v>11467</v>
      </c>
      <c r="J1726">
        <f t="shared" ca="1" si="343"/>
        <v>3896</v>
      </c>
      <c r="K1726">
        <f t="shared" ca="1" si="344"/>
        <v>10295</v>
      </c>
      <c r="L1726">
        <f t="shared" ca="1" si="345"/>
        <v>3291</v>
      </c>
      <c r="M1726">
        <f t="shared" ca="1" si="346"/>
        <v>1455089</v>
      </c>
      <c r="N1726">
        <f t="shared" ca="1" si="347"/>
        <v>61468</v>
      </c>
      <c r="O1726">
        <f t="shared" ca="1" si="348"/>
        <v>44506</v>
      </c>
      <c r="P1726">
        <f t="shared" ca="1" si="349"/>
        <v>212181</v>
      </c>
      <c r="Q1726" s="15">
        <f t="shared" ca="1" si="350"/>
        <v>0.21218100000000001</v>
      </c>
    </row>
    <row r="1727" spans="1:17" x14ac:dyDescent="0.3">
      <c r="A1727" t="str">
        <f ca="1">VLOOKUP(RANDBETWEEN(Calc!$A$2,Calc!$A$13),Calc!$A$1:$B$13,2,FALSE)</f>
        <v>Dic</v>
      </c>
      <c r="B1727" t="str" cm="1">
        <f t="array" aca="1" ref="B1727" ca="1">INDEX(Calc!$C$2:$C$9,RANDBETWEEN(1,3))</f>
        <v>Traumatología</v>
      </c>
      <c r="C1727"/>
      <c r="D1727">
        <f t="shared" ca="1" si="338"/>
        <v>543266</v>
      </c>
      <c r="E1727">
        <f t="shared" ca="1" si="339"/>
        <v>960296</v>
      </c>
      <c r="F1727">
        <f t="shared" ca="1" si="340"/>
        <v>112155</v>
      </c>
      <c r="G1727">
        <f t="shared" ca="1" si="341"/>
        <v>143438</v>
      </c>
      <c r="H1727">
        <f ca="1">VLOOKUP(RANDBETWEEN(0,100),Calc!$D$2:$E$7,2,1)</f>
        <v>32000</v>
      </c>
      <c r="I1727">
        <f t="shared" ca="1" si="342"/>
        <v>12239</v>
      </c>
      <c r="J1727">
        <f t="shared" ca="1" si="343"/>
        <v>3143</v>
      </c>
      <c r="K1727">
        <f t="shared" ca="1" si="344"/>
        <v>14907</v>
      </c>
      <c r="L1727">
        <f t="shared" ca="1" si="345"/>
        <v>3822</v>
      </c>
      <c r="M1727">
        <f t="shared" ca="1" si="346"/>
        <v>1077527</v>
      </c>
      <c r="N1727">
        <f t="shared" ca="1" si="347"/>
        <v>47907</v>
      </c>
      <c r="O1727">
        <f t="shared" ca="1" si="348"/>
        <v>76476</v>
      </c>
      <c r="P1727">
        <f t="shared" ca="1" si="349"/>
        <v>262611</v>
      </c>
      <c r="Q1727" s="15">
        <f t="shared" ca="1" si="350"/>
        <v>0.26261099999999998</v>
      </c>
    </row>
    <row r="1728" spans="1:17" x14ac:dyDescent="0.3">
      <c r="A1728" t="str">
        <f ca="1">VLOOKUP(RANDBETWEEN(Calc!$A$2,Calc!$A$13),Calc!$A$1:$B$13,2,FALSE)</f>
        <v>Ene</v>
      </c>
      <c r="B1728" t="str" cm="1">
        <f t="array" aca="1" ref="B1728" ca="1">INDEX(Calc!$C$2:$C$9,RANDBETWEEN(1,3))</f>
        <v>Traumatología</v>
      </c>
      <c r="C1728"/>
      <c r="D1728">
        <f t="shared" ca="1" si="338"/>
        <v>548054</v>
      </c>
      <c r="E1728">
        <f t="shared" ca="1" si="339"/>
        <v>845720</v>
      </c>
      <c r="F1728">
        <f t="shared" ca="1" si="340"/>
        <v>120345</v>
      </c>
      <c r="G1728">
        <f t="shared" ca="1" si="341"/>
        <v>213884</v>
      </c>
      <c r="H1728">
        <f ca="1">VLOOKUP(RANDBETWEEN(0,100),Calc!$D$2:$E$7,2,1)</f>
        <v>32000</v>
      </c>
      <c r="I1728">
        <f t="shared" ca="1" si="342"/>
        <v>10471</v>
      </c>
      <c r="J1728">
        <f t="shared" ca="1" si="343"/>
        <v>3013</v>
      </c>
      <c r="K1728">
        <f t="shared" ca="1" si="344"/>
        <v>14105</v>
      </c>
      <c r="L1728">
        <f t="shared" ca="1" si="345"/>
        <v>1399</v>
      </c>
      <c r="M1728">
        <f t="shared" ca="1" si="346"/>
        <v>2334312</v>
      </c>
      <c r="N1728">
        <f t="shared" ca="1" si="347"/>
        <v>100955</v>
      </c>
      <c r="O1728">
        <f t="shared" ca="1" si="348"/>
        <v>73997</v>
      </c>
      <c r="P1728">
        <f t="shared" ca="1" si="349"/>
        <v>174216</v>
      </c>
      <c r="Q1728" s="15">
        <f t="shared" ca="1" si="350"/>
        <v>0.17421600000000001</v>
      </c>
    </row>
    <row r="1729" spans="1:17" x14ac:dyDescent="0.3">
      <c r="A1729" t="str">
        <f ca="1">VLOOKUP(RANDBETWEEN(Calc!$A$2,Calc!$A$13),Calc!$A$1:$B$13,2,FALSE)</f>
        <v>Abr</v>
      </c>
      <c r="B1729" t="str" cm="1">
        <f t="array" aca="1" ref="B1729" ca="1">INDEX(Calc!$C$2:$C$9,RANDBETWEEN(1,3))</f>
        <v>Pediatria</v>
      </c>
      <c r="C1729"/>
      <c r="D1729">
        <f t="shared" ca="1" si="338"/>
        <v>364748</v>
      </c>
      <c r="E1729">
        <f t="shared" ca="1" si="339"/>
        <v>1334964</v>
      </c>
      <c r="F1729">
        <f t="shared" ca="1" si="340"/>
        <v>151669</v>
      </c>
      <c r="G1729">
        <f t="shared" ca="1" si="341"/>
        <v>83720</v>
      </c>
      <c r="H1729">
        <f ca="1">VLOOKUP(RANDBETWEEN(0,100),Calc!$D$2:$E$7,2,1)</f>
        <v>32000</v>
      </c>
      <c r="I1729">
        <f t="shared" ca="1" si="342"/>
        <v>9101</v>
      </c>
      <c r="J1729">
        <f t="shared" ca="1" si="343"/>
        <v>3855</v>
      </c>
      <c r="K1729">
        <f t="shared" ca="1" si="344"/>
        <v>11987</v>
      </c>
      <c r="L1729">
        <f t="shared" ca="1" si="345"/>
        <v>4045</v>
      </c>
      <c r="M1729">
        <f t="shared" ca="1" si="346"/>
        <v>2458759</v>
      </c>
      <c r="N1729">
        <f t="shared" ca="1" si="347"/>
        <v>43469</v>
      </c>
      <c r="O1729">
        <f t="shared" ca="1" si="348"/>
        <v>55095</v>
      </c>
      <c r="P1729">
        <f t="shared" ca="1" si="349"/>
        <v>109535</v>
      </c>
      <c r="Q1729" s="15">
        <f t="shared" ca="1" si="350"/>
        <v>0.10953499999999999</v>
      </c>
    </row>
    <row r="1730" spans="1:17" x14ac:dyDescent="0.3">
      <c r="A1730" t="str">
        <f ca="1">VLOOKUP(RANDBETWEEN(Calc!$A$2,Calc!$A$13),Calc!$A$1:$B$13,2,FALSE)</f>
        <v>Jun</v>
      </c>
      <c r="B1730" t="str" cm="1">
        <f t="array" aca="1" ref="B1730" ca="1">INDEX(Calc!$C$2:$C$9,RANDBETWEEN(1,3))</f>
        <v>Pediatria</v>
      </c>
      <c r="C1730"/>
      <c r="D1730">
        <f t="shared" ca="1" si="338"/>
        <v>282329</v>
      </c>
      <c r="E1730">
        <f t="shared" ca="1" si="339"/>
        <v>699406</v>
      </c>
      <c r="F1730">
        <f t="shared" ca="1" si="340"/>
        <v>117577</v>
      </c>
      <c r="G1730">
        <f t="shared" ca="1" si="341"/>
        <v>104043</v>
      </c>
      <c r="H1730">
        <f ca="1">VLOOKUP(RANDBETWEEN(0,100),Calc!$D$2:$E$7,2,1)</f>
        <v>32000</v>
      </c>
      <c r="I1730">
        <f t="shared" ca="1" si="342"/>
        <v>10883</v>
      </c>
      <c r="J1730">
        <f t="shared" ca="1" si="343"/>
        <v>3513</v>
      </c>
      <c r="K1730">
        <f t="shared" ca="1" si="344"/>
        <v>14847</v>
      </c>
      <c r="L1730">
        <f t="shared" ca="1" si="345"/>
        <v>3893</v>
      </c>
      <c r="M1730">
        <f t="shared" ca="1" si="346"/>
        <v>2286747</v>
      </c>
      <c r="N1730">
        <f t="shared" ca="1" si="347"/>
        <v>113466</v>
      </c>
      <c r="O1730">
        <f t="shared" ca="1" si="348"/>
        <v>80096</v>
      </c>
      <c r="P1730">
        <f t="shared" ca="1" si="349"/>
        <v>220919</v>
      </c>
      <c r="Q1730" s="15">
        <f t="shared" ca="1" si="350"/>
        <v>0.220919</v>
      </c>
    </row>
    <row r="1731" spans="1:17" x14ac:dyDescent="0.3">
      <c r="A1731" t="str">
        <f ca="1">VLOOKUP(RANDBETWEEN(Calc!$A$2,Calc!$A$13),Calc!$A$1:$B$13,2,FALSE)</f>
        <v>Dic</v>
      </c>
      <c r="B1731" t="str" cm="1">
        <f t="array" aca="1" ref="B1731" ca="1">INDEX(Calc!$C$2:$C$9,RANDBETWEEN(1,3))</f>
        <v>Traumatología</v>
      </c>
      <c r="C1731"/>
      <c r="D1731">
        <f t="shared" ref="D1731:D1794" ca="1" si="351">RANDBETWEEN(118000,746439)</f>
        <v>128345</v>
      </c>
      <c r="E1731">
        <f t="shared" ref="E1731:E1794" ca="1" si="352">RANDBETWEEN(654318,2372921)</f>
        <v>2263030</v>
      </c>
      <c r="F1731">
        <f t="shared" ref="F1731:F1794" ca="1" si="353">RANDBETWEEN(92146,218476)</f>
        <v>145556</v>
      </c>
      <c r="G1731">
        <f t="shared" ref="G1731:G1794" ca="1" si="354">RANDBETWEEN(72432,327955)</f>
        <v>258385</v>
      </c>
      <c r="H1731">
        <f ca="1">VLOOKUP(RANDBETWEEN(0,100),Calc!$D$2:$E$7,2,1)</f>
        <v>32000</v>
      </c>
      <c r="I1731">
        <f t="shared" ref="I1731:I1794" ca="1" si="355">RANDBETWEEN(8900,12700)</f>
        <v>12004</v>
      </c>
      <c r="J1731">
        <f t="shared" ref="J1731:J1794" ca="1" si="356">RANDBETWEEN(2800,4200)</f>
        <v>3695</v>
      </c>
      <c r="K1731">
        <f t="shared" ref="K1731:K1794" ca="1" si="357">RANDBETWEEN(10000,15000)</f>
        <v>13659</v>
      </c>
      <c r="L1731">
        <f t="shared" ref="L1731:L1794" ca="1" si="358">RANDBETWEEN(1200,4500)</f>
        <v>1968</v>
      </c>
      <c r="M1731">
        <f t="shared" ref="M1731:M1794" ca="1" si="359">RANDBETWEEN(820000,3117045)</f>
        <v>1060818</v>
      </c>
      <c r="N1731">
        <f t="shared" ref="N1731:N1794" ca="1" si="360">RANDBETWEEN(43000,129000)</f>
        <v>74566</v>
      </c>
      <c r="O1731">
        <f t="shared" ref="O1731:O1794" ca="1" si="361">RANDBETWEEN(21000,90000)</f>
        <v>22554</v>
      </c>
      <c r="P1731">
        <f t="shared" ref="P1731:P1794" ca="1" si="362">RANDBETWEEN(38000,345000)</f>
        <v>160693</v>
      </c>
      <c r="Q1731" s="15">
        <f t="shared" ref="Q1731:Q1794" ca="1" si="363">P1731/1000000</f>
        <v>0.160693</v>
      </c>
    </row>
    <row r="1732" spans="1:17" x14ac:dyDescent="0.3">
      <c r="A1732" t="str">
        <f ca="1">VLOOKUP(RANDBETWEEN(Calc!$A$2,Calc!$A$13),Calc!$A$1:$B$13,2,FALSE)</f>
        <v>Abr</v>
      </c>
      <c r="B1732" t="str" cm="1">
        <f t="array" aca="1" ref="B1732" ca="1">INDEX(Calc!$C$2:$C$9,RANDBETWEEN(1,3))</f>
        <v>Pediatria</v>
      </c>
      <c r="C1732"/>
      <c r="D1732">
        <f t="shared" ca="1" si="351"/>
        <v>742478</v>
      </c>
      <c r="E1732">
        <f t="shared" ca="1" si="352"/>
        <v>1642528</v>
      </c>
      <c r="F1732">
        <f t="shared" ca="1" si="353"/>
        <v>147756</v>
      </c>
      <c r="G1732">
        <f t="shared" ca="1" si="354"/>
        <v>86987</v>
      </c>
      <c r="H1732">
        <f ca="1">VLOOKUP(RANDBETWEEN(0,100),Calc!$D$2:$E$7,2,1)</f>
        <v>20000</v>
      </c>
      <c r="I1732">
        <f t="shared" ca="1" si="355"/>
        <v>10153</v>
      </c>
      <c r="J1732">
        <f t="shared" ca="1" si="356"/>
        <v>3985</v>
      </c>
      <c r="K1732">
        <f t="shared" ca="1" si="357"/>
        <v>10937</v>
      </c>
      <c r="L1732">
        <f t="shared" ca="1" si="358"/>
        <v>4043</v>
      </c>
      <c r="M1732">
        <f t="shared" ca="1" si="359"/>
        <v>2113749</v>
      </c>
      <c r="N1732">
        <f t="shared" ca="1" si="360"/>
        <v>50258</v>
      </c>
      <c r="O1732">
        <f t="shared" ca="1" si="361"/>
        <v>65736</v>
      </c>
      <c r="P1732">
        <f t="shared" ca="1" si="362"/>
        <v>156547</v>
      </c>
      <c r="Q1732" s="15">
        <f t="shared" ca="1" si="363"/>
        <v>0.15654699999999999</v>
      </c>
    </row>
    <row r="1733" spans="1:17" x14ac:dyDescent="0.3">
      <c r="A1733" t="str">
        <f ca="1">VLOOKUP(RANDBETWEEN(Calc!$A$2,Calc!$A$13),Calc!$A$1:$B$13,2,FALSE)</f>
        <v>Jul</v>
      </c>
      <c r="B1733" t="str" cm="1">
        <f t="array" aca="1" ref="B1733" ca="1">INDEX(Calc!$C$2:$C$9,RANDBETWEEN(1,3))</f>
        <v>Cardiologia</v>
      </c>
      <c r="C1733"/>
      <c r="D1733">
        <f t="shared" ca="1" si="351"/>
        <v>376919</v>
      </c>
      <c r="E1733">
        <f t="shared" ca="1" si="352"/>
        <v>952785</v>
      </c>
      <c r="F1733">
        <f t="shared" ca="1" si="353"/>
        <v>111570</v>
      </c>
      <c r="G1733">
        <f t="shared" ca="1" si="354"/>
        <v>286076</v>
      </c>
      <c r="H1733">
        <f ca="1">VLOOKUP(RANDBETWEEN(0,100),Calc!$D$2:$E$7,2,1)</f>
        <v>32000</v>
      </c>
      <c r="I1733">
        <f t="shared" ca="1" si="355"/>
        <v>11310</v>
      </c>
      <c r="J1733">
        <f t="shared" ca="1" si="356"/>
        <v>3457</v>
      </c>
      <c r="K1733">
        <f t="shared" ca="1" si="357"/>
        <v>14192</v>
      </c>
      <c r="L1733">
        <f t="shared" ca="1" si="358"/>
        <v>1872</v>
      </c>
      <c r="M1733">
        <f t="shared" ca="1" si="359"/>
        <v>2207540</v>
      </c>
      <c r="N1733">
        <f t="shared" ca="1" si="360"/>
        <v>52400</v>
      </c>
      <c r="O1733">
        <f t="shared" ca="1" si="361"/>
        <v>77623</v>
      </c>
      <c r="P1733">
        <f t="shared" ca="1" si="362"/>
        <v>242539</v>
      </c>
      <c r="Q1733" s="15">
        <f t="shared" ca="1" si="363"/>
        <v>0.242539</v>
      </c>
    </row>
    <row r="1734" spans="1:17" x14ac:dyDescent="0.3">
      <c r="A1734" t="str">
        <f ca="1">VLOOKUP(RANDBETWEEN(Calc!$A$2,Calc!$A$13),Calc!$A$1:$B$13,2,FALSE)</f>
        <v>Mar</v>
      </c>
      <c r="B1734" t="str" cm="1">
        <f t="array" aca="1" ref="B1734" ca="1">INDEX(Calc!$C$2:$C$9,RANDBETWEEN(1,3))</f>
        <v>Pediatria</v>
      </c>
      <c r="C1734"/>
      <c r="D1734">
        <f t="shared" ca="1" si="351"/>
        <v>211790</v>
      </c>
      <c r="E1734">
        <f t="shared" ca="1" si="352"/>
        <v>880958</v>
      </c>
      <c r="F1734">
        <f t="shared" ca="1" si="353"/>
        <v>135715</v>
      </c>
      <c r="G1734">
        <f t="shared" ca="1" si="354"/>
        <v>106950</v>
      </c>
      <c r="H1734">
        <f ca="1">VLOOKUP(RANDBETWEEN(0,100),Calc!$D$2:$E$7,2,1)</f>
        <v>32000</v>
      </c>
      <c r="I1734">
        <f t="shared" ca="1" si="355"/>
        <v>10853</v>
      </c>
      <c r="J1734">
        <f t="shared" ca="1" si="356"/>
        <v>3857</v>
      </c>
      <c r="K1734">
        <f t="shared" ca="1" si="357"/>
        <v>12968</v>
      </c>
      <c r="L1734">
        <f t="shared" ca="1" si="358"/>
        <v>1426</v>
      </c>
      <c r="M1734">
        <f t="shared" ca="1" si="359"/>
        <v>1675557</v>
      </c>
      <c r="N1734">
        <f t="shared" ca="1" si="360"/>
        <v>117012</v>
      </c>
      <c r="O1734">
        <f t="shared" ca="1" si="361"/>
        <v>59781</v>
      </c>
      <c r="P1734">
        <f t="shared" ca="1" si="362"/>
        <v>149588</v>
      </c>
      <c r="Q1734" s="15">
        <f t="shared" ca="1" si="363"/>
        <v>0.149588</v>
      </c>
    </row>
    <row r="1735" spans="1:17" x14ac:dyDescent="0.3">
      <c r="A1735" t="str">
        <f ca="1">VLOOKUP(RANDBETWEEN(Calc!$A$2,Calc!$A$13),Calc!$A$1:$B$13,2,FALSE)</f>
        <v>Nov</v>
      </c>
      <c r="B1735" t="str" cm="1">
        <f t="array" aca="1" ref="B1735" ca="1">INDEX(Calc!$C$2:$C$9,RANDBETWEEN(1,3))</f>
        <v>Cardiologia</v>
      </c>
      <c r="C1735"/>
      <c r="D1735">
        <f t="shared" ca="1" si="351"/>
        <v>263165</v>
      </c>
      <c r="E1735">
        <f t="shared" ca="1" si="352"/>
        <v>1428735</v>
      </c>
      <c r="F1735">
        <f t="shared" ca="1" si="353"/>
        <v>92493</v>
      </c>
      <c r="G1735">
        <f t="shared" ca="1" si="354"/>
        <v>256148</v>
      </c>
      <c r="H1735">
        <f ca="1">VLOOKUP(RANDBETWEEN(0,100),Calc!$D$2:$E$7,2,1)</f>
        <v>32000</v>
      </c>
      <c r="I1735">
        <f t="shared" ca="1" si="355"/>
        <v>10683</v>
      </c>
      <c r="J1735">
        <f t="shared" ca="1" si="356"/>
        <v>3590</v>
      </c>
      <c r="K1735">
        <f t="shared" ca="1" si="357"/>
        <v>12218</v>
      </c>
      <c r="L1735">
        <f t="shared" ca="1" si="358"/>
        <v>1965</v>
      </c>
      <c r="M1735">
        <f t="shared" ca="1" si="359"/>
        <v>1103553</v>
      </c>
      <c r="N1735">
        <f t="shared" ca="1" si="360"/>
        <v>66457</v>
      </c>
      <c r="O1735">
        <f t="shared" ca="1" si="361"/>
        <v>76046</v>
      </c>
      <c r="P1735">
        <f t="shared" ca="1" si="362"/>
        <v>165319</v>
      </c>
      <c r="Q1735" s="15">
        <f t="shared" ca="1" si="363"/>
        <v>0.16531899999999999</v>
      </c>
    </row>
    <row r="1736" spans="1:17" x14ac:dyDescent="0.3">
      <c r="A1736" t="str">
        <f ca="1">VLOOKUP(RANDBETWEEN(Calc!$A$2,Calc!$A$13),Calc!$A$1:$B$13,2,FALSE)</f>
        <v>Ago</v>
      </c>
      <c r="B1736" t="str" cm="1">
        <f t="array" aca="1" ref="B1736" ca="1">INDEX(Calc!$C$2:$C$9,RANDBETWEEN(1,3))</f>
        <v>Traumatología</v>
      </c>
      <c r="C1736"/>
      <c r="D1736">
        <f t="shared" ca="1" si="351"/>
        <v>711639</v>
      </c>
      <c r="E1736">
        <f t="shared" ca="1" si="352"/>
        <v>1748912</v>
      </c>
      <c r="F1736">
        <f t="shared" ca="1" si="353"/>
        <v>181465</v>
      </c>
      <c r="G1736">
        <f t="shared" ca="1" si="354"/>
        <v>126228</v>
      </c>
      <c r="H1736">
        <f ca="1">VLOOKUP(RANDBETWEEN(0,100),Calc!$D$2:$E$7,2,1)</f>
        <v>32000</v>
      </c>
      <c r="I1736">
        <f t="shared" ca="1" si="355"/>
        <v>10441</v>
      </c>
      <c r="J1736">
        <f t="shared" ca="1" si="356"/>
        <v>3464</v>
      </c>
      <c r="K1736">
        <f t="shared" ca="1" si="357"/>
        <v>10318</v>
      </c>
      <c r="L1736">
        <f t="shared" ca="1" si="358"/>
        <v>2504</v>
      </c>
      <c r="M1736">
        <f t="shared" ca="1" si="359"/>
        <v>1628832</v>
      </c>
      <c r="N1736">
        <f t="shared" ca="1" si="360"/>
        <v>74056</v>
      </c>
      <c r="O1736">
        <f t="shared" ca="1" si="361"/>
        <v>77168</v>
      </c>
      <c r="P1736">
        <f t="shared" ca="1" si="362"/>
        <v>234162</v>
      </c>
      <c r="Q1736" s="15">
        <f t="shared" ca="1" si="363"/>
        <v>0.23416200000000001</v>
      </c>
    </row>
    <row r="1737" spans="1:17" x14ac:dyDescent="0.3">
      <c r="A1737" t="str">
        <f ca="1">VLOOKUP(RANDBETWEEN(Calc!$A$2,Calc!$A$13),Calc!$A$1:$B$13,2,FALSE)</f>
        <v>Oct</v>
      </c>
      <c r="B1737" t="str" cm="1">
        <f t="array" aca="1" ref="B1737" ca="1">INDEX(Calc!$C$2:$C$9,RANDBETWEEN(1,3))</f>
        <v>Pediatria</v>
      </c>
      <c r="C1737"/>
      <c r="D1737">
        <f t="shared" ca="1" si="351"/>
        <v>743772</v>
      </c>
      <c r="E1737">
        <f t="shared" ca="1" si="352"/>
        <v>1842506</v>
      </c>
      <c r="F1737">
        <f t="shared" ca="1" si="353"/>
        <v>133651</v>
      </c>
      <c r="G1737">
        <f t="shared" ca="1" si="354"/>
        <v>201403</v>
      </c>
      <c r="H1737">
        <f ca="1">VLOOKUP(RANDBETWEEN(0,100),Calc!$D$2:$E$7,2,1)</f>
        <v>25000</v>
      </c>
      <c r="I1737">
        <f t="shared" ca="1" si="355"/>
        <v>11357</v>
      </c>
      <c r="J1737">
        <f t="shared" ca="1" si="356"/>
        <v>4188</v>
      </c>
      <c r="K1737">
        <f t="shared" ca="1" si="357"/>
        <v>14265</v>
      </c>
      <c r="L1737">
        <f t="shared" ca="1" si="358"/>
        <v>4422</v>
      </c>
      <c r="M1737">
        <f t="shared" ca="1" si="359"/>
        <v>1421126</v>
      </c>
      <c r="N1737">
        <f t="shared" ca="1" si="360"/>
        <v>128598</v>
      </c>
      <c r="O1737">
        <f t="shared" ca="1" si="361"/>
        <v>65523</v>
      </c>
      <c r="P1737">
        <f t="shared" ca="1" si="362"/>
        <v>333653</v>
      </c>
      <c r="Q1737" s="15">
        <f t="shared" ca="1" si="363"/>
        <v>0.33365299999999998</v>
      </c>
    </row>
    <row r="1738" spans="1:17" x14ac:dyDescent="0.3">
      <c r="A1738" t="str">
        <f ca="1">VLOOKUP(RANDBETWEEN(Calc!$A$2,Calc!$A$13),Calc!$A$1:$B$13,2,FALSE)</f>
        <v>Abr</v>
      </c>
      <c r="B1738" t="str" cm="1">
        <f t="array" aca="1" ref="B1738" ca="1">INDEX(Calc!$C$2:$C$9,RANDBETWEEN(1,3))</f>
        <v>Pediatria</v>
      </c>
      <c r="C1738"/>
      <c r="D1738">
        <f t="shared" ca="1" si="351"/>
        <v>243200</v>
      </c>
      <c r="E1738">
        <f t="shared" ca="1" si="352"/>
        <v>2274961</v>
      </c>
      <c r="F1738">
        <f t="shared" ca="1" si="353"/>
        <v>116088</v>
      </c>
      <c r="G1738">
        <f t="shared" ca="1" si="354"/>
        <v>143008</v>
      </c>
      <c r="H1738">
        <f ca="1">VLOOKUP(RANDBETWEEN(0,100),Calc!$D$2:$E$7,2,1)</f>
        <v>32000</v>
      </c>
      <c r="I1738">
        <f t="shared" ca="1" si="355"/>
        <v>11833</v>
      </c>
      <c r="J1738">
        <f t="shared" ca="1" si="356"/>
        <v>3529</v>
      </c>
      <c r="K1738">
        <f t="shared" ca="1" si="357"/>
        <v>11071</v>
      </c>
      <c r="L1738">
        <f t="shared" ca="1" si="358"/>
        <v>2976</v>
      </c>
      <c r="M1738">
        <f t="shared" ca="1" si="359"/>
        <v>846017</v>
      </c>
      <c r="N1738">
        <f t="shared" ca="1" si="360"/>
        <v>79460</v>
      </c>
      <c r="O1738">
        <f t="shared" ca="1" si="361"/>
        <v>66496</v>
      </c>
      <c r="P1738">
        <f t="shared" ca="1" si="362"/>
        <v>301183</v>
      </c>
      <c r="Q1738" s="15">
        <f t="shared" ca="1" si="363"/>
        <v>0.30118299999999998</v>
      </c>
    </row>
    <row r="1739" spans="1:17" x14ac:dyDescent="0.3">
      <c r="A1739" t="str">
        <f ca="1">VLOOKUP(RANDBETWEEN(Calc!$A$2,Calc!$A$13),Calc!$A$1:$B$13,2,FALSE)</f>
        <v>Dic</v>
      </c>
      <c r="B1739" t="str" cm="1">
        <f t="array" aca="1" ref="B1739" ca="1">INDEX(Calc!$C$2:$C$9,RANDBETWEEN(1,3))</f>
        <v>Pediatria</v>
      </c>
      <c r="C1739"/>
      <c r="D1739">
        <f t="shared" ca="1" si="351"/>
        <v>271441</v>
      </c>
      <c r="E1739">
        <f t="shared" ca="1" si="352"/>
        <v>1901465</v>
      </c>
      <c r="F1739">
        <f t="shared" ca="1" si="353"/>
        <v>129864</v>
      </c>
      <c r="G1739">
        <f t="shared" ca="1" si="354"/>
        <v>215827</v>
      </c>
      <c r="H1739">
        <f ca="1">VLOOKUP(RANDBETWEEN(0,100),Calc!$D$2:$E$7,2,1)</f>
        <v>30000</v>
      </c>
      <c r="I1739">
        <f t="shared" ca="1" si="355"/>
        <v>9158</v>
      </c>
      <c r="J1739">
        <f t="shared" ca="1" si="356"/>
        <v>3620</v>
      </c>
      <c r="K1739">
        <f t="shared" ca="1" si="357"/>
        <v>10140</v>
      </c>
      <c r="L1739">
        <f t="shared" ca="1" si="358"/>
        <v>3227</v>
      </c>
      <c r="M1739">
        <f t="shared" ca="1" si="359"/>
        <v>1691994</v>
      </c>
      <c r="N1739">
        <f t="shared" ca="1" si="360"/>
        <v>113323</v>
      </c>
      <c r="O1739">
        <f t="shared" ca="1" si="361"/>
        <v>55317</v>
      </c>
      <c r="P1739">
        <f t="shared" ca="1" si="362"/>
        <v>256910</v>
      </c>
      <c r="Q1739" s="15">
        <f t="shared" ca="1" si="363"/>
        <v>0.25691000000000003</v>
      </c>
    </row>
    <row r="1740" spans="1:17" x14ac:dyDescent="0.3">
      <c r="A1740" t="str">
        <f ca="1">VLOOKUP(RANDBETWEEN(Calc!$A$2,Calc!$A$13),Calc!$A$1:$B$13,2,FALSE)</f>
        <v>Nov</v>
      </c>
      <c r="B1740" t="str" cm="1">
        <f t="array" aca="1" ref="B1740" ca="1">INDEX(Calc!$C$2:$C$9,RANDBETWEEN(1,3))</f>
        <v>Cardiologia</v>
      </c>
      <c r="C1740"/>
      <c r="D1740">
        <f t="shared" ca="1" si="351"/>
        <v>494790</v>
      </c>
      <c r="E1740">
        <f t="shared" ca="1" si="352"/>
        <v>1307579</v>
      </c>
      <c r="F1740">
        <f t="shared" ca="1" si="353"/>
        <v>203442</v>
      </c>
      <c r="G1740">
        <f t="shared" ca="1" si="354"/>
        <v>166454</v>
      </c>
      <c r="H1740">
        <f ca="1">VLOOKUP(RANDBETWEEN(0,100),Calc!$D$2:$E$7,2,1)</f>
        <v>32000</v>
      </c>
      <c r="I1740">
        <f t="shared" ca="1" si="355"/>
        <v>11312</v>
      </c>
      <c r="J1740">
        <f t="shared" ca="1" si="356"/>
        <v>3479</v>
      </c>
      <c r="K1740">
        <f t="shared" ca="1" si="357"/>
        <v>12292</v>
      </c>
      <c r="L1740">
        <f t="shared" ca="1" si="358"/>
        <v>3262</v>
      </c>
      <c r="M1740">
        <f t="shared" ca="1" si="359"/>
        <v>3031053</v>
      </c>
      <c r="N1740">
        <f t="shared" ca="1" si="360"/>
        <v>69729</v>
      </c>
      <c r="O1740">
        <f t="shared" ca="1" si="361"/>
        <v>60766</v>
      </c>
      <c r="P1740">
        <f t="shared" ca="1" si="362"/>
        <v>84923</v>
      </c>
      <c r="Q1740" s="15">
        <f t="shared" ca="1" si="363"/>
        <v>8.4922999999999998E-2</v>
      </c>
    </row>
    <row r="1741" spans="1:17" x14ac:dyDescent="0.3">
      <c r="A1741" t="str">
        <f ca="1">VLOOKUP(RANDBETWEEN(Calc!$A$2,Calc!$A$13),Calc!$A$1:$B$13,2,FALSE)</f>
        <v>Dic</v>
      </c>
      <c r="B1741" t="str" cm="1">
        <f t="array" aca="1" ref="B1741" ca="1">INDEX(Calc!$C$2:$C$9,RANDBETWEEN(1,3))</f>
        <v>Pediatria</v>
      </c>
      <c r="C1741"/>
      <c r="D1741">
        <f t="shared" ca="1" si="351"/>
        <v>450321</v>
      </c>
      <c r="E1741">
        <f t="shared" ca="1" si="352"/>
        <v>1743048</v>
      </c>
      <c r="F1741">
        <f t="shared" ca="1" si="353"/>
        <v>151659</v>
      </c>
      <c r="G1741">
        <f t="shared" ca="1" si="354"/>
        <v>223689</v>
      </c>
      <c r="H1741">
        <f ca="1">VLOOKUP(RANDBETWEEN(0,100),Calc!$D$2:$E$7,2,1)</f>
        <v>32000</v>
      </c>
      <c r="I1741">
        <f t="shared" ca="1" si="355"/>
        <v>9002</v>
      </c>
      <c r="J1741">
        <f t="shared" ca="1" si="356"/>
        <v>4070</v>
      </c>
      <c r="K1741">
        <f t="shared" ca="1" si="357"/>
        <v>14710</v>
      </c>
      <c r="L1741">
        <f t="shared" ca="1" si="358"/>
        <v>4498</v>
      </c>
      <c r="M1741">
        <f t="shared" ca="1" si="359"/>
        <v>1360146</v>
      </c>
      <c r="N1741">
        <f t="shared" ca="1" si="360"/>
        <v>65811</v>
      </c>
      <c r="O1741">
        <f t="shared" ca="1" si="361"/>
        <v>76748</v>
      </c>
      <c r="P1741">
        <f t="shared" ca="1" si="362"/>
        <v>97625</v>
      </c>
      <c r="Q1741" s="15">
        <f t="shared" ca="1" si="363"/>
        <v>9.7625000000000003E-2</v>
      </c>
    </row>
    <row r="1742" spans="1:17" x14ac:dyDescent="0.3">
      <c r="A1742" t="str">
        <f ca="1">VLOOKUP(RANDBETWEEN(Calc!$A$2,Calc!$A$13),Calc!$A$1:$B$13,2,FALSE)</f>
        <v>Dic</v>
      </c>
      <c r="B1742" t="str" cm="1">
        <f t="array" aca="1" ref="B1742" ca="1">INDEX(Calc!$C$2:$C$9,RANDBETWEEN(1,3))</f>
        <v>Traumatología</v>
      </c>
      <c r="C1742"/>
      <c r="D1742">
        <f t="shared" ca="1" si="351"/>
        <v>551299</v>
      </c>
      <c r="E1742">
        <f t="shared" ca="1" si="352"/>
        <v>1118038</v>
      </c>
      <c r="F1742">
        <f t="shared" ca="1" si="353"/>
        <v>210849</v>
      </c>
      <c r="G1742">
        <f t="shared" ca="1" si="354"/>
        <v>145922</v>
      </c>
      <c r="H1742">
        <f ca="1">VLOOKUP(RANDBETWEEN(0,100),Calc!$D$2:$E$7,2,1)</f>
        <v>32000</v>
      </c>
      <c r="I1742">
        <f t="shared" ca="1" si="355"/>
        <v>10008</v>
      </c>
      <c r="J1742">
        <f t="shared" ca="1" si="356"/>
        <v>3075</v>
      </c>
      <c r="K1742">
        <f t="shared" ca="1" si="357"/>
        <v>12894</v>
      </c>
      <c r="L1742">
        <f t="shared" ca="1" si="358"/>
        <v>1621</v>
      </c>
      <c r="M1742">
        <f t="shared" ca="1" si="359"/>
        <v>1948799</v>
      </c>
      <c r="N1742">
        <f t="shared" ca="1" si="360"/>
        <v>89703</v>
      </c>
      <c r="O1742">
        <f t="shared" ca="1" si="361"/>
        <v>70509</v>
      </c>
      <c r="P1742">
        <f t="shared" ca="1" si="362"/>
        <v>201130</v>
      </c>
      <c r="Q1742" s="15">
        <f t="shared" ca="1" si="363"/>
        <v>0.20113</v>
      </c>
    </row>
    <row r="1743" spans="1:17" x14ac:dyDescent="0.3">
      <c r="A1743" t="str">
        <f ca="1">VLOOKUP(RANDBETWEEN(Calc!$A$2,Calc!$A$13),Calc!$A$1:$B$13,2,FALSE)</f>
        <v>Jun</v>
      </c>
      <c r="B1743" t="str" cm="1">
        <f t="array" aca="1" ref="B1743" ca="1">INDEX(Calc!$C$2:$C$9,RANDBETWEEN(1,3))</f>
        <v>Traumatología</v>
      </c>
      <c r="C1743"/>
      <c r="D1743">
        <f t="shared" ca="1" si="351"/>
        <v>564547</v>
      </c>
      <c r="E1743">
        <f t="shared" ca="1" si="352"/>
        <v>792072</v>
      </c>
      <c r="F1743">
        <f t="shared" ca="1" si="353"/>
        <v>188289</v>
      </c>
      <c r="G1743">
        <f t="shared" ca="1" si="354"/>
        <v>187638</v>
      </c>
      <c r="H1743">
        <f ca="1">VLOOKUP(RANDBETWEEN(0,100),Calc!$D$2:$E$7,2,1)</f>
        <v>32000</v>
      </c>
      <c r="I1743">
        <f t="shared" ca="1" si="355"/>
        <v>9710</v>
      </c>
      <c r="J1743">
        <f t="shared" ca="1" si="356"/>
        <v>4082</v>
      </c>
      <c r="K1743">
        <f t="shared" ca="1" si="357"/>
        <v>12842</v>
      </c>
      <c r="L1743">
        <f t="shared" ca="1" si="358"/>
        <v>1340</v>
      </c>
      <c r="M1743">
        <f t="shared" ca="1" si="359"/>
        <v>2712566</v>
      </c>
      <c r="N1743">
        <f t="shared" ca="1" si="360"/>
        <v>68691</v>
      </c>
      <c r="O1743">
        <f t="shared" ca="1" si="361"/>
        <v>60411</v>
      </c>
      <c r="P1743">
        <f t="shared" ca="1" si="362"/>
        <v>331903</v>
      </c>
      <c r="Q1743" s="15">
        <f t="shared" ca="1" si="363"/>
        <v>0.331903</v>
      </c>
    </row>
    <row r="1744" spans="1:17" x14ac:dyDescent="0.3">
      <c r="A1744" t="str">
        <f ca="1">VLOOKUP(RANDBETWEEN(Calc!$A$2,Calc!$A$13),Calc!$A$1:$B$13,2,FALSE)</f>
        <v>May</v>
      </c>
      <c r="B1744" t="str" cm="1">
        <f t="array" aca="1" ref="B1744" ca="1">INDEX(Calc!$C$2:$C$9,RANDBETWEEN(1,3))</f>
        <v>Pediatria</v>
      </c>
      <c r="C1744"/>
      <c r="D1744">
        <f t="shared" ca="1" si="351"/>
        <v>631330</v>
      </c>
      <c r="E1744">
        <f t="shared" ca="1" si="352"/>
        <v>2019128</v>
      </c>
      <c r="F1744">
        <f t="shared" ca="1" si="353"/>
        <v>168528</v>
      </c>
      <c r="G1744">
        <f t="shared" ca="1" si="354"/>
        <v>158115</v>
      </c>
      <c r="H1744">
        <f ca="1">VLOOKUP(RANDBETWEEN(0,100),Calc!$D$2:$E$7,2,1)</f>
        <v>32000</v>
      </c>
      <c r="I1744">
        <f t="shared" ca="1" si="355"/>
        <v>8940</v>
      </c>
      <c r="J1744">
        <f t="shared" ca="1" si="356"/>
        <v>3012</v>
      </c>
      <c r="K1744">
        <f t="shared" ca="1" si="357"/>
        <v>12999</v>
      </c>
      <c r="L1744">
        <f t="shared" ca="1" si="358"/>
        <v>4438</v>
      </c>
      <c r="M1744">
        <f t="shared" ca="1" si="359"/>
        <v>2970884</v>
      </c>
      <c r="N1744">
        <f t="shared" ca="1" si="360"/>
        <v>126214</v>
      </c>
      <c r="O1744">
        <f t="shared" ca="1" si="361"/>
        <v>74035</v>
      </c>
      <c r="P1744">
        <f t="shared" ca="1" si="362"/>
        <v>318085</v>
      </c>
      <c r="Q1744" s="15">
        <f t="shared" ca="1" si="363"/>
        <v>0.31808500000000001</v>
      </c>
    </row>
    <row r="1745" spans="1:17" x14ac:dyDescent="0.3">
      <c r="A1745" t="str">
        <f ca="1">VLOOKUP(RANDBETWEEN(Calc!$A$2,Calc!$A$13),Calc!$A$1:$B$13,2,FALSE)</f>
        <v>Dic</v>
      </c>
      <c r="B1745" t="str" cm="1">
        <f t="array" aca="1" ref="B1745" ca="1">INDEX(Calc!$C$2:$C$9,RANDBETWEEN(1,3))</f>
        <v>Cardiologia</v>
      </c>
      <c r="C1745"/>
      <c r="D1745">
        <f t="shared" ca="1" si="351"/>
        <v>477567</v>
      </c>
      <c r="E1745">
        <f t="shared" ca="1" si="352"/>
        <v>2044433</v>
      </c>
      <c r="F1745">
        <f t="shared" ca="1" si="353"/>
        <v>117746</v>
      </c>
      <c r="G1745">
        <f t="shared" ca="1" si="354"/>
        <v>193991</v>
      </c>
      <c r="H1745">
        <f ca="1">VLOOKUP(RANDBETWEEN(0,100),Calc!$D$2:$E$7,2,1)</f>
        <v>32000</v>
      </c>
      <c r="I1745">
        <f t="shared" ca="1" si="355"/>
        <v>10356</v>
      </c>
      <c r="J1745">
        <f t="shared" ca="1" si="356"/>
        <v>3636</v>
      </c>
      <c r="K1745">
        <f t="shared" ca="1" si="357"/>
        <v>14955</v>
      </c>
      <c r="L1745">
        <f t="shared" ca="1" si="358"/>
        <v>2615</v>
      </c>
      <c r="M1745">
        <f t="shared" ca="1" si="359"/>
        <v>937089</v>
      </c>
      <c r="N1745">
        <f t="shared" ca="1" si="360"/>
        <v>106538</v>
      </c>
      <c r="O1745">
        <f t="shared" ca="1" si="361"/>
        <v>37599</v>
      </c>
      <c r="P1745">
        <f t="shared" ca="1" si="362"/>
        <v>219485</v>
      </c>
      <c r="Q1745" s="15">
        <f t="shared" ca="1" si="363"/>
        <v>0.21948500000000001</v>
      </c>
    </row>
    <row r="1746" spans="1:17" x14ac:dyDescent="0.3">
      <c r="A1746" t="str">
        <f ca="1">VLOOKUP(RANDBETWEEN(Calc!$A$2,Calc!$A$13),Calc!$A$1:$B$13,2,FALSE)</f>
        <v>Mar</v>
      </c>
      <c r="B1746" t="str" cm="1">
        <f t="array" aca="1" ref="B1746" ca="1">INDEX(Calc!$C$2:$C$9,RANDBETWEEN(1,3))</f>
        <v>Traumatología</v>
      </c>
      <c r="C1746"/>
      <c r="D1746">
        <f t="shared" ca="1" si="351"/>
        <v>674813</v>
      </c>
      <c r="E1746">
        <f t="shared" ca="1" si="352"/>
        <v>945727</v>
      </c>
      <c r="F1746">
        <f t="shared" ca="1" si="353"/>
        <v>154232</v>
      </c>
      <c r="G1746">
        <f t="shared" ca="1" si="354"/>
        <v>320406</v>
      </c>
      <c r="H1746">
        <f ca="1">VLOOKUP(RANDBETWEEN(0,100),Calc!$D$2:$E$7,2,1)</f>
        <v>32000</v>
      </c>
      <c r="I1746">
        <f t="shared" ca="1" si="355"/>
        <v>9550</v>
      </c>
      <c r="J1746">
        <f t="shared" ca="1" si="356"/>
        <v>3414</v>
      </c>
      <c r="K1746">
        <f t="shared" ca="1" si="357"/>
        <v>12376</v>
      </c>
      <c r="L1746">
        <f t="shared" ca="1" si="358"/>
        <v>2739</v>
      </c>
      <c r="M1746">
        <f t="shared" ca="1" si="359"/>
        <v>2185927</v>
      </c>
      <c r="N1746">
        <f t="shared" ca="1" si="360"/>
        <v>112213</v>
      </c>
      <c r="O1746">
        <f t="shared" ca="1" si="361"/>
        <v>39329</v>
      </c>
      <c r="P1746">
        <f t="shared" ca="1" si="362"/>
        <v>280389</v>
      </c>
      <c r="Q1746" s="15">
        <f t="shared" ca="1" si="363"/>
        <v>0.280389</v>
      </c>
    </row>
    <row r="1747" spans="1:17" x14ac:dyDescent="0.3">
      <c r="A1747" t="str">
        <f ca="1">VLOOKUP(RANDBETWEEN(Calc!$A$2,Calc!$A$13),Calc!$A$1:$B$13,2,FALSE)</f>
        <v>Mar</v>
      </c>
      <c r="B1747" t="str" cm="1">
        <f t="array" aca="1" ref="B1747" ca="1">INDEX(Calc!$C$2:$C$9,RANDBETWEEN(1,3))</f>
        <v>Cardiologia</v>
      </c>
      <c r="C1747"/>
      <c r="D1747">
        <f t="shared" ca="1" si="351"/>
        <v>195290</v>
      </c>
      <c r="E1747">
        <f t="shared" ca="1" si="352"/>
        <v>1923646</v>
      </c>
      <c r="F1747">
        <f t="shared" ca="1" si="353"/>
        <v>154876</v>
      </c>
      <c r="G1747">
        <f t="shared" ca="1" si="354"/>
        <v>80305</v>
      </c>
      <c r="H1747">
        <f ca="1">VLOOKUP(RANDBETWEEN(0,100),Calc!$D$2:$E$7,2,1)</f>
        <v>32000</v>
      </c>
      <c r="I1747">
        <f t="shared" ca="1" si="355"/>
        <v>12430</v>
      </c>
      <c r="J1747">
        <f t="shared" ca="1" si="356"/>
        <v>3528</v>
      </c>
      <c r="K1747">
        <f t="shared" ca="1" si="357"/>
        <v>11421</v>
      </c>
      <c r="L1747">
        <f t="shared" ca="1" si="358"/>
        <v>3507</v>
      </c>
      <c r="M1747">
        <f t="shared" ca="1" si="359"/>
        <v>1813846</v>
      </c>
      <c r="N1747">
        <f t="shared" ca="1" si="360"/>
        <v>112037</v>
      </c>
      <c r="O1747">
        <f t="shared" ca="1" si="361"/>
        <v>88007</v>
      </c>
      <c r="P1747">
        <f t="shared" ca="1" si="362"/>
        <v>339208</v>
      </c>
      <c r="Q1747" s="15">
        <f t="shared" ca="1" si="363"/>
        <v>0.33920800000000001</v>
      </c>
    </row>
    <row r="1748" spans="1:17" x14ac:dyDescent="0.3">
      <c r="A1748" t="str">
        <f ca="1">VLOOKUP(RANDBETWEEN(Calc!$A$2,Calc!$A$13),Calc!$A$1:$B$13,2,FALSE)</f>
        <v>Nov</v>
      </c>
      <c r="B1748" t="str" cm="1">
        <f t="array" aca="1" ref="B1748" ca="1">INDEX(Calc!$C$2:$C$9,RANDBETWEEN(1,3))</f>
        <v>Pediatria</v>
      </c>
      <c r="C1748"/>
      <c r="D1748">
        <f t="shared" ca="1" si="351"/>
        <v>371484</v>
      </c>
      <c r="E1748">
        <f t="shared" ca="1" si="352"/>
        <v>2280890</v>
      </c>
      <c r="F1748">
        <f t="shared" ca="1" si="353"/>
        <v>132176</v>
      </c>
      <c r="G1748">
        <f t="shared" ca="1" si="354"/>
        <v>82696</v>
      </c>
      <c r="H1748">
        <f ca="1">VLOOKUP(RANDBETWEEN(0,100),Calc!$D$2:$E$7,2,1)</f>
        <v>22000</v>
      </c>
      <c r="I1748">
        <f t="shared" ca="1" si="355"/>
        <v>12282</v>
      </c>
      <c r="J1748">
        <f t="shared" ca="1" si="356"/>
        <v>4107</v>
      </c>
      <c r="K1748">
        <f t="shared" ca="1" si="357"/>
        <v>12133</v>
      </c>
      <c r="L1748">
        <f t="shared" ca="1" si="358"/>
        <v>4442</v>
      </c>
      <c r="M1748">
        <f t="shared" ca="1" si="359"/>
        <v>2458594</v>
      </c>
      <c r="N1748">
        <f t="shared" ca="1" si="360"/>
        <v>96635</v>
      </c>
      <c r="O1748">
        <f t="shared" ca="1" si="361"/>
        <v>22284</v>
      </c>
      <c r="P1748">
        <f t="shared" ca="1" si="362"/>
        <v>53431</v>
      </c>
      <c r="Q1748" s="15">
        <f t="shared" ca="1" si="363"/>
        <v>5.3430999999999999E-2</v>
      </c>
    </row>
    <row r="1749" spans="1:17" x14ac:dyDescent="0.3">
      <c r="A1749" t="str">
        <f ca="1">VLOOKUP(RANDBETWEEN(Calc!$A$2,Calc!$A$13),Calc!$A$1:$B$13,2,FALSE)</f>
        <v>Nov</v>
      </c>
      <c r="B1749" t="str" cm="1">
        <f t="array" aca="1" ref="B1749" ca="1">INDEX(Calc!$C$2:$C$9,RANDBETWEEN(1,3))</f>
        <v>Traumatología</v>
      </c>
      <c r="C1749"/>
      <c r="D1749">
        <f t="shared" ca="1" si="351"/>
        <v>675596</v>
      </c>
      <c r="E1749">
        <f t="shared" ca="1" si="352"/>
        <v>2106593</v>
      </c>
      <c r="F1749">
        <f t="shared" ca="1" si="353"/>
        <v>217958</v>
      </c>
      <c r="G1749">
        <f t="shared" ca="1" si="354"/>
        <v>198625</v>
      </c>
      <c r="H1749">
        <f ca="1">VLOOKUP(RANDBETWEEN(0,100),Calc!$D$2:$E$7,2,1)</f>
        <v>32000</v>
      </c>
      <c r="I1749">
        <f t="shared" ca="1" si="355"/>
        <v>8943</v>
      </c>
      <c r="J1749">
        <f t="shared" ca="1" si="356"/>
        <v>3160</v>
      </c>
      <c r="K1749">
        <f t="shared" ca="1" si="357"/>
        <v>14968</v>
      </c>
      <c r="L1749">
        <f t="shared" ca="1" si="358"/>
        <v>4360</v>
      </c>
      <c r="M1749">
        <f t="shared" ca="1" si="359"/>
        <v>889293</v>
      </c>
      <c r="N1749">
        <f t="shared" ca="1" si="360"/>
        <v>46540</v>
      </c>
      <c r="O1749">
        <f t="shared" ca="1" si="361"/>
        <v>48119</v>
      </c>
      <c r="P1749">
        <f t="shared" ca="1" si="362"/>
        <v>70061</v>
      </c>
      <c r="Q1749" s="15">
        <f t="shared" ca="1" si="363"/>
        <v>7.0060999999999998E-2</v>
      </c>
    </row>
    <row r="1750" spans="1:17" x14ac:dyDescent="0.3">
      <c r="A1750" t="str">
        <f ca="1">VLOOKUP(RANDBETWEEN(Calc!$A$2,Calc!$A$13),Calc!$A$1:$B$13,2,FALSE)</f>
        <v>Jul</v>
      </c>
      <c r="B1750" t="str" cm="1">
        <f t="array" aca="1" ref="B1750" ca="1">INDEX(Calc!$C$2:$C$9,RANDBETWEEN(1,3))</f>
        <v>Traumatología</v>
      </c>
      <c r="C1750"/>
      <c r="D1750">
        <f t="shared" ca="1" si="351"/>
        <v>480430</v>
      </c>
      <c r="E1750">
        <f t="shared" ca="1" si="352"/>
        <v>1715835</v>
      </c>
      <c r="F1750">
        <f t="shared" ca="1" si="353"/>
        <v>138285</v>
      </c>
      <c r="G1750">
        <f t="shared" ca="1" si="354"/>
        <v>299421</v>
      </c>
      <c r="H1750">
        <f ca="1">VLOOKUP(RANDBETWEEN(0,100),Calc!$D$2:$E$7,2,1)</f>
        <v>20000</v>
      </c>
      <c r="I1750">
        <f t="shared" ca="1" si="355"/>
        <v>12450</v>
      </c>
      <c r="J1750">
        <f t="shared" ca="1" si="356"/>
        <v>3282</v>
      </c>
      <c r="K1750">
        <f t="shared" ca="1" si="357"/>
        <v>12344</v>
      </c>
      <c r="L1750">
        <f t="shared" ca="1" si="358"/>
        <v>2285</v>
      </c>
      <c r="M1750">
        <f t="shared" ca="1" si="359"/>
        <v>1773829</v>
      </c>
      <c r="N1750">
        <f t="shared" ca="1" si="360"/>
        <v>96235</v>
      </c>
      <c r="O1750">
        <f t="shared" ca="1" si="361"/>
        <v>81909</v>
      </c>
      <c r="P1750">
        <f t="shared" ca="1" si="362"/>
        <v>248665</v>
      </c>
      <c r="Q1750" s="15">
        <f t="shared" ca="1" si="363"/>
        <v>0.248665</v>
      </c>
    </row>
    <row r="1751" spans="1:17" x14ac:dyDescent="0.3">
      <c r="A1751" t="str">
        <f ca="1">VLOOKUP(RANDBETWEEN(Calc!$A$2,Calc!$A$13),Calc!$A$1:$B$13,2,FALSE)</f>
        <v>Dic</v>
      </c>
      <c r="B1751" t="str" cm="1">
        <f t="array" aca="1" ref="B1751" ca="1">INDEX(Calc!$C$2:$C$9,RANDBETWEEN(1,3))</f>
        <v>Pediatria</v>
      </c>
      <c r="C1751"/>
      <c r="D1751">
        <f t="shared" ca="1" si="351"/>
        <v>570114</v>
      </c>
      <c r="E1751">
        <f t="shared" ca="1" si="352"/>
        <v>1582285</v>
      </c>
      <c r="F1751">
        <f t="shared" ca="1" si="353"/>
        <v>191723</v>
      </c>
      <c r="G1751">
        <f t="shared" ca="1" si="354"/>
        <v>176301</v>
      </c>
      <c r="H1751">
        <f ca="1">VLOOKUP(RANDBETWEEN(0,100),Calc!$D$2:$E$7,2,1)</f>
        <v>20000</v>
      </c>
      <c r="I1751">
        <f t="shared" ca="1" si="355"/>
        <v>12305</v>
      </c>
      <c r="J1751">
        <f t="shared" ca="1" si="356"/>
        <v>3355</v>
      </c>
      <c r="K1751">
        <f t="shared" ca="1" si="357"/>
        <v>12784</v>
      </c>
      <c r="L1751">
        <f t="shared" ca="1" si="358"/>
        <v>3087</v>
      </c>
      <c r="M1751">
        <f t="shared" ca="1" si="359"/>
        <v>2077887</v>
      </c>
      <c r="N1751">
        <f t="shared" ca="1" si="360"/>
        <v>66942</v>
      </c>
      <c r="O1751">
        <f t="shared" ca="1" si="361"/>
        <v>28144</v>
      </c>
      <c r="P1751">
        <f t="shared" ca="1" si="362"/>
        <v>144748</v>
      </c>
      <c r="Q1751" s="15">
        <f t="shared" ca="1" si="363"/>
        <v>0.14474799999999999</v>
      </c>
    </row>
    <row r="1752" spans="1:17" x14ac:dyDescent="0.3">
      <c r="A1752" t="str">
        <f ca="1">VLOOKUP(RANDBETWEEN(Calc!$A$2,Calc!$A$13),Calc!$A$1:$B$13,2,FALSE)</f>
        <v>Dic</v>
      </c>
      <c r="B1752" t="str" cm="1">
        <f t="array" aca="1" ref="B1752" ca="1">INDEX(Calc!$C$2:$C$9,RANDBETWEEN(1,3))</f>
        <v>Pediatria</v>
      </c>
      <c r="C1752"/>
      <c r="D1752">
        <f t="shared" ca="1" si="351"/>
        <v>467266</v>
      </c>
      <c r="E1752">
        <f t="shared" ca="1" si="352"/>
        <v>1543568</v>
      </c>
      <c r="F1752">
        <f t="shared" ca="1" si="353"/>
        <v>205787</v>
      </c>
      <c r="G1752">
        <f t="shared" ca="1" si="354"/>
        <v>150144</v>
      </c>
      <c r="H1752">
        <f ca="1">VLOOKUP(RANDBETWEEN(0,100),Calc!$D$2:$E$7,2,1)</f>
        <v>32000</v>
      </c>
      <c r="I1752">
        <f t="shared" ca="1" si="355"/>
        <v>11115</v>
      </c>
      <c r="J1752">
        <f t="shared" ca="1" si="356"/>
        <v>3908</v>
      </c>
      <c r="K1752">
        <f t="shared" ca="1" si="357"/>
        <v>13405</v>
      </c>
      <c r="L1752">
        <f t="shared" ca="1" si="358"/>
        <v>2146</v>
      </c>
      <c r="M1752">
        <f t="shared" ca="1" si="359"/>
        <v>2157407</v>
      </c>
      <c r="N1752">
        <f t="shared" ca="1" si="360"/>
        <v>77622</v>
      </c>
      <c r="O1752">
        <f t="shared" ca="1" si="361"/>
        <v>59434</v>
      </c>
      <c r="P1752">
        <f t="shared" ca="1" si="362"/>
        <v>178137</v>
      </c>
      <c r="Q1752" s="15">
        <f t="shared" ca="1" si="363"/>
        <v>0.17813699999999999</v>
      </c>
    </row>
    <row r="1753" spans="1:17" x14ac:dyDescent="0.3">
      <c r="A1753" t="str">
        <f ca="1">VLOOKUP(RANDBETWEEN(Calc!$A$2,Calc!$A$13),Calc!$A$1:$B$13,2,FALSE)</f>
        <v>Abr</v>
      </c>
      <c r="B1753" t="str" cm="1">
        <f t="array" aca="1" ref="B1753" ca="1">INDEX(Calc!$C$2:$C$9,RANDBETWEEN(1,3))</f>
        <v>Traumatología</v>
      </c>
      <c r="C1753"/>
      <c r="D1753">
        <f t="shared" ca="1" si="351"/>
        <v>234921</v>
      </c>
      <c r="E1753">
        <f t="shared" ca="1" si="352"/>
        <v>1928141</v>
      </c>
      <c r="F1753">
        <f t="shared" ca="1" si="353"/>
        <v>102618</v>
      </c>
      <c r="G1753">
        <f t="shared" ca="1" si="354"/>
        <v>148150</v>
      </c>
      <c r="H1753">
        <f ca="1">VLOOKUP(RANDBETWEEN(0,100),Calc!$D$2:$E$7,2,1)</f>
        <v>32000</v>
      </c>
      <c r="I1753">
        <f t="shared" ca="1" si="355"/>
        <v>11262</v>
      </c>
      <c r="J1753">
        <f t="shared" ca="1" si="356"/>
        <v>2926</v>
      </c>
      <c r="K1753">
        <f t="shared" ca="1" si="357"/>
        <v>14110</v>
      </c>
      <c r="L1753">
        <f t="shared" ca="1" si="358"/>
        <v>1409</v>
      </c>
      <c r="M1753">
        <f t="shared" ca="1" si="359"/>
        <v>2667837</v>
      </c>
      <c r="N1753">
        <f t="shared" ca="1" si="360"/>
        <v>76630</v>
      </c>
      <c r="O1753">
        <f t="shared" ca="1" si="361"/>
        <v>32410</v>
      </c>
      <c r="P1753">
        <f t="shared" ca="1" si="362"/>
        <v>152868</v>
      </c>
      <c r="Q1753" s="15">
        <f t="shared" ca="1" si="363"/>
        <v>0.152868</v>
      </c>
    </row>
    <row r="1754" spans="1:17" x14ac:dyDescent="0.3">
      <c r="A1754" t="str">
        <f ca="1">VLOOKUP(RANDBETWEEN(Calc!$A$2,Calc!$A$13),Calc!$A$1:$B$13,2,FALSE)</f>
        <v>Oct</v>
      </c>
      <c r="B1754" t="str" cm="1">
        <f t="array" aca="1" ref="B1754" ca="1">INDEX(Calc!$C$2:$C$9,RANDBETWEEN(1,3))</f>
        <v>Traumatología</v>
      </c>
      <c r="C1754"/>
      <c r="D1754">
        <f t="shared" ca="1" si="351"/>
        <v>370642</v>
      </c>
      <c r="E1754">
        <f t="shared" ca="1" si="352"/>
        <v>2331162</v>
      </c>
      <c r="F1754">
        <f t="shared" ca="1" si="353"/>
        <v>112256</v>
      </c>
      <c r="G1754">
        <f t="shared" ca="1" si="354"/>
        <v>192631</v>
      </c>
      <c r="H1754">
        <f ca="1">VLOOKUP(RANDBETWEEN(0,100),Calc!$D$2:$E$7,2,1)</f>
        <v>32000</v>
      </c>
      <c r="I1754">
        <f t="shared" ca="1" si="355"/>
        <v>12452</v>
      </c>
      <c r="J1754">
        <f t="shared" ca="1" si="356"/>
        <v>3950</v>
      </c>
      <c r="K1754">
        <f t="shared" ca="1" si="357"/>
        <v>11379</v>
      </c>
      <c r="L1754">
        <f t="shared" ca="1" si="358"/>
        <v>2930</v>
      </c>
      <c r="M1754">
        <f t="shared" ca="1" si="359"/>
        <v>2241045</v>
      </c>
      <c r="N1754">
        <f t="shared" ca="1" si="360"/>
        <v>93285</v>
      </c>
      <c r="O1754">
        <f t="shared" ca="1" si="361"/>
        <v>39341</v>
      </c>
      <c r="P1754">
        <f t="shared" ca="1" si="362"/>
        <v>101518</v>
      </c>
      <c r="Q1754" s="15">
        <f t="shared" ca="1" si="363"/>
        <v>0.101518</v>
      </c>
    </row>
    <row r="1755" spans="1:17" x14ac:dyDescent="0.3">
      <c r="A1755" t="str">
        <f ca="1">VLOOKUP(RANDBETWEEN(Calc!$A$2,Calc!$A$13),Calc!$A$1:$B$13,2,FALSE)</f>
        <v>Mar</v>
      </c>
      <c r="B1755" t="str" cm="1">
        <f t="array" aca="1" ref="B1755" ca="1">INDEX(Calc!$C$2:$C$9,RANDBETWEEN(1,3))</f>
        <v>Traumatología</v>
      </c>
      <c r="C1755"/>
      <c r="D1755">
        <f t="shared" ca="1" si="351"/>
        <v>238733</v>
      </c>
      <c r="E1755">
        <f t="shared" ca="1" si="352"/>
        <v>2167213</v>
      </c>
      <c r="F1755">
        <f t="shared" ca="1" si="353"/>
        <v>198051</v>
      </c>
      <c r="G1755">
        <f t="shared" ca="1" si="354"/>
        <v>319897</v>
      </c>
      <c r="H1755">
        <f ca="1">VLOOKUP(RANDBETWEEN(0,100),Calc!$D$2:$E$7,2,1)</f>
        <v>32000</v>
      </c>
      <c r="I1755">
        <f t="shared" ca="1" si="355"/>
        <v>11551</v>
      </c>
      <c r="J1755">
        <f t="shared" ca="1" si="356"/>
        <v>3555</v>
      </c>
      <c r="K1755">
        <f t="shared" ca="1" si="357"/>
        <v>13336</v>
      </c>
      <c r="L1755">
        <f t="shared" ca="1" si="358"/>
        <v>3092</v>
      </c>
      <c r="M1755">
        <f t="shared" ca="1" si="359"/>
        <v>955857</v>
      </c>
      <c r="N1755">
        <f t="shared" ca="1" si="360"/>
        <v>85378</v>
      </c>
      <c r="O1755">
        <f t="shared" ca="1" si="361"/>
        <v>51849</v>
      </c>
      <c r="P1755">
        <f t="shared" ca="1" si="362"/>
        <v>306044</v>
      </c>
      <c r="Q1755" s="15">
        <f t="shared" ca="1" si="363"/>
        <v>0.30604399999999998</v>
      </c>
    </row>
    <row r="1756" spans="1:17" x14ac:dyDescent="0.3">
      <c r="A1756" t="str">
        <f ca="1">VLOOKUP(RANDBETWEEN(Calc!$A$2,Calc!$A$13),Calc!$A$1:$B$13,2,FALSE)</f>
        <v>Nov</v>
      </c>
      <c r="B1756" t="str" cm="1">
        <f t="array" aca="1" ref="B1756" ca="1">INDEX(Calc!$C$2:$C$9,RANDBETWEEN(1,3))</f>
        <v>Traumatología</v>
      </c>
      <c r="C1756"/>
      <c r="D1756">
        <f t="shared" ca="1" si="351"/>
        <v>197883</v>
      </c>
      <c r="E1756">
        <f t="shared" ca="1" si="352"/>
        <v>1618149</v>
      </c>
      <c r="F1756">
        <f t="shared" ca="1" si="353"/>
        <v>108349</v>
      </c>
      <c r="G1756">
        <f t="shared" ca="1" si="354"/>
        <v>113744</v>
      </c>
      <c r="H1756">
        <f ca="1">VLOOKUP(RANDBETWEEN(0,100),Calc!$D$2:$E$7,2,1)</f>
        <v>32000</v>
      </c>
      <c r="I1756">
        <f t="shared" ca="1" si="355"/>
        <v>9879</v>
      </c>
      <c r="J1756">
        <f t="shared" ca="1" si="356"/>
        <v>3880</v>
      </c>
      <c r="K1756">
        <f t="shared" ca="1" si="357"/>
        <v>12892</v>
      </c>
      <c r="L1756">
        <f t="shared" ca="1" si="358"/>
        <v>3409</v>
      </c>
      <c r="M1756">
        <f t="shared" ca="1" si="359"/>
        <v>1807063</v>
      </c>
      <c r="N1756">
        <f t="shared" ca="1" si="360"/>
        <v>103755</v>
      </c>
      <c r="O1756">
        <f t="shared" ca="1" si="361"/>
        <v>88242</v>
      </c>
      <c r="P1756">
        <f t="shared" ca="1" si="362"/>
        <v>147341</v>
      </c>
      <c r="Q1756" s="15">
        <f t="shared" ca="1" si="363"/>
        <v>0.147341</v>
      </c>
    </row>
    <row r="1757" spans="1:17" x14ac:dyDescent="0.3">
      <c r="A1757" t="str">
        <f ca="1">VLOOKUP(RANDBETWEEN(Calc!$A$2,Calc!$A$13),Calc!$A$1:$B$13,2,FALSE)</f>
        <v>May</v>
      </c>
      <c r="B1757" t="str" cm="1">
        <f t="array" aca="1" ref="B1757" ca="1">INDEX(Calc!$C$2:$C$9,RANDBETWEEN(1,3))</f>
        <v>Traumatología</v>
      </c>
      <c r="C1757"/>
      <c r="D1757">
        <f t="shared" ca="1" si="351"/>
        <v>144682</v>
      </c>
      <c r="E1757">
        <f t="shared" ca="1" si="352"/>
        <v>1009636</v>
      </c>
      <c r="F1757">
        <f t="shared" ca="1" si="353"/>
        <v>138069</v>
      </c>
      <c r="G1757">
        <f t="shared" ca="1" si="354"/>
        <v>294619</v>
      </c>
      <c r="H1757">
        <f ca="1">VLOOKUP(RANDBETWEEN(0,100),Calc!$D$2:$E$7,2,1)</f>
        <v>25000</v>
      </c>
      <c r="I1757">
        <f t="shared" ca="1" si="355"/>
        <v>9237</v>
      </c>
      <c r="J1757">
        <f t="shared" ca="1" si="356"/>
        <v>3680</v>
      </c>
      <c r="K1757">
        <f t="shared" ca="1" si="357"/>
        <v>14932</v>
      </c>
      <c r="L1757">
        <f t="shared" ca="1" si="358"/>
        <v>2716</v>
      </c>
      <c r="M1757">
        <f t="shared" ca="1" si="359"/>
        <v>1707057</v>
      </c>
      <c r="N1757">
        <f t="shared" ca="1" si="360"/>
        <v>123826</v>
      </c>
      <c r="O1757">
        <f t="shared" ca="1" si="361"/>
        <v>69608</v>
      </c>
      <c r="P1757">
        <f t="shared" ca="1" si="362"/>
        <v>121855</v>
      </c>
      <c r="Q1757" s="15">
        <f t="shared" ca="1" si="363"/>
        <v>0.121855</v>
      </c>
    </row>
    <row r="1758" spans="1:17" x14ac:dyDescent="0.3">
      <c r="A1758" t="str">
        <f ca="1">VLOOKUP(RANDBETWEEN(Calc!$A$2,Calc!$A$13),Calc!$A$1:$B$13,2,FALSE)</f>
        <v>Dic</v>
      </c>
      <c r="B1758" t="str" cm="1">
        <f t="array" aca="1" ref="B1758" ca="1">INDEX(Calc!$C$2:$C$9,RANDBETWEEN(1,3))</f>
        <v>Cardiologia</v>
      </c>
      <c r="C1758"/>
      <c r="D1758">
        <f t="shared" ca="1" si="351"/>
        <v>590607</v>
      </c>
      <c r="E1758">
        <f t="shared" ca="1" si="352"/>
        <v>2339590</v>
      </c>
      <c r="F1758">
        <f t="shared" ca="1" si="353"/>
        <v>157727</v>
      </c>
      <c r="G1758">
        <f t="shared" ca="1" si="354"/>
        <v>154866</v>
      </c>
      <c r="H1758">
        <f ca="1">VLOOKUP(RANDBETWEEN(0,100),Calc!$D$2:$E$7,2,1)</f>
        <v>20000</v>
      </c>
      <c r="I1758">
        <f t="shared" ca="1" si="355"/>
        <v>12677</v>
      </c>
      <c r="J1758">
        <f t="shared" ca="1" si="356"/>
        <v>2820</v>
      </c>
      <c r="K1758">
        <f t="shared" ca="1" si="357"/>
        <v>14463</v>
      </c>
      <c r="L1758">
        <f t="shared" ca="1" si="358"/>
        <v>2299</v>
      </c>
      <c r="M1758">
        <f t="shared" ca="1" si="359"/>
        <v>2637931</v>
      </c>
      <c r="N1758">
        <f t="shared" ca="1" si="360"/>
        <v>86070</v>
      </c>
      <c r="O1758">
        <f t="shared" ca="1" si="361"/>
        <v>39183</v>
      </c>
      <c r="P1758">
        <f t="shared" ca="1" si="362"/>
        <v>122826</v>
      </c>
      <c r="Q1758" s="15">
        <f t="shared" ca="1" si="363"/>
        <v>0.122826</v>
      </c>
    </row>
    <row r="1759" spans="1:17" x14ac:dyDescent="0.3">
      <c r="A1759" t="str">
        <f ca="1">VLOOKUP(RANDBETWEEN(Calc!$A$2,Calc!$A$13),Calc!$A$1:$B$13,2,FALSE)</f>
        <v>Abr</v>
      </c>
      <c r="B1759" t="str" cm="1">
        <f t="array" aca="1" ref="B1759" ca="1">INDEX(Calc!$C$2:$C$9,RANDBETWEEN(1,3))</f>
        <v>Traumatología</v>
      </c>
      <c r="C1759"/>
      <c r="D1759">
        <f t="shared" ca="1" si="351"/>
        <v>600334</v>
      </c>
      <c r="E1759">
        <f t="shared" ca="1" si="352"/>
        <v>2232474</v>
      </c>
      <c r="F1759">
        <f t="shared" ca="1" si="353"/>
        <v>135567</v>
      </c>
      <c r="G1759">
        <f t="shared" ca="1" si="354"/>
        <v>234277</v>
      </c>
      <c r="H1759">
        <f ca="1">VLOOKUP(RANDBETWEEN(0,100),Calc!$D$2:$E$7,2,1)</f>
        <v>32000</v>
      </c>
      <c r="I1759">
        <f t="shared" ca="1" si="355"/>
        <v>12085</v>
      </c>
      <c r="J1759">
        <f t="shared" ca="1" si="356"/>
        <v>4111</v>
      </c>
      <c r="K1759">
        <f t="shared" ca="1" si="357"/>
        <v>12913</v>
      </c>
      <c r="L1759">
        <f t="shared" ca="1" si="358"/>
        <v>1537</v>
      </c>
      <c r="M1759">
        <f t="shared" ca="1" si="359"/>
        <v>1472632</v>
      </c>
      <c r="N1759">
        <f t="shared" ca="1" si="360"/>
        <v>86195</v>
      </c>
      <c r="O1759">
        <f t="shared" ca="1" si="361"/>
        <v>38898</v>
      </c>
      <c r="P1759">
        <f t="shared" ca="1" si="362"/>
        <v>127183</v>
      </c>
      <c r="Q1759" s="15">
        <f t="shared" ca="1" si="363"/>
        <v>0.12718299999999999</v>
      </c>
    </row>
    <row r="1760" spans="1:17" x14ac:dyDescent="0.3">
      <c r="A1760" t="str">
        <f ca="1">VLOOKUP(RANDBETWEEN(Calc!$A$2,Calc!$A$13),Calc!$A$1:$B$13,2,FALSE)</f>
        <v>Feb</v>
      </c>
      <c r="B1760" t="str" cm="1">
        <f t="array" aca="1" ref="B1760" ca="1">INDEX(Calc!$C$2:$C$9,RANDBETWEEN(1,3))</f>
        <v>Traumatología</v>
      </c>
      <c r="C1760"/>
      <c r="D1760">
        <f t="shared" ca="1" si="351"/>
        <v>578108</v>
      </c>
      <c r="E1760">
        <f t="shared" ca="1" si="352"/>
        <v>729657</v>
      </c>
      <c r="F1760">
        <f t="shared" ca="1" si="353"/>
        <v>156275</v>
      </c>
      <c r="G1760">
        <f t="shared" ca="1" si="354"/>
        <v>150537</v>
      </c>
      <c r="H1760">
        <f ca="1">VLOOKUP(RANDBETWEEN(0,100),Calc!$D$2:$E$7,2,1)</f>
        <v>32000</v>
      </c>
      <c r="I1760">
        <f t="shared" ca="1" si="355"/>
        <v>10814</v>
      </c>
      <c r="J1760">
        <f t="shared" ca="1" si="356"/>
        <v>3820</v>
      </c>
      <c r="K1760">
        <f t="shared" ca="1" si="357"/>
        <v>11089</v>
      </c>
      <c r="L1760">
        <f t="shared" ca="1" si="358"/>
        <v>1845</v>
      </c>
      <c r="M1760">
        <f t="shared" ca="1" si="359"/>
        <v>1778130</v>
      </c>
      <c r="N1760">
        <f t="shared" ca="1" si="360"/>
        <v>108063</v>
      </c>
      <c r="O1760">
        <f t="shared" ca="1" si="361"/>
        <v>81812</v>
      </c>
      <c r="P1760">
        <f t="shared" ca="1" si="362"/>
        <v>113090</v>
      </c>
      <c r="Q1760" s="15">
        <f t="shared" ca="1" si="363"/>
        <v>0.11309</v>
      </c>
    </row>
    <row r="1761" spans="1:17" x14ac:dyDescent="0.3">
      <c r="A1761" t="str">
        <f ca="1">VLOOKUP(RANDBETWEEN(Calc!$A$2,Calc!$A$13),Calc!$A$1:$B$13,2,FALSE)</f>
        <v>Ene</v>
      </c>
      <c r="B1761" t="str" cm="1">
        <f t="array" aca="1" ref="B1761" ca="1">INDEX(Calc!$C$2:$C$9,RANDBETWEEN(1,3))</f>
        <v>Cardiologia</v>
      </c>
      <c r="C1761"/>
      <c r="D1761">
        <f t="shared" ca="1" si="351"/>
        <v>417612</v>
      </c>
      <c r="E1761">
        <f t="shared" ca="1" si="352"/>
        <v>1058308</v>
      </c>
      <c r="F1761">
        <f t="shared" ca="1" si="353"/>
        <v>146801</v>
      </c>
      <c r="G1761">
        <f t="shared" ca="1" si="354"/>
        <v>304826</v>
      </c>
      <c r="H1761">
        <f ca="1">VLOOKUP(RANDBETWEEN(0,100),Calc!$D$2:$E$7,2,1)</f>
        <v>32000</v>
      </c>
      <c r="I1761">
        <f t="shared" ca="1" si="355"/>
        <v>11342</v>
      </c>
      <c r="J1761">
        <f t="shared" ca="1" si="356"/>
        <v>4173</v>
      </c>
      <c r="K1761">
        <f t="shared" ca="1" si="357"/>
        <v>11309</v>
      </c>
      <c r="L1761">
        <f t="shared" ca="1" si="358"/>
        <v>1640</v>
      </c>
      <c r="M1761">
        <f t="shared" ca="1" si="359"/>
        <v>1952118</v>
      </c>
      <c r="N1761">
        <f t="shared" ca="1" si="360"/>
        <v>52279</v>
      </c>
      <c r="O1761">
        <f t="shared" ca="1" si="361"/>
        <v>48109</v>
      </c>
      <c r="P1761">
        <f t="shared" ca="1" si="362"/>
        <v>305319</v>
      </c>
      <c r="Q1761" s="15">
        <f t="shared" ca="1" si="363"/>
        <v>0.30531900000000001</v>
      </c>
    </row>
    <row r="1762" spans="1:17" x14ac:dyDescent="0.3">
      <c r="A1762" t="str">
        <f ca="1">VLOOKUP(RANDBETWEEN(Calc!$A$2,Calc!$A$13),Calc!$A$1:$B$13,2,FALSE)</f>
        <v>Jul</v>
      </c>
      <c r="B1762" t="str" cm="1">
        <f t="array" aca="1" ref="B1762" ca="1">INDEX(Calc!$C$2:$C$9,RANDBETWEEN(1,3))</f>
        <v>Traumatología</v>
      </c>
      <c r="C1762"/>
      <c r="D1762">
        <f t="shared" ca="1" si="351"/>
        <v>561853</v>
      </c>
      <c r="E1762">
        <f t="shared" ca="1" si="352"/>
        <v>2306163</v>
      </c>
      <c r="F1762">
        <f t="shared" ca="1" si="353"/>
        <v>194166</v>
      </c>
      <c r="G1762">
        <f t="shared" ca="1" si="354"/>
        <v>103111</v>
      </c>
      <c r="H1762">
        <f ca="1">VLOOKUP(RANDBETWEEN(0,100),Calc!$D$2:$E$7,2,1)</f>
        <v>32000</v>
      </c>
      <c r="I1762">
        <f t="shared" ca="1" si="355"/>
        <v>8912</v>
      </c>
      <c r="J1762">
        <f t="shared" ca="1" si="356"/>
        <v>3240</v>
      </c>
      <c r="K1762">
        <f t="shared" ca="1" si="357"/>
        <v>10271</v>
      </c>
      <c r="L1762">
        <f t="shared" ca="1" si="358"/>
        <v>3637</v>
      </c>
      <c r="M1762">
        <f t="shared" ca="1" si="359"/>
        <v>2983559</v>
      </c>
      <c r="N1762">
        <f t="shared" ca="1" si="360"/>
        <v>64869</v>
      </c>
      <c r="O1762">
        <f t="shared" ca="1" si="361"/>
        <v>49994</v>
      </c>
      <c r="P1762">
        <f t="shared" ca="1" si="362"/>
        <v>81183</v>
      </c>
      <c r="Q1762" s="15">
        <f t="shared" ca="1" si="363"/>
        <v>8.1183000000000005E-2</v>
      </c>
    </row>
    <row r="1763" spans="1:17" x14ac:dyDescent="0.3">
      <c r="A1763" t="str">
        <f ca="1">VLOOKUP(RANDBETWEEN(Calc!$A$2,Calc!$A$13),Calc!$A$1:$B$13,2,FALSE)</f>
        <v>Feb</v>
      </c>
      <c r="B1763" t="str" cm="1">
        <f t="array" aca="1" ref="B1763" ca="1">INDEX(Calc!$C$2:$C$9,RANDBETWEEN(1,3))</f>
        <v>Cardiologia</v>
      </c>
      <c r="C1763"/>
      <c r="D1763">
        <f t="shared" ca="1" si="351"/>
        <v>743938</v>
      </c>
      <c r="E1763">
        <f t="shared" ca="1" si="352"/>
        <v>2268039</v>
      </c>
      <c r="F1763">
        <f t="shared" ca="1" si="353"/>
        <v>185819</v>
      </c>
      <c r="G1763">
        <f t="shared" ca="1" si="354"/>
        <v>314972</v>
      </c>
      <c r="H1763">
        <f ca="1">VLOOKUP(RANDBETWEEN(0,100),Calc!$D$2:$E$7,2,1)</f>
        <v>32000</v>
      </c>
      <c r="I1763">
        <f t="shared" ca="1" si="355"/>
        <v>12262</v>
      </c>
      <c r="J1763">
        <f t="shared" ca="1" si="356"/>
        <v>3756</v>
      </c>
      <c r="K1763">
        <f t="shared" ca="1" si="357"/>
        <v>13175</v>
      </c>
      <c r="L1763">
        <f t="shared" ca="1" si="358"/>
        <v>1740</v>
      </c>
      <c r="M1763">
        <f t="shared" ca="1" si="359"/>
        <v>1907977</v>
      </c>
      <c r="N1763">
        <f t="shared" ca="1" si="360"/>
        <v>125865</v>
      </c>
      <c r="O1763">
        <f t="shared" ca="1" si="361"/>
        <v>65745</v>
      </c>
      <c r="P1763">
        <f t="shared" ca="1" si="362"/>
        <v>147506</v>
      </c>
      <c r="Q1763" s="15">
        <f t="shared" ca="1" si="363"/>
        <v>0.147506</v>
      </c>
    </row>
    <row r="1764" spans="1:17" x14ac:dyDescent="0.3">
      <c r="A1764" t="str">
        <f ca="1">VLOOKUP(RANDBETWEEN(Calc!$A$2,Calc!$A$13),Calc!$A$1:$B$13,2,FALSE)</f>
        <v>Dic</v>
      </c>
      <c r="B1764" t="str" cm="1">
        <f t="array" aca="1" ref="B1764" ca="1">INDEX(Calc!$C$2:$C$9,RANDBETWEEN(1,3))</f>
        <v>Pediatria</v>
      </c>
      <c r="C1764"/>
      <c r="D1764">
        <f t="shared" ca="1" si="351"/>
        <v>363964</v>
      </c>
      <c r="E1764">
        <f t="shared" ca="1" si="352"/>
        <v>1319503</v>
      </c>
      <c r="F1764">
        <f t="shared" ca="1" si="353"/>
        <v>150571</v>
      </c>
      <c r="G1764">
        <f t="shared" ca="1" si="354"/>
        <v>320846</v>
      </c>
      <c r="H1764">
        <f ca="1">VLOOKUP(RANDBETWEEN(0,100),Calc!$D$2:$E$7,2,1)</f>
        <v>32000</v>
      </c>
      <c r="I1764">
        <f t="shared" ca="1" si="355"/>
        <v>12250</v>
      </c>
      <c r="J1764">
        <f t="shared" ca="1" si="356"/>
        <v>3693</v>
      </c>
      <c r="K1764">
        <f t="shared" ca="1" si="357"/>
        <v>10611</v>
      </c>
      <c r="L1764">
        <f t="shared" ca="1" si="358"/>
        <v>3910</v>
      </c>
      <c r="M1764">
        <f t="shared" ca="1" si="359"/>
        <v>2176225</v>
      </c>
      <c r="N1764">
        <f t="shared" ca="1" si="360"/>
        <v>103082</v>
      </c>
      <c r="O1764">
        <f t="shared" ca="1" si="361"/>
        <v>54771</v>
      </c>
      <c r="P1764">
        <f t="shared" ca="1" si="362"/>
        <v>221757</v>
      </c>
      <c r="Q1764" s="15">
        <f t="shared" ca="1" si="363"/>
        <v>0.22175700000000001</v>
      </c>
    </row>
    <row r="1765" spans="1:17" x14ac:dyDescent="0.3">
      <c r="A1765" t="str">
        <f ca="1">VLOOKUP(RANDBETWEEN(Calc!$A$2,Calc!$A$13),Calc!$A$1:$B$13,2,FALSE)</f>
        <v>Sep</v>
      </c>
      <c r="B1765" t="str" cm="1">
        <f t="array" aca="1" ref="B1765" ca="1">INDEX(Calc!$C$2:$C$9,RANDBETWEEN(1,3))</f>
        <v>Cardiologia</v>
      </c>
      <c r="C1765"/>
      <c r="D1765">
        <f t="shared" ca="1" si="351"/>
        <v>421993</v>
      </c>
      <c r="E1765">
        <f t="shared" ca="1" si="352"/>
        <v>711987</v>
      </c>
      <c r="F1765">
        <f t="shared" ca="1" si="353"/>
        <v>122820</v>
      </c>
      <c r="G1765">
        <f t="shared" ca="1" si="354"/>
        <v>128139</v>
      </c>
      <c r="H1765">
        <f ca="1">VLOOKUP(RANDBETWEEN(0,100),Calc!$D$2:$E$7,2,1)</f>
        <v>32000</v>
      </c>
      <c r="I1765">
        <f t="shared" ca="1" si="355"/>
        <v>11140</v>
      </c>
      <c r="J1765">
        <f t="shared" ca="1" si="356"/>
        <v>4107</v>
      </c>
      <c r="K1765">
        <f t="shared" ca="1" si="357"/>
        <v>11021</v>
      </c>
      <c r="L1765">
        <f t="shared" ca="1" si="358"/>
        <v>4408</v>
      </c>
      <c r="M1765">
        <f t="shared" ca="1" si="359"/>
        <v>2019624</v>
      </c>
      <c r="N1765">
        <f t="shared" ca="1" si="360"/>
        <v>44473</v>
      </c>
      <c r="O1765">
        <f t="shared" ca="1" si="361"/>
        <v>40193</v>
      </c>
      <c r="P1765">
        <f t="shared" ca="1" si="362"/>
        <v>47422</v>
      </c>
      <c r="Q1765" s="15">
        <f t="shared" ca="1" si="363"/>
        <v>4.7421999999999999E-2</v>
      </c>
    </row>
    <row r="1766" spans="1:17" x14ac:dyDescent="0.3">
      <c r="A1766" t="str">
        <f ca="1">VLOOKUP(RANDBETWEEN(Calc!$A$2,Calc!$A$13),Calc!$A$1:$B$13,2,FALSE)</f>
        <v>Mar</v>
      </c>
      <c r="B1766" t="str" cm="1">
        <f t="array" aca="1" ref="B1766" ca="1">INDEX(Calc!$C$2:$C$9,RANDBETWEEN(1,3))</f>
        <v>Traumatología</v>
      </c>
      <c r="C1766"/>
      <c r="D1766">
        <f t="shared" ca="1" si="351"/>
        <v>696334</v>
      </c>
      <c r="E1766">
        <f t="shared" ca="1" si="352"/>
        <v>2102867</v>
      </c>
      <c r="F1766">
        <f t="shared" ca="1" si="353"/>
        <v>105599</v>
      </c>
      <c r="G1766">
        <f t="shared" ca="1" si="354"/>
        <v>284213</v>
      </c>
      <c r="H1766">
        <f ca="1">VLOOKUP(RANDBETWEEN(0,100),Calc!$D$2:$E$7,2,1)</f>
        <v>20000</v>
      </c>
      <c r="I1766">
        <f t="shared" ca="1" si="355"/>
        <v>11841</v>
      </c>
      <c r="J1766">
        <f t="shared" ca="1" si="356"/>
        <v>3736</v>
      </c>
      <c r="K1766">
        <f t="shared" ca="1" si="357"/>
        <v>13529</v>
      </c>
      <c r="L1766">
        <f t="shared" ca="1" si="358"/>
        <v>3597</v>
      </c>
      <c r="M1766">
        <f t="shared" ca="1" si="359"/>
        <v>1556867</v>
      </c>
      <c r="N1766">
        <f t="shared" ca="1" si="360"/>
        <v>61170</v>
      </c>
      <c r="O1766">
        <f t="shared" ca="1" si="361"/>
        <v>43664</v>
      </c>
      <c r="P1766">
        <f t="shared" ca="1" si="362"/>
        <v>142750</v>
      </c>
      <c r="Q1766" s="15">
        <f t="shared" ca="1" si="363"/>
        <v>0.14274999999999999</v>
      </c>
    </row>
    <row r="1767" spans="1:17" x14ac:dyDescent="0.3">
      <c r="A1767" t="str">
        <f ca="1">VLOOKUP(RANDBETWEEN(Calc!$A$2,Calc!$A$13),Calc!$A$1:$B$13,2,FALSE)</f>
        <v>Jun</v>
      </c>
      <c r="B1767" t="str" cm="1">
        <f t="array" aca="1" ref="B1767" ca="1">INDEX(Calc!$C$2:$C$9,RANDBETWEEN(1,3))</f>
        <v>Traumatología</v>
      </c>
      <c r="C1767"/>
      <c r="D1767">
        <f t="shared" ca="1" si="351"/>
        <v>684374</v>
      </c>
      <c r="E1767">
        <f t="shared" ca="1" si="352"/>
        <v>2339652</v>
      </c>
      <c r="F1767">
        <f t="shared" ca="1" si="353"/>
        <v>177270</v>
      </c>
      <c r="G1767">
        <f t="shared" ca="1" si="354"/>
        <v>253734</v>
      </c>
      <c r="H1767">
        <f ca="1">VLOOKUP(RANDBETWEEN(0,100),Calc!$D$2:$E$7,2,1)</f>
        <v>32000</v>
      </c>
      <c r="I1767">
        <f t="shared" ca="1" si="355"/>
        <v>11845</v>
      </c>
      <c r="J1767">
        <f t="shared" ca="1" si="356"/>
        <v>3211</v>
      </c>
      <c r="K1767">
        <f t="shared" ca="1" si="357"/>
        <v>11547</v>
      </c>
      <c r="L1767">
        <f t="shared" ca="1" si="358"/>
        <v>2655</v>
      </c>
      <c r="M1767">
        <f t="shared" ca="1" si="359"/>
        <v>886038</v>
      </c>
      <c r="N1767">
        <f t="shared" ca="1" si="360"/>
        <v>120781</v>
      </c>
      <c r="O1767">
        <f t="shared" ca="1" si="361"/>
        <v>33080</v>
      </c>
      <c r="P1767">
        <f t="shared" ca="1" si="362"/>
        <v>278118</v>
      </c>
      <c r="Q1767" s="15">
        <f t="shared" ca="1" si="363"/>
        <v>0.27811799999999998</v>
      </c>
    </row>
    <row r="1768" spans="1:17" x14ac:dyDescent="0.3">
      <c r="A1768" t="str">
        <f ca="1">VLOOKUP(RANDBETWEEN(Calc!$A$2,Calc!$A$13),Calc!$A$1:$B$13,2,FALSE)</f>
        <v>Sep</v>
      </c>
      <c r="B1768" t="str" cm="1">
        <f t="array" aca="1" ref="B1768" ca="1">INDEX(Calc!$C$2:$C$9,RANDBETWEEN(1,3))</f>
        <v>Cardiologia</v>
      </c>
      <c r="C1768"/>
      <c r="D1768">
        <f t="shared" ca="1" si="351"/>
        <v>415961</v>
      </c>
      <c r="E1768">
        <f t="shared" ca="1" si="352"/>
        <v>1753673</v>
      </c>
      <c r="F1768">
        <f t="shared" ca="1" si="353"/>
        <v>150003</v>
      </c>
      <c r="G1768">
        <f t="shared" ca="1" si="354"/>
        <v>127645</v>
      </c>
      <c r="H1768">
        <f ca="1">VLOOKUP(RANDBETWEEN(0,100),Calc!$D$2:$E$7,2,1)</f>
        <v>32000</v>
      </c>
      <c r="I1768">
        <f t="shared" ca="1" si="355"/>
        <v>11317</v>
      </c>
      <c r="J1768">
        <f t="shared" ca="1" si="356"/>
        <v>3691</v>
      </c>
      <c r="K1768">
        <f t="shared" ca="1" si="357"/>
        <v>11483</v>
      </c>
      <c r="L1768">
        <f t="shared" ca="1" si="358"/>
        <v>3152</v>
      </c>
      <c r="M1768">
        <f t="shared" ca="1" si="359"/>
        <v>2494728</v>
      </c>
      <c r="N1768">
        <f t="shared" ca="1" si="360"/>
        <v>97088</v>
      </c>
      <c r="O1768">
        <f t="shared" ca="1" si="361"/>
        <v>30027</v>
      </c>
      <c r="P1768">
        <f t="shared" ca="1" si="362"/>
        <v>188636</v>
      </c>
      <c r="Q1768" s="15">
        <f t="shared" ca="1" si="363"/>
        <v>0.188636</v>
      </c>
    </row>
    <row r="1769" spans="1:17" x14ac:dyDescent="0.3">
      <c r="A1769" t="str">
        <f ca="1">VLOOKUP(RANDBETWEEN(Calc!$A$2,Calc!$A$13),Calc!$A$1:$B$13,2,FALSE)</f>
        <v>Feb</v>
      </c>
      <c r="B1769" t="str" cm="1">
        <f t="array" aca="1" ref="B1769" ca="1">INDEX(Calc!$C$2:$C$9,RANDBETWEEN(1,3))</f>
        <v>Cardiologia</v>
      </c>
      <c r="C1769"/>
      <c r="D1769">
        <f t="shared" ca="1" si="351"/>
        <v>706797</v>
      </c>
      <c r="E1769">
        <f t="shared" ca="1" si="352"/>
        <v>1194693</v>
      </c>
      <c r="F1769">
        <f t="shared" ca="1" si="353"/>
        <v>177194</v>
      </c>
      <c r="G1769">
        <f t="shared" ca="1" si="354"/>
        <v>171745</v>
      </c>
      <c r="H1769">
        <f ca="1">VLOOKUP(RANDBETWEEN(0,100),Calc!$D$2:$E$7,2,1)</f>
        <v>32000</v>
      </c>
      <c r="I1769">
        <f t="shared" ca="1" si="355"/>
        <v>9570</v>
      </c>
      <c r="J1769">
        <f t="shared" ca="1" si="356"/>
        <v>3418</v>
      </c>
      <c r="K1769">
        <f t="shared" ca="1" si="357"/>
        <v>10336</v>
      </c>
      <c r="L1769">
        <f t="shared" ca="1" si="358"/>
        <v>3118</v>
      </c>
      <c r="M1769">
        <f t="shared" ca="1" si="359"/>
        <v>1619543</v>
      </c>
      <c r="N1769">
        <f t="shared" ca="1" si="360"/>
        <v>64214</v>
      </c>
      <c r="O1769">
        <f t="shared" ca="1" si="361"/>
        <v>87249</v>
      </c>
      <c r="P1769">
        <f t="shared" ca="1" si="362"/>
        <v>50140</v>
      </c>
      <c r="Q1769" s="15">
        <f t="shared" ca="1" si="363"/>
        <v>5.0139999999999997E-2</v>
      </c>
    </row>
    <row r="1770" spans="1:17" x14ac:dyDescent="0.3">
      <c r="A1770" t="str">
        <f ca="1">VLOOKUP(RANDBETWEEN(Calc!$A$2,Calc!$A$13),Calc!$A$1:$B$13,2,FALSE)</f>
        <v>Nov</v>
      </c>
      <c r="B1770" t="str" cm="1">
        <f t="array" aca="1" ref="B1770" ca="1">INDEX(Calc!$C$2:$C$9,RANDBETWEEN(1,3))</f>
        <v>Traumatología</v>
      </c>
      <c r="C1770"/>
      <c r="D1770">
        <f t="shared" ca="1" si="351"/>
        <v>183261</v>
      </c>
      <c r="E1770">
        <f t="shared" ca="1" si="352"/>
        <v>1490729</v>
      </c>
      <c r="F1770">
        <f t="shared" ca="1" si="353"/>
        <v>185493</v>
      </c>
      <c r="G1770">
        <f t="shared" ca="1" si="354"/>
        <v>199009</v>
      </c>
      <c r="H1770">
        <f ca="1">VLOOKUP(RANDBETWEEN(0,100),Calc!$D$2:$E$7,2,1)</f>
        <v>32000</v>
      </c>
      <c r="I1770">
        <f t="shared" ca="1" si="355"/>
        <v>11798</v>
      </c>
      <c r="J1770">
        <f t="shared" ca="1" si="356"/>
        <v>4176</v>
      </c>
      <c r="K1770">
        <f t="shared" ca="1" si="357"/>
        <v>13637</v>
      </c>
      <c r="L1770">
        <f t="shared" ca="1" si="358"/>
        <v>3745</v>
      </c>
      <c r="M1770">
        <f t="shared" ca="1" si="359"/>
        <v>1910552</v>
      </c>
      <c r="N1770">
        <f t="shared" ca="1" si="360"/>
        <v>55057</v>
      </c>
      <c r="O1770">
        <f t="shared" ca="1" si="361"/>
        <v>71383</v>
      </c>
      <c r="P1770">
        <f t="shared" ca="1" si="362"/>
        <v>187627</v>
      </c>
      <c r="Q1770" s="15">
        <f t="shared" ca="1" si="363"/>
        <v>0.18762699999999999</v>
      </c>
    </row>
    <row r="1771" spans="1:17" x14ac:dyDescent="0.3">
      <c r="A1771" t="str">
        <f ca="1">VLOOKUP(RANDBETWEEN(Calc!$A$2,Calc!$A$13),Calc!$A$1:$B$13,2,FALSE)</f>
        <v>Dic</v>
      </c>
      <c r="B1771" t="str" cm="1">
        <f t="array" aca="1" ref="B1771" ca="1">INDEX(Calc!$C$2:$C$9,RANDBETWEEN(1,3))</f>
        <v>Pediatria</v>
      </c>
      <c r="C1771"/>
      <c r="D1771">
        <f t="shared" ca="1" si="351"/>
        <v>295614</v>
      </c>
      <c r="E1771">
        <f t="shared" ca="1" si="352"/>
        <v>1510063</v>
      </c>
      <c r="F1771">
        <f t="shared" ca="1" si="353"/>
        <v>113449</v>
      </c>
      <c r="G1771">
        <f t="shared" ca="1" si="354"/>
        <v>238519</v>
      </c>
      <c r="H1771">
        <f ca="1">VLOOKUP(RANDBETWEEN(0,100),Calc!$D$2:$E$7,2,1)</f>
        <v>32000</v>
      </c>
      <c r="I1771">
        <f t="shared" ca="1" si="355"/>
        <v>11157</v>
      </c>
      <c r="J1771">
        <f t="shared" ca="1" si="356"/>
        <v>3255</v>
      </c>
      <c r="K1771">
        <f t="shared" ca="1" si="357"/>
        <v>10081</v>
      </c>
      <c r="L1771">
        <f t="shared" ca="1" si="358"/>
        <v>1244</v>
      </c>
      <c r="M1771">
        <f t="shared" ca="1" si="359"/>
        <v>1981586</v>
      </c>
      <c r="N1771">
        <f t="shared" ca="1" si="360"/>
        <v>112748</v>
      </c>
      <c r="O1771">
        <f t="shared" ca="1" si="361"/>
        <v>33089</v>
      </c>
      <c r="P1771">
        <f t="shared" ca="1" si="362"/>
        <v>334760</v>
      </c>
      <c r="Q1771" s="15">
        <f t="shared" ca="1" si="363"/>
        <v>0.33476</v>
      </c>
    </row>
    <row r="1772" spans="1:17" x14ac:dyDescent="0.3">
      <c r="A1772" t="str">
        <f ca="1">VLOOKUP(RANDBETWEEN(Calc!$A$2,Calc!$A$13),Calc!$A$1:$B$13,2,FALSE)</f>
        <v>Ene</v>
      </c>
      <c r="B1772" t="str" cm="1">
        <f t="array" aca="1" ref="B1772" ca="1">INDEX(Calc!$C$2:$C$9,RANDBETWEEN(1,3))</f>
        <v>Pediatria</v>
      </c>
      <c r="C1772"/>
      <c r="D1772">
        <f t="shared" ca="1" si="351"/>
        <v>215983</v>
      </c>
      <c r="E1772">
        <f t="shared" ca="1" si="352"/>
        <v>1084057</v>
      </c>
      <c r="F1772">
        <f t="shared" ca="1" si="353"/>
        <v>118686</v>
      </c>
      <c r="G1772">
        <f t="shared" ca="1" si="354"/>
        <v>111392</v>
      </c>
      <c r="H1772">
        <f ca="1">VLOOKUP(RANDBETWEEN(0,100),Calc!$D$2:$E$7,2,1)</f>
        <v>32000</v>
      </c>
      <c r="I1772">
        <f t="shared" ca="1" si="355"/>
        <v>9871</v>
      </c>
      <c r="J1772">
        <f t="shared" ca="1" si="356"/>
        <v>3687</v>
      </c>
      <c r="K1772">
        <f t="shared" ca="1" si="357"/>
        <v>10443</v>
      </c>
      <c r="L1772">
        <f t="shared" ca="1" si="358"/>
        <v>1491</v>
      </c>
      <c r="M1772">
        <f t="shared" ca="1" si="359"/>
        <v>1831310</v>
      </c>
      <c r="N1772">
        <f t="shared" ca="1" si="360"/>
        <v>122436</v>
      </c>
      <c r="O1772">
        <f t="shared" ca="1" si="361"/>
        <v>72416</v>
      </c>
      <c r="P1772">
        <f t="shared" ca="1" si="362"/>
        <v>162425</v>
      </c>
      <c r="Q1772" s="15">
        <f t="shared" ca="1" si="363"/>
        <v>0.16242500000000001</v>
      </c>
    </row>
    <row r="1773" spans="1:17" x14ac:dyDescent="0.3">
      <c r="A1773" t="str">
        <f ca="1">VLOOKUP(RANDBETWEEN(Calc!$A$2,Calc!$A$13),Calc!$A$1:$B$13,2,FALSE)</f>
        <v>Feb</v>
      </c>
      <c r="B1773" t="str" cm="1">
        <f t="array" aca="1" ref="B1773" ca="1">INDEX(Calc!$C$2:$C$9,RANDBETWEEN(1,3))</f>
        <v>Pediatria</v>
      </c>
      <c r="C1773"/>
      <c r="D1773">
        <f t="shared" ca="1" si="351"/>
        <v>644625</v>
      </c>
      <c r="E1773">
        <f t="shared" ca="1" si="352"/>
        <v>1298323</v>
      </c>
      <c r="F1773">
        <f t="shared" ca="1" si="353"/>
        <v>135153</v>
      </c>
      <c r="G1773">
        <f t="shared" ca="1" si="354"/>
        <v>205030</v>
      </c>
      <c r="H1773">
        <f ca="1">VLOOKUP(RANDBETWEEN(0,100),Calc!$D$2:$E$7,2,1)</f>
        <v>32000</v>
      </c>
      <c r="I1773">
        <f t="shared" ca="1" si="355"/>
        <v>11899</v>
      </c>
      <c r="J1773">
        <f t="shared" ca="1" si="356"/>
        <v>3552</v>
      </c>
      <c r="K1773">
        <f t="shared" ca="1" si="357"/>
        <v>13673</v>
      </c>
      <c r="L1773">
        <f t="shared" ca="1" si="358"/>
        <v>3509</v>
      </c>
      <c r="M1773">
        <f t="shared" ca="1" si="359"/>
        <v>2045184</v>
      </c>
      <c r="N1773">
        <f t="shared" ca="1" si="360"/>
        <v>116703</v>
      </c>
      <c r="O1773">
        <f t="shared" ca="1" si="361"/>
        <v>64231</v>
      </c>
      <c r="P1773">
        <f t="shared" ca="1" si="362"/>
        <v>195458</v>
      </c>
      <c r="Q1773" s="15">
        <f t="shared" ca="1" si="363"/>
        <v>0.19545799999999999</v>
      </c>
    </row>
    <row r="1774" spans="1:17" x14ac:dyDescent="0.3">
      <c r="A1774" t="str">
        <f ca="1">VLOOKUP(RANDBETWEEN(Calc!$A$2,Calc!$A$13),Calc!$A$1:$B$13,2,FALSE)</f>
        <v>Feb</v>
      </c>
      <c r="B1774" t="str" cm="1">
        <f t="array" aca="1" ref="B1774" ca="1">INDEX(Calc!$C$2:$C$9,RANDBETWEEN(1,3))</f>
        <v>Pediatria</v>
      </c>
      <c r="C1774"/>
      <c r="D1774">
        <f t="shared" ca="1" si="351"/>
        <v>228621</v>
      </c>
      <c r="E1774">
        <f t="shared" ca="1" si="352"/>
        <v>2121028</v>
      </c>
      <c r="F1774">
        <f t="shared" ca="1" si="353"/>
        <v>134054</v>
      </c>
      <c r="G1774">
        <f t="shared" ca="1" si="354"/>
        <v>178336</v>
      </c>
      <c r="H1774">
        <f ca="1">VLOOKUP(RANDBETWEEN(0,100),Calc!$D$2:$E$7,2,1)</f>
        <v>32000</v>
      </c>
      <c r="I1774">
        <f t="shared" ca="1" si="355"/>
        <v>12621</v>
      </c>
      <c r="J1774">
        <f t="shared" ca="1" si="356"/>
        <v>3757</v>
      </c>
      <c r="K1774">
        <f t="shared" ca="1" si="357"/>
        <v>14936</v>
      </c>
      <c r="L1774">
        <f t="shared" ca="1" si="358"/>
        <v>3114</v>
      </c>
      <c r="M1774">
        <f t="shared" ca="1" si="359"/>
        <v>951932</v>
      </c>
      <c r="N1774">
        <f t="shared" ca="1" si="360"/>
        <v>100134</v>
      </c>
      <c r="O1774">
        <f t="shared" ca="1" si="361"/>
        <v>78773</v>
      </c>
      <c r="P1774">
        <f t="shared" ca="1" si="362"/>
        <v>97635</v>
      </c>
      <c r="Q1774" s="15">
        <f t="shared" ca="1" si="363"/>
        <v>9.7635E-2</v>
      </c>
    </row>
    <row r="1775" spans="1:17" x14ac:dyDescent="0.3">
      <c r="A1775" t="str">
        <f ca="1">VLOOKUP(RANDBETWEEN(Calc!$A$2,Calc!$A$13),Calc!$A$1:$B$13,2,FALSE)</f>
        <v>Jul</v>
      </c>
      <c r="B1775" t="str" cm="1">
        <f t="array" aca="1" ref="B1775" ca="1">INDEX(Calc!$C$2:$C$9,RANDBETWEEN(1,3))</f>
        <v>Pediatria</v>
      </c>
      <c r="C1775"/>
      <c r="D1775">
        <f t="shared" ca="1" si="351"/>
        <v>372503</v>
      </c>
      <c r="E1775">
        <f t="shared" ca="1" si="352"/>
        <v>1021047</v>
      </c>
      <c r="F1775">
        <f t="shared" ca="1" si="353"/>
        <v>169264</v>
      </c>
      <c r="G1775">
        <f t="shared" ca="1" si="354"/>
        <v>110177</v>
      </c>
      <c r="H1775">
        <f ca="1">VLOOKUP(RANDBETWEEN(0,100),Calc!$D$2:$E$7,2,1)</f>
        <v>32000</v>
      </c>
      <c r="I1775">
        <f t="shared" ca="1" si="355"/>
        <v>10144</v>
      </c>
      <c r="J1775">
        <f t="shared" ca="1" si="356"/>
        <v>3518</v>
      </c>
      <c r="K1775">
        <f t="shared" ca="1" si="357"/>
        <v>10456</v>
      </c>
      <c r="L1775">
        <f t="shared" ca="1" si="358"/>
        <v>1505</v>
      </c>
      <c r="M1775">
        <f t="shared" ca="1" si="359"/>
        <v>2338187</v>
      </c>
      <c r="N1775">
        <f t="shared" ca="1" si="360"/>
        <v>120208</v>
      </c>
      <c r="O1775">
        <f t="shared" ca="1" si="361"/>
        <v>77923</v>
      </c>
      <c r="P1775">
        <f t="shared" ca="1" si="362"/>
        <v>105941</v>
      </c>
      <c r="Q1775" s="15">
        <f t="shared" ca="1" si="363"/>
        <v>0.10594099999999999</v>
      </c>
    </row>
    <row r="1776" spans="1:17" x14ac:dyDescent="0.3">
      <c r="A1776" t="str">
        <f ca="1">VLOOKUP(RANDBETWEEN(Calc!$A$2,Calc!$A$13),Calc!$A$1:$B$13,2,FALSE)</f>
        <v>Abr</v>
      </c>
      <c r="B1776" t="str" cm="1">
        <f t="array" aca="1" ref="B1776" ca="1">INDEX(Calc!$C$2:$C$9,RANDBETWEEN(1,3))</f>
        <v>Cardiologia</v>
      </c>
      <c r="C1776"/>
      <c r="D1776">
        <f t="shared" ca="1" si="351"/>
        <v>642535</v>
      </c>
      <c r="E1776">
        <f t="shared" ca="1" si="352"/>
        <v>821566</v>
      </c>
      <c r="F1776">
        <f t="shared" ca="1" si="353"/>
        <v>160822</v>
      </c>
      <c r="G1776">
        <f t="shared" ca="1" si="354"/>
        <v>192460</v>
      </c>
      <c r="H1776">
        <f ca="1">VLOOKUP(RANDBETWEEN(0,100),Calc!$D$2:$E$7,2,1)</f>
        <v>32000</v>
      </c>
      <c r="I1776">
        <f t="shared" ca="1" si="355"/>
        <v>11629</v>
      </c>
      <c r="J1776">
        <f t="shared" ca="1" si="356"/>
        <v>2995</v>
      </c>
      <c r="K1776">
        <f t="shared" ca="1" si="357"/>
        <v>13077</v>
      </c>
      <c r="L1776">
        <f t="shared" ca="1" si="358"/>
        <v>1215</v>
      </c>
      <c r="M1776">
        <f t="shared" ca="1" si="359"/>
        <v>2455221</v>
      </c>
      <c r="N1776">
        <f t="shared" ca="1" si="360"/>
        <v>105019</v>
      </c>
      <c r="O1776">
        <f t="shared" ca="1" si="361"/>
        <v>39268</v>
      </c>
      <c r="P1776">
        <f t="shared" ca="1" si="362"/>
        <v>192018</v>
      </c>
      <c r="Q1776" s="15">
        <f t="shared" ca="1" si="363"/>
        <v>0.19201799999999999</v>
      </c>
    </row>
    <row r="1777" spans="1:17" x14ac:dyDescent="0.3">
      <c r="A1777" t="str">
        <f ca="1">VLOOKUP(RANDBETWEEN(Calc!$A$2,Calc!$A$13),Calc!$A$1:$B$13,2,FALSE)</f>
        <v>Dic</v>
      </c>
      <c r="B1777" t="str" cm="1">
        <f t="array" aca="1" ref="B1777" ca="1">INDEX(Calc!$C$2:$C$9,RANDBETWEEN(1,3))</f>
        <v>Pediatria</v>
      </c>
      <c r="C1777"/>
      <c r="D1777">
        <f t="shared" ca="1" si="351"/>
        <v>224384</v>
      </c>
      <c r="E1777">
        <f t="shared" ca="1" si="352"/>
        <v>2351623</v>
      </c>
      <c r="F1777">
        <f t="shared" ca="1" si="353"/>
        <v>108345</v>
      </c>
      <c r="G1777">
        <f t="shared" ca="1" si="354"/>
        <v>81812</v>
      </c>
      <c r="H1777">
        <f ca="1">VLOOKUP(RANDBETWEEN(0,100),Calc!$D$2:$E$7,2,1)</f>
        <v>32000</v>
      </c>
      <c r="I1777">
        <f t="shared" ca="1" si="355"/>
        <v>9907</v>
      </c>
      <c r="J1777">
        <f t="shared" ca="1" si="356"/>
        <v>4001</v>
      </c>
      <c r="K1777">
        <f t="shared" ca="1" si="357"/>
        <v>13979</v>
      </c>
      <c r="L1777">
        <f t="shared" ca="1" si="358"/>
        <v>4471</v>
      </c>
      <c r="M1777">
        <f t="shared" ca="1" si="359"/>
        <v>2626977</v>
      </c>
      <c r="N1777">
        <f t="shared" ca="1" si="360"/>
        <v>115461</v>
      </c>
      <c r="O1777">
        <f t="shared" ca="1" si="361"/>
        <v>83796</v>
      </c>
      <c r="P1777">
        <f t="shared" ca="1" si="362"/>
        <v>109118</v>
      </c>
      <c r="Q1777" s="15">
        <f t="shared" ca="1" si="363"/>
        <v>0.10911800000000001</v>
      </c>
    </row>
    <row r="1778" spans="1:17" x14ac:dyDescent="0.3">
      <c r="A1778" t="str">
        <f ca="1">VLOOKUP(RANDBETWEEN(Calc!$A$2,Calc!$A$13),Calc!$A$1:$B$13,2,FALSE)</f>
        <v>Nov</v>
      </c>
      <c r="B1778" t="str" cm="1">
        <f t="array" aca="1" ref="B1778" ca="1">INDEX(Calc!$C$2:$C$9,RANDBETWEEN(1,3))</f>
        <v>Pediatria</v>
      </c>
      <c r="C1778"/>
      <c r="D1778">
        <f t="shared" ca="1" si="351"/>
        <v>549943</v>
      </c>
      <c r="E1778">
        <f t="shared" ca="1" si="352"/>
        <v>759968</v>
      </c>
      <c r="F1778">
        <f t="shared" ca="1" si="353"/>
        <v>102550</v>
      </c>
      <c r="G1778">
        <f t="shared" ca="1" si="354"/>
        <v>148691</v>
      </c>
      <c r="H1778">
        <f ca="1">VLOOKUP(RANDBETWEEN(0,100),Calc!$D$2:$E$7,2,1)</f>
        <v>20000</v>
      </c>
      <c r="I1778">
        <f t="shared" ca="1" si="355"/>
        <v>12258</v>
      </c>
      <c r="J1778">
        <f t="shared" ca="1" si="356"/>
        <v>3647</v>
      </c>
      <c r="K1778">
        <f t="shared" ca="1" si="357"/>
        <v>12185</v>
      </c>
      <c r="L1778">
        <f t="shared" ca="1" si="358"/>
        <v>1870</v>
      </c>
      <c r="M1778">
        <f t="shared" ca="1" si="359"/>
        <v>1906407</v>
      </c>
      <c r="N1778">
        <f t="shared" ca="1" si="360"/>
        <v>49073</v>
      </c>
      <c r="O1778">
        <f t="shared" ca="1" si="361"/>
        <v>44652</v>
      </c>
      <c r="P1778">
        <f t="shared" ca="1" si="362"/>
        <v>211111</v>
      </c>
      <c r="Q1778" s="15">
        <f t="shared" ca="1" si="363"/>
        <v>0.21111099999999999</v>
      </c>
    </row>
    <row r="1779" spans="1:17" x14ac:dyDescent="0.3">
      <c r="A1779" t="str">
        <f ca="1">VLOOKUP(RANDBETWEEN(Calc!$A$2,Calc!$A$13),Calc!$A$1:$B$13,2,FALSE)</f>
        <v>Jun</v>
      </c>
      <c r="B1779" t="str" cm="1">
        <f t="array" aca="1" ref="B1779" ca="1">INDEX(Calc!$C$2:$C$9,RANDBETWEEN(1,3))</f>
        <v>Pediatria</v>
      </c>
      <c r="C1779"/>
      <c r="D1779">
        <f t="shared" ca="1" si="351"/>
        <v>354769</v>
      </c>
      <c r="E1779">
        <f t="shared" ca="1" si="352"/>
        <v>1024759</v>
      </c>
      <c r="F1779">
        <f t="shared" ca="1" si="353"/>
        <v>156346</v>
      </c>
      <c r="G1779">
        <f t="shared" ca="1" si="354"/>
        <v>131184</v>
      </c>
      <c r="H1779">
        <f ca="1">VLOOKUP(RANDBETWEEN(0,100),Calc!$D$2:$E$7,2,1)</f>
        <v>32000</v>
      </c>
      <c r="I1779">
        <f t="shared" ca="1" si="355"/>
        <v>11760</v>
      </c>
      <c r="J1779">
        <f t="shared" ca="1" si="356"/>
        <v>4128</v>
      </c>
      <c r="K1779">
        <f t="shared" ca="1" si="357"/>
        <v>13946</v>
      </c>
      <c r="L1779">
        <f t="shared" ca="1" si="358"/>
        <v>2591</v>
      </c>
      <c r="M1779">
        <f t="shared" ca="1" si="359"/>
        <v>3026010</v>
      </c>
      <c r="N1779">
        <f t="shared" ca="1" si="360"/>
        <v>85076</v>
      </c>
      <c r="O1779">
        <f t="shared" ca="1" si="361"/>
        <v>37145</v>
      </c>
      <c r="P1779">
        <f t="shared" ca="1" si="362"/>
        <v>98154</v>
      </c>
      <c r="Q1779" s="15">
        <f t="shared" ca="1" si="363"/>
        <v>9.8154000000000005E-2</v>
      </c>
    </row>
    <row r="1780" spans="1:17" x14ac:dyDescent="0.3">
      <c r="A1780" t="str">
        <f ca="1">VLOOKUP(RANDBETWEEN(Calc!$A$2,Calc!$A$13),Calc!$A$1:$B$13,2,FALSE)</f>
        <v>May</v>
      </c>
      <c r="B1780" t="str" cm="1">
        <f t="array" aca="1" ref="B1780" ca="1">INDEX(Calc!$C$2:$C$9,RANDBETWEEN(1,3))</f>
        <v>Cardiologia</v>
      </c>
      <c r="C1780"/>
      <c r="D1780">
        <f t="shared" ca="1" si="351"/>
        <v>723369</v>
      </c>
      <c r="E1780">
        <f t="shared" ca="1" si="352"/>
        <v>1386522</v>
      </c>
      <c r="F1780">
        <f t="shared" ca="1" si="353"/>
        <v>213775</v>
      </c>
      <c r="G1780">
        <f t="shared" ca="1" si="354"/>
        <v>288885</v>
      </c>
      <c r="H1780">
        <f ca="1">VLOOKUP(RANDBETWEEN(0,100),Calc!$D$2:$E$7,2,1)</f>
        <v>32000</v>
      </c>
      <c r="I1780">
        <f t="shared" ca="1" si="355"/>
        <v>10909</v>
      </c>
      <c r="J1780">
        <f t="shared" ca="1" si="356"/>
        <v>2908</v>
      </c>
      <c r="K1780">
        <f t="shared" ca="1" si="357"/>
        <v>11457</v>
      </c>
      <c r="L1780">
        <f t="shared" ca="1" si="358"/>
        <v>1869</v>
      </c>
      <c r="M1780">
        <f t="shared" ca="1" si="359"/>
        <v>2880270</v>
      </c>
      <c r="N1780">
        <f t="shared" ca="1" si="360"/>
        <v>105055</v>
      </c>
      <c r="O1780">
        <f t="shared" ca="1" si="361"/>
        <v>21742</v>
      </c>
      <c r="P1780">
        <f t="shared" ca="1" si="362"/>
        <v>296825</v>
      </c>
      <c r="Q1780" s="15">
        <f t="shared" ca="1" si="363"/>
        <v>0.29682500000000001</v>
      </c>
    </row>
    <row r="1781" spans="1:17" x14ac:dyDescent="0.3">
      <c r="A1781" t="str">
        <f ca="1">VLOOKUP(RANDBETWEEN(Calc!$A$2,Calc!$A$13),Calc!$A$1:$B$13,2,FALSE)</f>
        <v>Jul</v>
      </c>
      <c r="B1781" t="str" cm="1">
        <f t="array" aca="1" ref="B1781" ca="1">INDEX(Calc!$C$2:$C$9,RANDBETWEEN(1,3))</f>
        <v>Pediatria</v>
      </c>
      <c r="C1781"/>
      <c r="D1781">
        <f t="shared" ca="1" si="351"/>
        <v>443169</v>
      </c>
      <c r="E1781">
        <f t="shared" ca="1" si="352"/>
        <v>1816410</v>
      </c>
      <c r="F1781">
        <f t="shared" ca="1" si="353"/>
        <v>175616</v>
      </c>
      <c r="G1781">
        <f t="shared" ca="1" si="354"/>
        <v>146971</v>
      </c>
      <c r="H1781">
        <f ca="1">VLOOKUP(RANDBETWEEN(0,100),Calc!$D$2:$E$7,2,1)</f>
        <v>32000</v>
      </c>
      <c r="I1781">
        <f t="shared" ca="1" si="355"/>
        <v>11114</v>
      </c>
      <c r="J1781">
        <f t="shared" ca="1" si="356"/>
        <v>3842</v>
      </c>
      <c r="K1781">
        <f t="shared" ca="1" si="357"/>
        <v>11897</v>
      </c>
      <c r="L1781">
        <f t="shared" ca="1" si="358"/>
        <v>2842</v>
      </c>
      <c r="M1781">
        <f t="shared" ca="1" si="359"/>
        <v>2502547</v>
      </c>
      <c r="N1781">
        <f t="shared" ca="1" si="360"/>
        <v>71004</v>
      </c>
      <c r="O1781">
        <f t="shared" ca="1" si="361"/>
        <v>48010</v>
      </c>
      <c r="P1781">
        <f t="shared" ca="1" si="362"/>
        <v>104824</v>
      </c>
      <c r="Q1781" s="15">
        <f t="shared" ca="1" si="363"/>
        <v>0.104824</v>
      </c>
    </row>
    <row r="1782" spans="1:17" x14ac:dyDescent="0.3">
      <c r="A1782" t="str">
        <f ca="1">VLOOKUP(RANDBETWEEN(Calc!$A$2,Calc!$A$13),Calc!$A$1:$B$13,2,FALSE)</f>
        <v>Ene</v>
      </c>
      <c r="B1782" t="str" cm="1">
        <f t="array" aca="1" ref="B1782" ca="1">INDEX(Calc!$C$2:$C$9,RANDBETWEEN(1,3))</f>
        <v>Pediatria</v>
      </c>
      <c r="C1782"/>
      <c r="D1782">
        <f t="shared" ca="1" si="351"/>
        <v>217838</v>
      </c>
      <c r="E1782">
        <f t="shared" ca="1" si="352"/>
        <v>1522229</v>
      </c>
      <c r="F1782">
        <f t="shared" ca="1" si="353"/>
        <v>171564</v>
      </c>
      <c r="G1782">
        <f t="shared" ca="1" si="354"/>
        <v>140977</v>
      </c>
      <c r="H1782">
        <f ca="1">VLOOKUP(RANDBETWEEN(0,100),Calc!$D$2:$E$7,2,1)</f>
        <v>25000</v>
      </c>
      <c r="I1782">
        <f t="shared" ca="1" si="355"/>
        <v>11458</v>
      </c>
      <c r="J1782">
        <f t="shared" ca="1" si="356"/>
        <v>2818</v>
      </c>
      <c r="K1782">
        <f t="shared" ca="1" si="357"/>
        <v>11203</v>
      </c>
      <c r="L1782">
        <f t="shared" ca="1" si="358"/>
        <v>4198</v>
      </c>
      <c r="M1782">
        <f t="shared" ca="1" si="359"/>
        <v>2845454</v>
      </c>
      <c r="N1782">
        <f t="shared" ca="1" si="360"/>
        <v>56398</v>
      </c>
      <c r="O1782">
        <f t="shared" ca="1" si="361"/>
        <v>81523</v>
      </c>
      <c r="P1782">
        <f t="shared" ca="1" si="362"/>
        <v>301962</v>
      </c>
      <c r="Q1782" s="15">
        <f t="shared" ca="1" si="363"/>
        <v>0.30196200000000001</v>
      </c>
    </row>
    <row r="1783" spans="1:17" x14ac:dyDescent="0.3">
      <c r="A1783" t="str">
        <f ca="1">VLOOKUP(RANDBETWEEN(Calc!$A$2,Calc!$A$13),Calc!$A$1:$B$13,2,FALSE)</f>
        <v>Jun</v>
      </c>
      <c r="B1783" t="str" cm="1">
        <f t="array" aca="1" ref="B1783" ca="1">INDEX(Calc!$C$2:$C$9,RANDBETWEEN(1,3))</f>
        <v>Traumatología</v>
      </c>
      <c r="C1783"/>
      <c r="D1783">
        <f t="shared" ca="1" si="351"/>
        <v>341923</v>
      </c>
      <c r="E1783">
        <f t="shared" ca="1" si="352"/>
        <v>1379100</v>
      </c>
      <c r="F1783">
        <f t="shared" ca="1" si="353"/>
        <v>146900</v>
      </c>
      <c r="G1783">
        <f t="shared" ca="1" si="354"/>
        <v>175237</v>
      </c>
      <c r="H1783">
        <f ca="1">VLOOKUP(RANDBETWEEN(0,100),Calc!$D$2:$E$7,2,1)</f>
        <v>25000</v>
      </c>
      <c r="I1783">
        <f t="shared" ca="1" si="355"/>
        <v>11114</v>
      </c>
      <c r="J1783">
        <f t="shared" ca="1" si="356"/>
        <v>3468</v>
      </c>
      <c r="K1783">
        <f t="shared" ca="1" si="357"/>
        <v>11935</v>
      </c>
      <c r="L1783">
        <f t="shared" ca="1" si="358"/>
        <v>1680</v>
      </c>
      <c r="M1783">
        <f t="shared" ca="1" si="359"/>
        <v>2988253</v>
      </c>
      <c r="N1783">
        <f t="shared" ca="1" si="360"/>
        <v>64822</v>
      </c>
      <c r="O1783">
        <f t="shared" ca="1" si="361"/>
        <v>36957</v>
      </c>
      <c r="P1783">
        <f t="shared" ca="1" si="362"/>
        <v>229483</v>
      </c>
      <c r="Q1783" s="15">
        <f t="shared" ca="1" si="363"/>
        <v>0.22948299999999999</v>
      </c>
    </row>
    <row r="1784" spans="1:17" x14ac:dyDescent="0.3">
      <c r="A1784" t="str">
        <f ca="1">VLOOKUP(RANDBETWEEN(Calc!$A$2,Calc!$A$13),Calc!$A$1:$B$13,2,FALSE)</f>
        <v>Oct</v>
      </c>
      <c r="B1784" t="str" cm="1">
        <f t="array" aca="1" ref="B1784" ca="1">INDEX(Calc!$C$2:$C$9,RANDBETWEEN(1,3))</f>
        <v>Pediatria</v>
      </c>
      <c r="C1784"/>
      <c r="D1784">
        <f t="shared" ca="1" si="351"/>
        <v>612421</v>
      </c>
      <c r="E1784">
        <f t="shared" ca="1" si="352"/>
        <v>954368</v>
      </c>
      <c r="F1784">
        <f t="shared" ca="1" si="353"/>
        <v>198224</v>
      </c>
      <c r="G1784">
        <f t="shared" ca="1" si="354"/>
        <v>252193</v>
      </c>
      <c r="H1784">
        <f ca="1">VLOOKUP(RANDBETWEEN(0,100),Calc!$D$2:$E$7,2,1)</f>
        <v>32000</v>
      </c>
      <c r="I1784">
        <f t="shared" ca="1" si="355"/>
        <v>8926</v>
      </c>
      <c r="J1784">
        <f t="shared" ca="1" si="356"/>
        <v>3167</v>
      </c>
      <c r="K1784">
        <f t="shared" ca="1" si="357"/>
        <v>12223</v>
      </c>
      <c r="L1784">
        <f t="shared" ca="1" si="358"/>
        <v>1799</v>
      </c>
      <c r="M1784">
        <f t="shared" ca="1" si="359"/>
        <v>2538081</v>
      </c>
      <c r="N1784">
        <f t="shared" ca="1" si="360"/>
        <v>85923</v>
      </c>
      <c r="O1784">
        <f t="shared" ca="1" si="361"/>
        <v>67620</v>
      </c>
      <c r="P1784">
        <f t="shared" ca="1" si="362"/>
        <v>167342</v>
      </c>
      <c r="Q1784" s="15">
        <f t="shared" ca="1" si="363"/>
        <v>0.16734199999999999</v>
      </c>
    </row>
    <row r="1785" spans="1:17" x14ac:dyDescent="0.3">
      <c r="A1785" t="str">
        <f ca="1">VLOOKUP(RANDBETWEEN(Calc!$A$2,Calc!$A$13),Calc!$A$1:$B$13,2,FALSE)</f>
        <v>Jul</v>
      </c>
      <c r="B1785" t="str" cm="1">
        <f t="array" aca="1" ref="B1785" ca="1">INDEX(Calc!$C$2:$C$9,RANDBETWEEN(1,3))</f>
        <v>Cardiologia</v>
      </c>
      <c r="C1785"/>
      <c r="D1785">
        <f t="shared" ca="1" si="351"/>
        <v>406060</v>
      </c>
      <c r="E1785">
        <f t="shared" ca="1" si="352"/>
        <v>724691</v>
      </c>
      <c r="F1785">
        <f t="shared" ca="1" si="353"/>
        <v>178137</v>
      </c>
      <c r="G1785">
        <f t="shared" ca="1" si="354"/>
        <v>296303</v>
      </c>
      <c r="H1785">
        <f ca="1">VLOOKUP(RANDBETWEEN(0,100),Calc!$D$2:$E$7,2,1)</f>
        <v>32000</v>
      </c>
      <c r="I1785">
        <f t="shared" ca="1" si="355"/>
        <v>11398</v>
      </c>
      <c r="J1785">
        <f t="shared" ca="1" si="356"/>
        <v>3177</v>
      </c>
      <c r="K1785">
        <f t="shared" ca="1" si="357"/>
        <v>12547</v>
      </c>
      <c r="L1785">
        <f t="shared" ca="1" si="358"/>
        <v>4118</v>
      </c>
      <c r="M1785">
        <f t="shared" ca="1" si="359"/>
        <v>1552163</v>
      </c>
      <c r="N1785">
        <f t="shared" ca="1" si="360"/>
        <v>128692</v>
      </c>
      <c r="O1785">
        <f t="shared" ca="1" si="361"/>
        <v>32980</v>
      </c>
      <c r="P1785">
        <f t="shared" ca="1" si="362"/>
        <v>108561</v>
      </c>
      <c r="Q1785" s="15">
        <f t="shared" ca="1" si="363"/>
        <v>0.108561</v>
      </c>
    </row>
    <row r="1786" spans="1:17" x14ac:dyDescent="0.3">
      <c r="A1786" t="str">
        <f ca="1">VLOOKUP(RANDBETWEEN(Calc!$A$2,Calc!$A$13),Calc!$A$1:$B$13,2,FALSE)</f>
        <v>Jun</v>
      </c>
      <c r="B1786" t="str" cm="1">
        <f t="array" aca="1" ref="B1786" ca="1">INDEX(Calc!$C$2:$C$9,RANDBETWEEN(1,3))</f>
        <v>Cardiologia</v>
      </c>
      <c r="C1786"/>
      <c r="D1786">
        <f t="shared" ca="1" si="351"/>
        <v>695381</v>
      </c>
      <c r="E1786">
        <f t="shared" ca="1" si="352"/>
        <v>1417119</v>
      </c>
      <c r="F1786">
        <f t="shared" ca="1" si="353"/>
        <v>150233</v>
      </c>
      <c r="G1786">
        <f t="shared" ca="1" si="354"/>
        <v>128705</v>
      </c>
      <c r="H1786">
        <f ca="1">VLOOKUP(RANDBETWEEN(0,100),Calc!$D$2:$E$7,2,1)</f>
        <v>32000</v>
      </c>
      <c r="I1786">
        <f t="shared" ca="1" si="355"/>
        <v>8960</v>
      </c>
      <c r="J1786">
        <f t="shared" ca="1" si="356"/>
        <v>3654</v>
      </c>
      <c r="K1786">
        <f t="shared" ca="1" si="357"/>
        <v>11541</v>
      </c>
      <c r="L1786">
        <f t="shared" ca="1" si="358"/>
        <v>3918</v>
      </c>
      <c r="M1786">
        <f t="shared" ca="1" si="359"/>
        <v>1885060</v>
      </c>
      <c r="N1786">
        <f t="shared" ca="1" si="360"/>
        <v>83330</v>
      </c>
      <c r="O1786">
        <f t="shared" ca="1" si="361"/>
        <v>59912</v>
      </c>
      <c r="P1786">
        <f t="shared" ca="1" si="362"/>
        <v>317008</v>
      </c>
      <c r="Q1786" s="15">
        <f t="shared" ca="1" si="363"/>
        <v>0.31700800000000001</v>
      </c>
    </row>
    <row r="1787" spans="1:17" x14ac:dyDescent="0.3">
      <c r="A1787" t="str">
        <f ca="1">VLOOKUP(RANDBETWEEN(Calc!$A$2,Calc!$A$13),Calc!$A$1:$B$13,2,FALSE)</f>
        <v>Jun</v>
      </c>
      <c r="B1787" t="str" cm="1">
        <f t="array" aca="1" ref="B1787" ca="1">INDEX(Calc!$C$2:$C$9,RANDBETWEEN(1,3))</f>
        <v>Cardiologia</v>
      </c>
      <c r="C1787"/>
      <c r="D1787">
        <f t="shared" ca="1" si="351"/>
        <v>342872</v>
      </c>
      <c r="E1787">
        <f t="shared" ca="1" si="352"/>
        <v>2225845</v>
      </c>
      <c r="F1787">
        <f t="shared" ca="1" si="353"/>
        <v>126470</v>
      </c>
      <c r="G1787">
        <f t="shared" ca="1" si="354"/>
        <v>87877</v>
      </c>
      <c r="H1787">
        <f ca="1">VLOOKUP(RANDBETWEEN(0,100),Calc!$D$2:$E$7,2,1)</f>
        <v>25000</v>
      </c>
      <c r="I1787">
        <f t="shared" ca="1" si="355"/>
        <v>10199</v>
      </c>
      <c r="J1787">
        <f t="shared" ca="1" si="356"/>
        <v>3774</v>
      </c>
      <c r="K1787">
        <f t="shared" ca="1" si="357"/>
        <v>10688</v>
      </c>
      <c r="L1787">
        <f t="shared" ca="1" si="358"/>
        <v>3478</v>
      </c>
      <c r="M1787">
        <f t="shared" ca="1" si="359"/>
        <v>843998</v>
      </c>
      <c r="N1787">
        <f t="shared" ca="1" si="360"/>
        <v>57381</v>
      </c>
      <c r="O1787">
        <f t="shared" ca="1" si="361"/>
        <v>55392</v>
      </c>
      <c r="P1787">
        <f t="shared" ca="1" si="362"/>
        <v>331708</v>
      </c>
      <c r="Q1787" s="15">
        <f t="shared" ca="1" si="363"/>
        <v>0.331708</v>
      </c>
    </row>
    <row r="1788" spans="1:17" x14ac:dyDescent="0.3">
      <c r="A1788" t="str">
        <f ca="1">VLOOKUP(RANDBETWEEN(Calc!$A$2,Calc!$A$13),Calc!$A$1:$B$13,2,FALSE)</f>
        <v>Feb</v>
      </c>
      <c r="B1788" t="str" cm="1">
        <f t="array" aca="1" ref="B1788" ca="1">INDEX(Calc!$C$2:$C$9,RANDBETWEEN(1,3))</f>
        <v>Pediatria</v>
      </c>
      <c r="C1788"/>
      <c r="D1788">
        <f t="shared" ca="1" si="351"/>
        <v>276850</v>
      </c>
      <c r="E1788">
        <f t="shared" ca="1" si="352"/>
        <v>2175561</v>
      </c>
      <c r="F1788">
        <f t="shared" ca="1" si="353"/>
        <v>193978</v>
      </c>
      <c r="G1788">
        <f t="shared" ca="1" si="354"/>
        <v>318276</v>
      </c>
      <c r="H1788">
        <f ca="1">VLOOKUP(RANDBETWEEN(0,100),Calc!$D$2:$E$7,2,1)</f>
        <v>20000</v>
      </c>
      <c r="I1788">
        <f t="shared" ca="1" si="355"/>
        <v>11795</v>
      </c>
      <c r="J1788">
        <f t="shared" ca="1" si="356"/>
        <v>3964</v>
      </c>
      <c r="K1788">
        <f t="shared" ca="1" si="357"/>
        <v>13421</v>
      </c>
      <c r="L1788">
        <f t="shared" ca="1" si="358"/>
        <v>2805</v>
      </c>
      <c r="M1788">
        <f t="shared" ca="1" si="359"/>
        <v>3070763</v>
      </c>
      <c r="N1788">
        <f t="shared" ca="1" si="360"/>
        <v>128246</v>
      </c>
      <c r="O1788">
        <f t="shared" ca="1" si="361"/>
        <v>75030</v>
      </c>
      <c r="P1788">
        <f t="shared" ca="1" si="362"/>
        <v>210778</v>
      </c>
      <c r="Q1788" s="15">
        <f t="shared" ca="1" si="363"/>
        <v>0.21077799999999999</v>
      </c>
    </row>
    <row r="1789" spans="1:17" x14ac:dyDescent="0.3">
      <c r="A1789" t="str">
        <f ca="1">VLOOKUP(RANDBETWEEN(Calc!$A$2,Calc!$A$13),Calc!$A$1:$B$13,2,FALSE)</f>
        <v>Dic</v>
      </c>
      <c r="B1789" t="str" cm="1">
        <f t="array" aca="1" ref="B1789" ca="1">INDEX(Calc!$C$2:$C$9,RANDBETWEEN(1,3))</f>
        <v>Pediatria</v>
      </c>
      <c r="C1789"/>
      <c r="D1789">
        <f t="shared" ca="1" si="351"/>
        <v>719978</v>
      </c>
      <c r="E1789">
        <f t="shared" ca="1" si="352"/>
        <v>1478497</v>
      </c>
      <c r="F1789">
        <f t="shared" ca="1" si="353"/>
        <v>138315</v>
      </c>
      <c r="G1789">
        <f t="shared" ca="1" si="354"/>
        <v>167490</v>
      </c>
      <c r="H1789">
        <f ca="1">VLOOKUP(RANDBETWEEN(0,100),Calc!$D$2:$E$7,2,1)</f>
        <v>32000</v>
      </c>
      <c r="I1789">
        <f t="shared" ca="1" si="355"/>
        <v>11475</v>
      </c>
      <c r="J1789">
        <f t="shared" ca="1" si="356"/>
        <v>3724</v>
      </c>
      <c r="K1789">
        <f t="shared" ca="1" si="357"/>
        <v>14631</v>
      </c>
      <c r="L1789">
        <f t="shared" ca="1" si="358"/>
        <v>2060</v>
      </c>
      <c r="M1789">
        <f t="shared" ca="1" si="359"/>
        <v>2771473</v>
      </c>
      <c r="N1789">
        <f t="shared" ca="1" si="360"/>
        <v>48381</v>
      </c>
      <c r="O1789">
        <f t="shared" ca="1" si="361"/>
        <v>82698</v>
      </c>
      <c r="P1789">
        <f t="shared" ca="1" si="362"/>
        <v>81927</v>
      </c>
      <c r="Q1789" s="15">
        <f t="shared" ca="1" si="363"/>
        <v>8.1927E-2</v>
      </c>
    </row>
    <row r="1790" spans="1:17" x14ac:dyDescent="0.3">
      <c r="A1790" t="str">
        <f ca="1">VLOOKUP(RANDBETWEEN(Calc!$A$2,Calc!$A$13),Calc!$A$1:$B$13,2,FALSE)</f>
        <v>Jun</v>
      </c>
      <c r="B1790" t="str" cm="1">
        <f t="array" aca="1" ref="B1790" ca="1">INDEX(Calc!$C$2:$C$9,RANDBETWEEN(1,3))</f>
        <v>Pediatria</v>
      </c>
      <c r="C1790"/>
      <c r="D1790">
        <f t="shared" ca="1" si="351"/>
        <v>684738</v>
      </c>
      <c r="E1790">
        <f t="shared" ca="1" si="352"/>
        <v>1403649</v>
      </c>
      <c r="F1790">
        <f t="shared" ca="1" si="353"/>
        <v>108732</v>
      </c>
      <c r="G1790">
        <f t="shared" ca="1" si="354"/>
        <v>293788</v>
      </c>
      <c r="H1790">
        <f ca="1">VLOOKUP(RANDBETWEEN(0,100),Calc!$D$2:$E$7,2,1)</f>
        <v>32000</v>
      </c>
      <c r="I1790">
        <f t="shared" ca="1" si="355"/>
        <v>11298</v>
      </c>
      <c r="J1790">
        <f t="shared" ca="1" si="356"/>
        <v>3056</v>
      </c>
      <c r="K1790">
        <f t="shared" ca="1" si="357"/>
        <v>13729</v>
      </c>
      <c r="L1790">
        <f t="shared" ca="1" si="358"/>
        <v>1831</v>
      </c>
      <c r="M1790">
        <f t="shared" ca="1" si="359"/>
        <v>1377367</v>
      </c>
      <c r="N1790">
        <f t="shared" ca="1" si="360"/>
        <v>68230</v>
      </c>
      <c r="O1790">
        <f t="shared" ca="1" si="361"/>
        <v>83778</v>
      </c>
      <c r="P1790">
        <f t="shared" ca="1" si="362"/>
        <v>213143</v>
      </c>
      <c r="Q1790" s="15">
        <f t="shared" ca="1" si="363"/>
        <v>0.213143</v>
      </c>
    </row>
    <row r="1791" spans="1:17" x14ac:dyDescent="0.3">
      <c r="A1791" t="str">
        <f ca="1">VLOOKUP(RANDBETWEEN(Calc!$A$2,Calc!$A$13),Calc!$A$1:$B$13,2,FALSE)</f>
        <v>Ene</v>
      </c>
      <c r="B1791" t="str" cm="1">
        <f t="array" aca="1" ref="B1791" ca="1">INDEX(Calc!$C$2:$C$9,RANDBETWEEN(1,3))</f>
        <v>Traumatología</v>
      </c>
      <c r="C1791"/>
      <c r="D1791">
        <f t="shared" ca="1" si="351"/>
        <v>331809</v>
      </c>
      <c r="E1791">
        <f t="shared" ca="1" si="352"/>
        <v>789040</v>
      </c>
      <c r="F1791">
        <f t="shared" ca="1" si="353"/>
        <v>206840</v>
      </c>
      <c r="G1791">
        <f t="shared" ca="1" si="354"/>
        <v>215996</v>
      </c>
      <c r="H1791">
        <f ca="1">VLOOKUP(RANDBETWEEN(0,100),Calc!$D$2:$E$7,2,1)</f>
        <v>32000</v>
      </c>
      <c r="I1791">
        <f t="shared" ca="1" si="355"/>
        <v>9047</v>
      </c>
      <c r="J1791">
        <f t="shared" ca="1" si="356"/>
        <v>3959</v>
      </c>
      <c r="K1791">
        <f t="shared" ca="1" si="357"/>
        <v>11217</v>
      </c>
      <c r="L1791">
        <f t="shared" ca="1" si="358"/>
        <v>3839</v>
      </c>
      <c r="M1791">
        <f t="shared" ca="1" si="359"/>
        <v>912091</v>
      </c>
      <c r="N1791">
        <f t="shared" ca="1" si="360"/>
        <v>94755</v>
      </c>
      <c r="O1791">
        <f t="shared" ca="1" si="361"/>
        <v>68086</v>
      </c>
      <c r="P1791">
        <f t="shared" ca="1" si="362"/>
        <v>77413</v>
      </c>
      <c r="Q1791" s="15">
        <f t="shared" ca="1" si="363"/>
        <v>7.7412999999999996E-2</v>
      </c>
    </row>
    <row r="1792" spans="1:17" x14ac:dyDescent="0.3">
      <c r="A1792" t="str">
        <f ca="1">VLOOKUP(RANDBETWEEN(Calc!$A$2,Calc!$A$13),Calc!$A$1:$B$13,2,FALSE)</f>
        <v>Mar</v>
      </c>
      <c r="B1792" t="str" cm="1">
        <f t="array" aca="1" ref="B1792" ca="1">INDEX(Calc!$C$2:$C$9,RANDBETWEEN(1,3))</f>
        <v>Traumatología</v>
      </c>
      <c r="C1792"/>
      <c r="D1792">
        <f t="shared" ca="1" si="351"/>
        <v>329665</v>
      </c>
      <c r="E1792">
        <f t="shared" ca="1" si="352"/>
        <v>859257</v>
      </c>
      <c r="F1792">
        <f t="shared" ca="1" si="353"/>
        <v>106961</v>
      </c>
      <c r="G1792">
        <f t="shared" ca="1" si="354"/>
        <v>80282</v>
      </c>
      <c r="H1792">
        <f ca="1">VLOOKUP(RANDBETWEEN(0,100),Calc!$D$2:$E$7,2,1)</f>
        <v>28000</v>
      </c>
      <c r="I1792">
        <f t="shared" ca="1" si="355"/>
        <v>9326</v>
      </c>
      <c r="J1792">
        <f t="shared" ca="1" si="356"/>
        <v>3736</v>
      </c>
      <c r="K1792">
        <f t="shared" ca="1" si="357"/>
        <v>10273</v>
      </c>
      <c r="L1792">
        <f t="shared" ca="1" si="358"/>
        <v>1960</v>
      </c>
      <c r="M1792">
        <f t="shared" ca="1" si="359"/>
        <v>2730020</v>
      </c>
      <c r="N1792">
        <f t="shared" ca="1" si="360"/>
        <v>81800</v>
      </c>
      <c r="O1792">
        <f t="shared" ca="1" si="361"/>
        <v>58693</v>
      </c>
      <c r="P1792">
        <f t="shared" ca="1" si="362"/>
        <v>131305</v>
      </c>
      <c r="Q1792" s="15">
        <f t="shared" ca="1" si="363"/>
        <v>0.13130500000000001</v>
      </c>
    </row>
    <row r="1793" spans="1:17" x14ac:dyDescent="0.3">
      <c r="A1793" t="str">
        <f ca="1">VLOOKUP(RANDBETWEEN(Calc!$A$2,Calc!$A$13),Calc!$A$1:$B$13,2,FALSE)</f>
        <v>Feb</v>
      </c>
      <c r="B1793" t="str" cm="1">
        <f t="array" aca="1" ref="B1793" ca="1">INDEX(Calc!$C$2:$C$9,RANDBETWEEN(1,3))</f>
        <v>Traumatología</v>
      </c>
      <c r="C1793"/>
      <c r="D1793">
        <f t="shared" ca="1" si="351"/>
        <v>476437</v>
      </c>
      <c r="E1793">
        <f t="shared" ca="1" si="352"/>
        <v>2016268</v>
      </c>
      <c r="F1793">
        <f t="shared" ca="1" si="353"/>
        <v>179337</v>
      </c>
      <c r="G1793">
        <f t="shared" ca="1" si="354"/>
        <v>140655</v>
      </c>
      <c r="H1793">
        <f ca="1">VLOOKUP(RANDBETWEEN(0,100),Calc!$D$2:$E$7,2,1)</f>
        <v>20000</v>
      </c>
      <c r="I1793">
        <f t="shared" ca="1" si="355"/>
        <v>12178</v>
      </c>
      <c r="J1793">
        <f t="shared" ca="1" si="356"/>
        <v>4048</v>
      </c>
      <c r="K1793">
        <f t="shared" ca="1" si="357"/>
        <v>14800</v>
      </c>
      <c r="L1793">
        <f t="shared" ca="1" si="358"/>
        <v>3638</v>
      </c>
      <c r="M1793">
        <f t="shared" ca="1" si="359"/>
        <v>1190046</v>
      </c>
      <c r="N1793">
        <f t="shared" ca="1" si="360"/>
        <v>73590</v>
      </c>
      <c r="O1793">
        <f t="shared" ca="1" si="361"/>
        <v>89087</v>
      </c>
      <c r="P1793">
        <f t="shared" ca="1" si="362"/>
        <v>139554</v>
      </c>
      <c r="Q1793" s="15">
        <f t="shared" ca="1" si="363"/>
        <v>0.13955400000000001</v>
      </c>
    </row>
    <row r="1794" spans="1:17" x14ac:dyDescent="0.3">
      <c r="A1794" t="str">
        <f ca="1">VLOOKUP(RANDBETWEEN(Calc!$A$2,Calc!$A$13),Calc!$A$1:$B$13,2,FALSE)</f>
        <v>Dic</v>
      </c>
      <c r="B1794" t="str" cm="1">
        <f t="array" aca="1" ref="B1794" ca="1">INDEX(Calc!$C$2:$C$9,RANDBETWEEN(1,3))</f>
        <v>Traumatología</v>
      </c>
      <c r="C1794"/>
      <c r="D1794">
        <f t="shared" ca="1" si="351"/>
        <v>555683</v>
      </c>
      <c r="E1794">
        <f t="shared" ca="1" si="352"/>
        <v>1358759</v>
      </c>
      <c r="F1794">
        <f t="shared" ca="1" si="353"/>
        <v>159272</v>
      </c>
      <c r="G1794">
        <f t="shared" ca="1" si="354"/>
        <v>172075</v>
      </c>
      <c r="H1794">
        <f ca="1">VLOOKUP(RANDBETWEEN(0,100),Calc!$D$2:$E$7,2,1)</f>
        <v>32000</v>
      </c>
      <c r="I1794">
        <f t="shared" ca="1" si="355"/>
        <v>12000</v>
      </c>
      <c r="J1794">
        <f t="shared" ca="1" si="356"/>
        <v>2949</v>
      </c>
      <c r="K1794">
        <f t="shared" ca="1" si="357"/>
        <v>12399</v>
      </c>
      <c r="L1794">
        <f t="shared" ca="1" si="358"/>
        <v>3893</v>
      </c>
      <c r="M1794">
        <f t="shared" ca="1" si="359"/>
        <v>846756</v>
      </c>
      <c r="N1794">
        <f t="shared" ca="1" si="360"/>
        <v>109272</v>
      </c>
      <c r="O1794">
        <f t="shared" ca="1" si="361"/>
        <v>33416</v>
      </c>
      <c r="P1794">
        <f t="shared" ca="1" si="362"/>
        <v>69804</v>
      </c>
      <c r="Q1794" s="15">
        <f t="shared" ca="1" si="363"/>
        <v>6.9804000000000005E-2</v>
      </c>
    </row>
    <row r="1795" spans="1:17" x14ac:dyDescent="0.3">
      <c r="A1795" t="str">
        <f ca="1">VLOOKUP(RANDBETWEEN(Calc!$A$2,Calc!$A$13),Calc!$A$1:$B$13,2,FALSE)</f>
        <v>Sep</v>
      </c>
      <c r="B1795" t="str" cm="1">
        <f t="array" aca="1" ref="B1795" ca="1">INDEX(Calc!$C$2:$C$9,RANDBETWEEN(1,3))</f>
        <v>Cardiologia</v>
      </c>
      <c r="C1795"/>
      <c r="D1795">
        <f t="shared" ref="D1795:D1858" ca="1" si="364">RANDBETWEEN(118000,746439)</f>
        <v>610410</v>
      </c>
      <c r="E1795">
        <f t="shared" ref="E1795:E1858" ca="1" si="365">RANDBETWEEN(654318,2372921)</f>
        <v>1477975</v>
      </c>
      <c r="F1795">
        <f t="shared" ref="F1795:F1858" ca="1" si="366">RANDBETWEEN(92146,218476)</f>
        <v>159425</v>
      </c>
      <c r="G1795">
        <f t="shared" ref="G1795:G1858" ca="1" si="367">RANDBETWEEN(72432,327955)</f>
        <v>138223</v>
      </c>
      <c r="H1795">
        <f ca="1">VLOOKUP(RANDBETWEEN(0,100),Calc!$D$2:$E$7,2,1)</f>
        <v>32000</v>
      </c>
      <c r="I1795">
        <f t="shared" ref="I1795:I1858" ca="1" si="368">RANDBETWEEN(8900,12700)</f>
        <v>9183</v>
      </c>
      <c r="J1795">
        <f t="shared" ref="J1795:J1858" ca="1" si="369">RANDBETWEEN(2800,4200)</f>
        <v>4045</v>
      </c>
      <c r="K1795">
        <f t="shared" ref="K1795:K1858" ca="1" si="370">RANDBETWEEN(10000,15000)</f>
        <v>11155</v>
      </c>
      <c r="L1795">
        <f t="shared" ref="L1795:L1858" ca="1" si="371">RANDBETWEEN(1200,4500)</f>
        <v>3182</v>
      </c>
      <c r="M1795">
        <f t="shared" ref="M1795:M1858" ca="1" si="372">RANDBETWEEN(820000,3117045)</f>
        <v>1359034</v>
      </c>
      <c r="N1795">
        <f t="shared" ref="N1795:N1858" ca="1" si="373">RANDBETWEEN(43000,129000)</f>
        <v>92694</v>
      </c>
      <c r="O1795">
        <f t="shared" ref="O1795:O1858" ca="1" si="374">RANDBETWEEN(21000,90000)</f>
        <v>50713</v>
      </c>
      <c r="P1795">
        <f t="shared" ref="P1795:P1858" ca="1" si="375">RANDBETWEEN(38000,345000)</f>
        <v>82265</v>
      </c>
      <c r="Q1795" s="15">
        <f t="shared" ref="Q1795:Q1858" ca="1" si="376">P1795/1000000</f>
        <v>8.2265000000000005E-2</v>
      </c>
    </row>
    <row r="1796" spans="1:17" x14ac:dyDescent="0.3">
      <c r="A1796" t="str">
        <f ca="1">VLOOKUP(RANDBETWEEN(Calc!$A$2,Calc!$A$13),Calc!$A$1:$B$13,2,FALSE)</f>
        <v>Jul</v>
      </c>
      <c r="B1796" t="str" cm="1">
        <f t="array" aca="1" ref="B1796" ca="1">INDEX(Calc!$C$2:$C$9,RANDBETWEEN(1,3))</f>
        <v>Pediatria</v>
      </c>
      <c r="C1796"/>
      <c r="D1796">
        <f t="shared" ca="1" si="364"/>
        <v>506767</v>
      </c>
      <c r="E1796">
        <f t="shared" ca="1" si="365"/>
        <v>1494532</v>
      </c>
      <c r="F1796">
        <f t="shared" ca="1" si="366"/>
        <v>173907</v>
      </c>
      <c r="G1796">
        <f t="shared" ca="1" si="367"/>
        <v>252900</v>
      </c>
      <c r="H1796">
        <f ca="1">VLOOKUP(RANDBETWEEN(0,100),Calc!$D$2:$E$7,2,1)</f>
        <v>32000</v>
      </c>
      <c r="I1796">
        <f t="shared" ca="1" si="368"/>
        <v>10704</v>
      </c>
      <c r="J1796">
        <f t="shared" ca="1" si="369"/>
        <v>2930</v>
      </c>
      <c r="K1796">
        <f t="shared" ca="1" si="370"/>
        <v>10951</v>
      </c>
      <c r="L1796">
        <f t="shared" ca="1" si="371"/>
        <v>4402</v>
      </c>
      <c r="M1796">
        <f t="shared" ca="1" si="372"/>
        <v>1126946</v>
      </c>
      <c r="N1796">
        <f t="shared" ca="1" si="373"/>
        <v>94083</v>
      </c>
      <c r="O1796">
        <f t="shared" ca="1" si="374"/>
        <v>38676</v>
      </c>
      <c r="P1796">
        <f t="shared" ca="1" si="375"/>
        <v>148055</v>
      </c>
      <c r="Q1796" s="15">
        <f t="shared" ca="1" si="376"/>
        <v>0.14805499999999999</v>
      </c>
    </row>
    <row r="1797" spans="1:17" x14ac:dyDescent="0.3">
      <c r="A1797" t="str">
        <f ca="1">VLOOKUP(RANDBETWEEN(Calc!$A$2,Calc!$A$13),Calc!$A$1:$B$13,2,FALSE)</f>
        <v>Feb</v>
      </c>
      <c r="B1797" t="str" cm="1">
        <f t="array" aca="1" ref="B1797" ca="1">INDEX(Calc!$C$2:$C$9,RANDBETWEEN(1,3))</f>
        <v>Traumatología</v>
      </c>
      <c r="C1797"/>
      <c r="D1797">
        <f t="shared" ca="1" si="364"/>
        <v>257003</v>
      </c>
      <c r="E1797">
        <f t="shared" ca="1" si="365"/>
        <v>1322509</v>
      </c>
      <c r="F1797">
        <f t="shared" ca="1" si="366"/>
        <v>168636</v>
      </c>
      <c r="G1797">
        <f t="shared" ca="1" si="367"/>
        <v>173101</v>
      </c>
      <c r="H1797">
        <f ca="1">VLOOKUP(RANDBETWEEN(0,100),Calc!$D$2:$E$7,2,1)</f>
        <v>32000</v>
      </c>
      <c r="I1797">
        <f t="shared" ca="1" si="368"/>
        <v>11682</v>
      </c>
      <c r="J1797">
        <f t="shared" ca="1" si="369"/>
        <v>3484</v>
      </c>
      <c r="K1797">
        <f t="shared" ca="1" si="370"/>
        <v>12553</v>
      </c>
      <c r="L1797">
        <f t="shared" ca="1" si="371"/>
        <v>3963</v>
      </c>
      <c r="M1797">
        <f t="shared" ca="1" si="372"/>
        <v>2701218</v>
      </c>
      <c r="N1797">
        <f t="shared" ca="1" si="373"/>
        <v>97899</v>
      </c>
      <c r="O1797">
        <f t="shared" ca="1" si="374"/>
        <v>66539</v>
      </c>
      <c r="P1797">
        <f t="shared" ca="1" si="375"/>
        <v>141234</v>
      </c>
      <c r="Q1797" s="15">
        <f t="shared" ca="1" si="376"/>
        <v>0.141234</v>
      </c>
    </row>
    <row r="1798" spans="1:17" x14ac:dyDescent="0.3">
      <c r="A1798" t="str">
        <f ca="1">VLOOKUP(RANDBETWEEN(Calc!$A$2,Calc!$A$13),Calc!$A$1:$B$13,2,FALSE)</f>
        <v>Jul</v>
      </c>
      <c r="B1798" t="str" cm="1">
        <f t="array" aca="1" ref="B1798" ca="1">INDEX(Calc!$C$2:$C$9,RANDBETWEEN(1,3))</f>
        <v>Traumatología</v>
      </c>
      <c r="C1798"/>
      <c r="D1798">
        <f t="shared" ca="1" si="364"/>
        <v>729846</v>
      </c>
      <c r="E1798">
        <f t="shared" ca="1" si="365"/>
        <v>944102</v>
      </c>
      <c r="F1798">
        <f t="shared" ca="1" si="366"/>
        <v>125117</v>
      </c>
      <c r="G1798">
        <f t="shared" ca="1" si="367"/>
        <v>160746</v>
      </c>
      <c r="H1798">
        <f ca="1">VLOOKUP(RANDBETWEEN(0,100),Calc!$D$2:$E$7,2,1)</f>
        <v>32000</v>
      </c>
      <c r="I1798">
        <f t="shared" ca="1" si="368"/>
        <v>11546</v>
      </c>
      <c r="J1798">
        <f t="shared" ca="1" si="369"/>
        <v>3787</v>
      </c>
      <c r="K1798">
        <f t="shared" ca="1" si="370"/>
        <v>12796</v>
      </c>
      <c r="L1798">
        <f t="shared" ca="1" si="371"/>
        <v>1259</v>
      </c>
      <c r="M1798">
        <f t="shared" ca="1" si="372"/>
        <v>2638713</v>
      </c>
      <c r="N1798">
        <f t="shared" ca="1" si="373"/>
        <v>107568</v>
      </c>
      <c r="O1798">
        <f t="shared" ca="1" si="374"/>
        <v>35721</v>
      </c>
      <c r="P1798">
        <f t="shared" ca="1" si="375"/>
        <v>141888</v>
      </c>
      <c r="Q1798" s="15">
        <f t="shared" ca="1" si="376"/>
        <v>0.14188799999999999</v>
      </c>
    </row>
    <row r="1799" spans="1:17" x14ac:dyDescent="0.3">
      <c r="A1799" t="str">
        <f ca="1">VLOOKUP(RANDBETWEEN(Calc!$A$2,Calc!$A$13),Calc!$A$1:$B$13,2,FALSE)</f>
        <v>Mar</v>
      </c>
      <c r="B1799" t="str" cm="1">
        <f t="array" aca="1" ref="B1799" ca="1">INDEX(Calc!$C$2:$C$9,RANDBETWEEN(1,3))</f>
        <v>Traumatología</v>
      </c>
      <c r="C1799"/>
      <c r="D1799">
        <f t="shared" ca="1" si="364"/>
        <v>414058</v>
      </c>
      <c r="E1799">
        <f t="shared" ca="1" si="365"/>
        <v>1099094</v>
      </c>
      <c r="F1799">
        <f t="shared" ca="1" si="366"/>
        <v>217370</v>
      </c>
      <c r="G1799">
        <f t="shared" ca="1" si="367"/>
        <v>185024</v>
      </c>
      <c r="H1799">
        <f ca="1">VLOOKUP(RANDBETWEEN(0,100),Calc!$D$2:$E$7,2,1)</f>
        <v>25000</v>
      </c>
      <c r="I1799">
        <f t="shared" ca="1" si="368"/>
        <v>10255</v>
      </c>
      <c r="J1799">
        <f t="shared" ca="1" si="369"/>
        <v>3652</v>
      </c>
      <c r="K1799">
        <f t="shared" ca="1" si="370"/>
        <v>14435</v>
      </c>
      <c r="L1799">
        <f t="shared" ca="1" si="371"/>
        <v>1581</v>
      </c>
      <c r="M1799">
        <f t="shared" ca="1" si="372"/>
        <v>2055134</v>
      </c>
      <c r="N1799">
        <f t="shared" ca="1" si="373"/>
        <v>106034</v>
      </c>
      <c r="O1799">
        <f t="shared" ca="1" si="374"/>
        <v>26605</v>
      </c>
      <c r="P1799">
        <f t="shared" ca="1" si="375"/>
        <v>51158</v>
      </c>
      <c r="Q1799" s="15">
        <f t="shared" ca="1" si="376"/>
        <v>5.1158000000000002E-2</v>
      </c>
    </row>
    <row r="1800" spans="1:17" x14ac:dyDescent="0.3">
      <c r="A1800" t="str">
        <f ca="1">VLOOKUP(RANDBETWEEN(Calc!$A$2,Calc!$A$13),Calc!$A$1:$B$13,2,FALSE)</f>
        <v>Mar</v>
      </c>
      <c r="B1800" t="str" cm="1">
        <f t="array" aca="1" ref="B1800" ca="1">INDEX(Calc!$C$2:$C$9,RANDBETWEEN(1,3))</f>
        <v>Traumatología</v>
      </c>
      <c r="C1800"/>
      <c r="D1800">
        <f t="shared" ca="1" si="364"/>
        <v>555914</v>
      </c>
      <c r="E1800">
        <f t="shared" ca="1" si="365"/>
        <v>1658608</v>
      </c>
      <c r="F1800">
        <f t="shared" ca="1" si="366"/>
        <v>143491</v>
      </c>
      <c r="G1800">
        <f t="shared" ca="1" si="367"/>
        <v>264883</v>
      </c>
      <c r="H1800">
        <f ca="1">VLOOKUP(RANDBETWEEN(0,100),Calc!$D$2:$E$7,2,1)</f>
        <v>32000</v>
      </c>
      <c r="I1800">
        <f t="shared" ca="1" si="368"/>
        <v>12294</v>
      </c>
      <c r="J1800">
        <f t="shared" ca="1" si="369"/>
        <v>2936</v>
      </c>
      <c r="K1800">
        <f t="shared" ca="1" si="370"/>
        <v>11738</v>
      </c>
      <c r="L1800">
        <f t="shared" ca="1" si="371"/>
        <v>3868</v>
      </c>
      <c r="M1800">
        <f t="shared" ca="1" si="372"/>
        <v>2449448</v>
      </c>
      <c r="N1800">
        <f t="shared" ca="1" si="373"/>
        <v>106394</v>
      </c>
      <c r="O1800">
        <f t="shared" ca="1" si="374"/>
        <v>24120</v>
      </c>
      <c r="P1800">
        <f t="shared" ca="1" si="375"/>
        <v>211286</v>
      </c>
      <c r="Q1800" s="15">
        <f t="shared" ca="1" si="376"/>
        <v>0.211286</v>
      </c>
    </row>
    <row r="1801" spans="1:17" x14ac:dyDescent="0.3">
      <c r="A1801" t="str">
        <f ca="1">VLOOKUP(RANDBETWEEN(Calc!$A$2,Calc!$A$13),Calc!$A$1:$B$13,2,FALSE)</f>
        <v>Jul</v>
      </c>
      <c r="B1801" t="str" cm="1">
        <f t="array" aca="1" ref="B1801" ca="1">INDEX(Calc!$C$2:$C$9,RANDBETWEEN(1,3))</f>
        <v>Cardiologia</v>
      </c>
      <c r="C1801"/>
      <c r="D1801">
        <f t="shared" ca="1" si="364"/>
        <v>496769</v>
      </c>
      <c r="E1801">
        <f t="shared" ca="1" si="365"/>
        <v>1740362</v>
      </c>
      <c r="F1801">
        <f t="shared" ca="1" si="366"/>
        <v>129554</v>
      </c>
      <c r="G1801">
        <f t="shared" ca="1" si="367"/>
        <v>184169</v>
      </c>
      <c r="H1801">
        <f ca="1">VLOOKUP(RANDBETWEEN(0,100),Calc!$D$2:$E$7,2,1)</f>
        <v>32000</v>
      </c>
      <c r="I1801">
        <f t="shared" ca="1" si="368"/>
        <v>12523</v>
      </c>
      <c r="J1801">
        <f t="shared" ca="1" si="369"/>
        <v>3590</v>
      </c>
      <c r="K1801">
        <f t="shared" ca="1" si="370"/>
        <v>12276</v>
      </c>
      <c r="L1801">
        <f t="shared" ca="1" si="371"/>
        <v>2302</v>
      </c>
      <c r="M1801">
        <f t="shared" ca="1" si="372"/>
        <v>2745564</v>
      </c>
      <c r="N1801">
        <f t="shared" ca="1" si="373"/>
        <v>86395</v>
      </c>
      <c r="O1801">
        <f t="shared" ca="1" si="374"/>
        <v>88323</v>
      </c>
      <c r="P1801">
        <f t="shared" ca="1" si="375"/>
        <v>217420</v>
      </c>
      <c r="Q1801" s="15">
        <f t="shared" ca="1" si="376"/>
        <v>0.21742</v>
      </c>
    </row>
    <row r="1802" spans="1:17" x14ac:dyDescent="0.3">
      <c r="A1802" t="str">
        <f ca="1">VLOOKUP(RANDBETWEEN(Calc!$A$2,Calc!$A$13),Calc!$A$1:$B$13,2,FALSE)</f>
        <v>Jul</v>
      </c>
      <c r="B1802" t="str" cm="1">
        <f t="array" aca="1" ref="B1802" ca="1">INDEX(Calc!$C$2:$C$9,RANDBETWEEN(1,3))</f>
        <v>Pediatria</v>
      </c>
      <c r="C1802"/>
      <c r="D1802">
        <f t="shared" ca="1" si="364"/>
        <v>180628</v>
      </c>
      <c r="E1802">
        <f t="shared" ca="1" si="365"/>
        <v>1440919</v>
      </c>
      <c r="F1802">
        <f t="shared" ca="1" si="366"/>
        <v>126279</v>
      </c>
      <c r="G1802">
        <f t="shared" ca="1" si="367"/>
        <v>76100</v>
      </c>
      <c r="H1802">
        <f ca="1">VLOOKUP(RANDBETWEEN(0,100),Calc!$D$2:$E$7,2,1)</f>
        <v>20000</v>
      </c>
      <c r="I1802">
        <f t="shared" ca="1" si="368"/>
        <v>11908</v>
      </c>
      <c r="J1802">
        <f t="shared" ca="1" si="369"/>
        <v>3735</v>
      </c>
      <c r="K1802">
        <f t="shared" ca="1" si="370"/>
        <v>14454</v>
      </c>
      <c r="L1802">
        <f t="shared" ca="1" si="371"/>
        <v>2033</v>
      </c>
      <c r="M1802">
        <f t="shared" ca="1" si="372"/>
        <v>2242392</v>
      </c>
      <c r="N1802">
        <f t="shared" ca="1" si="373"/>
        <v>123376</v>
      </c>
      <c r="O1802">
        <f t="shared" ca="1" si="374"/>
        <v>29899</v>
      </c>
      <c r="P1802">
        <f t="shared" ca="1" si="375"/>
        <v>139280</v>
      </c>
      <c r="Q1802" s="15">
        <f t="shared" ca="1" si="376"/>
        <v>0.13927999999999999</v>
      </c>
    </row>
    <row r="1803" spans="1:17" x14ac:dyDescent="0.3">
      <c r="A1803" t="str">
        <f ca="1">VLOOKUP(RANDBETWEEN(Calc!$A$2,Calc!$A$13),Calc!$A$1:$B$13,2,FALSE)</f>
        <v>Jun</v>
      </c>
      <c r="B1803" t="str" cm="1">
        <f t="array" aca="1" ref="B1803" ca="1">INDEX(Calc!$C$2:$C$9,RANDBETWEEN(1,3))</f>
        <v>Cardiologia</v>
      </c>
      <c r="C1803"/>
      <c r="D1803">
        <f t="shared" ca="1" si="364"/>
        <v>705275</v>
      </c>
      <c r="E1803">
        <f t="shared" ca="1" si="365"/>
        <v>2307980</v>
      </c>
      <c r="F1803">
        <f t="shared" ca="1" si="366"/>
        <v>160340</v>
      </c>
      <c r="G1803">
        <f t="shared" ca="1" si="367"/>
        <v>206161</v>
      </c>
      <c r="H1803">
        <f ca="1">VLOOKUP(RANDBETWEEN(0,100),Calc!$D$2:$E$7,2,1)</f>
        <v>32000</v>
      </c>
      <c r="I1803">
        <f t="shared" ca="1" si="368"/>
        <v>10266</v>
      </c>
      <c r="J1803">
        <f t="shared" ca="1" si="369"/>
        <v>3077</v>
      </c>
      <c r="K1803">
        <f t="shared" ca="1" si="370"/>
        <v>14666</v>
      </c>
      <c r="L1803">
        <f t="shared" ca="1" si="371"/>
        <v>2625</v>
      </c>
      <c r="M1803">
        <f t="shared" ca="1" si="372"/>
        <v>2229433</v>
      </c>
      <c r="N1803">
        <f t="shared" ca="1" si="373"/>
        <v>75583</v>
      </c>
      <c r="O1803">
        <f t="shared" ca="1" si="374"/>
        <v>59217</v>
      </c>
      <c r="P1803">
        <f t="shared" ca="1" si="375"/>
        <v>260608</v>
      </c>
      <c r="Q1803" s="15">
        <f t="shared" ca="1" si="376"/>
        <v>0.26060800000000001</v>
      </c>
    </row>
    <row r="1804" spans="1:17" x14ac:dyDescent="0.3">
      <c r="A1804" t="str">
        <f ca="1">VLOOKUP(RANDBETWEEN(Calc!$A$2,Calc!$A$13),Calc!$A$1:$B$13,2,FALSE)</f>
        <v>Mar</v>
      </c>
      <c r="B1804" t="str" cm="1">
        <f t="array" aca="1" ref="B1804" ca="1">INDEX(Calc!$C$2:$C$9,RANDBETWEEN(1,3))</f>
        <v>Cardiologia</v>
      </c>
      <c r="C1804"/>
      <c r="D1804">
        <f t="shared" ca="1" si="364"/>
        <v>340558</v>
      </c>
      <c r="E1804">
        <f t="shared" ca="1" si="365"/>
        <v>2350323</v>
      </c>
      <c r="F1804">
        <f t="shared" ca="1" si="366"/>
        <v>181765</v>
      </c>
      <c r="G1804">
        <f t="shared" ca="1" si="367"/>
        <v>205880</v>
      </c>
      <c r="H1804">
        <f ca="1">VLOOKUP(RANDBETWEEN(0,100),Calc!$D$2:$E$7,2,1)</f>
        <v>32000</v>
      </c>
      <c r="I1804">
        <f t="shared" ca="1" si="368"/>
        <v>10380</v>
      </c>
      <c r="J1804">
        <f t="shared" ca="1" si="369"/>
        <v>2894</v>
      </c>
      <c r="K1804">
        <f t="shared" ca="1" si="370"/>
        <v>10679</v>
      </c>
      <c r="L1804">
        <f t="shared" ca="1" si="371"/>
        <v>3647</v>
      </c>
      <c r="M1804">
        <f t="shared" ca="1" si="372"/>
        <v>2142454</v>
      </c>
      <c r="N1804">
        <f t="shared" ca="1" si="373"/>
        <v>81425</v>
      </c>
      <c r="O1804">
        <f t="shared" ca="1" si="374"/>
        <v>26835</v>
      </c>
      <c r="P1804">
        <f t="shared" ca="1" si="375"/>
        <v>76737</v>
      </c>
      <c r="Q1804" s="15">
        <f t="shared" ca="1" si="376"/>
        <v>7.6737E-2</v>
      </c>
    </row>
    <row r="1805" spans="1:17" x14ac:dyDescent="0.3">
      <c r="A1805" t="str">
        <f ca="1">VLOOKUP(RANDBETWEEN(Calc!$A$2,Calc!$A$13),Calc!$A$1:$B$13,2,FALSE)</f>
        <v>Sep</v>
      </c>
      <c r="B1805" t="str" cm="1">
        <f t="array" aca="1" ref="B1805" ca="1">INDEX(Calc!$C$2:$C$9,RANDBETWEEN(1,3))</f>
        <v>Cardiologia</v>
      </c>
      <c r="C1805"/>
      <c r="D1805">
        <f t="shared" ca="1" si="364"/>
        <v>547566</v>
      </c>
      <c r="E1805">
        <f t="shared" ca="1" si="365"/>
        <v>1020988</v>
      </c>
      <c r="F1805">
        <f t="shared" ca="1" si="366"/>
        <v>111111</v>
      </c>
      <c r="G1805">
        <f t="shared" ca="1" si="367"/>
        <v>288807</v>
      </c>
      <c r="H1805">
        <f ca="1">VLOOKUP(RANDBETWEEN(0,100),Calc!$D$2:$E$7,2,1)</f>
        <v>20000</v>
      </c>
      <c r="I1805">
        <f t="shared" ca="1" si="368"/>
        <v>9001</v>
      </c>
      <c r="J1805">
        <f t="shared" ca="1" si="369"/>
        <v>3412</v>
      </c>
      <c r="K1805">
        <f t="shared" ca="1" si="370"/>
        <v>14675</v>
      </c>
      <c r="L1805">
        <f t="shared" ca="1" si="371"/>
        <v>1290</v>
      </c>
      <c r="M1805">
        <f t="shared" ca="1" si="372"/>
        <v>2433412</v>
      </c>
      <c r="N1805">
        <f t="shared" ca="1" si="373"/>
        <v>91851</v>
      </c>
      <c r="O1805">
        <f t="shared" ca="1" si="374"/>
        <v>59467</v>
      </c>
      <c r="P1805">
        <f t="shared" ca="1" si="375"/>
        <v>222600</v>
      </c>
      <c r="Q1805" s="15">
        <f t="shared" ca="1" si="376"/>
        <v>0.22259999999999999</v>
      </c>
    </row>
    <row r="1806" spans="1:17" x14ac:dyDescent="0.3">
      <c r="A1806" t="str">
        <f ca="1">VLOOKUP(RANDBETWEEN(Calc!$A$2,Calc!$A$13),Calc!$A$1:$B$13,2,FALSE)</f>
        <v>May</v>
      </c>
      <c r="B1806" t="str" cm="1">
        <f t="array" aca="1" ref="B1806" ca="1">INDEX(Calc!$C$2:$C$9,RANDBETWEEN(1,3))</f>
        <v>Pediatria</v>
      </c>
      <c r="C1806"/>
      <c r="D1806">
        <f t="shared" ca="1" si="364"/>
        <v>739654</v>
      </c>
      <c r="E1806">
        <f t="shared" ca="1" si="365"/>
        <v>2013746</v>
      </c>
      <c r="F1806">
        <f t="shared" ca="1" si="366"/>
        <v>143194</v>
      </c>
      <c r="G1806">
        <f t="shared" ca="1" si="367"/>
        <v>278057</v>
      </c>
      <c r="H1806">
        <f ca="1">VLOOKUP(RANDBETWEEN(0,100),Calc!$D$2:$E$7,2,1)</f>
        <v>32000</v>
      </c>
      <c r="I1806">
        <f t="shared" ca="1" si="368"/>
        <v>11744</v>
      </c>
      <c r="J1806">
        <f t="shared" ca="1" si="369"/>
        <v>4178</v>
      </c>
      <c r="K1806">
        <f t="shared" ca="1" si="370"/>
        <v>10074</v>
      </c>
      <c r="L1806">
        <f t="shared" ca="1" si="371"/>
        <v>4166</v>
      </c>
      <c r="M1806">
        <f t="shared" ca="1" si="372"/>
        <v>1457467</v>
      </c>
      <c r="N1806">
        <f t="shared" ca="1" si="373"/>
        <v>71105</v>
      </c>
      <c r="O1806">
        <f t="shared" ca="1" si="374"/>
        <v>89094</v>
      </c>
      <c r="P1806">
        <f t="shared" ca="1" si="375"/>
        <v>158136</v>
      </c>
      <c r="Q1806" s="15">
        <f t="shared" ca="1" si="376"/>
        <v>0.158136</v>
      </c>
    </row>
    <row r="1807" spans="1:17" x14ac:dyDescent="0.3">
      <c r="A1807" t="str">
        <f ca="1">VLOOKUP(RANDBETWEEN(Calc!$A$2,Calc!$A$13),Calc!$A$1:$B$13,2,FALSE)</f>
        <v>Abr</v>
      </c>
      <c r="B1807" t="str" cm="1">
        <f t="array" aca="1" ref="B1807" ca="1">INDEX(Calc!$C$2:$C$9,RANDBETWEEN(1,3))</f>
        <v>Cardiologia</v>
      </c>
      <c r="C1807"/>
      <c r="D1807">
        <f t="shared" ca="1" si="364"/>
        <v>721583</v>
      </c>
      <c r="E1807">
        <f t="shared" ca="1" si="365"/>
        <v>1811761</v>
      </c>
      <c r="F1807">
        <f t="shared" ca="1" si="366"/>
        <v>107887</v>
      </c>
      <c r="G1807">
        <f t="shared" ca="1" si="367"/>
        <v>196834</v>
      </c>
      <c r="H1807">
        <f ca="1">VLOOKUP(RANDBETWEEN(0,100),Calc!$D$2:$E$7,2,1)</f>
        <v>20000</v>
      </c>
      <c r="I1807">
        <f t="shared" ca="1" si="368"/>
        <v>12421</v>
      </c>
      <c r="J1807">
        <f t="shared" ca="1" si="369"/>
        <v>3072</v>
      </c>
      <c r="K1807">
        <f t="shared" ca="1" si="370"/>
        <v>12556</v>
      </c>
      <c r="L1807">
        <f t="shared" ca="1" si="371"/>
        <v>3619</v>
      </c>
      <c r="M1807">
        <f t="shared" ca="1" si="372"/>
        <v>1000927</v>
      </c>
      <c r="N1807">
        <f t="shared" ca="1" si="373"/>
        <v>88588</v>
      </c>
      <c r="O1807">
        <f t="shared" ca="1" si="374"/>
        <v>72954</v>
      </c>
      <c r="P1807">
        <f t="shared" ca="1" si="375"/>
        <v>167950</v>
      </c>
      <c r="Q1807" s="15">
        <f t="shared" ca="1" si="376"/>
        <v>0.16794999999999999</v>
      </c>
    </row>
    <row r="1808" spans="1:17" x14ac:dyDescent="0.3">
      <c r="A1808" t="str">
        <f ca="1">VLOOKUP(RANDBETWEEN(Calc!$A$2,Calc!$A$13),Calc!$A$1:$B$13,2,FALSE)</f>
        <v>Feb</v>
      </c>
      <c r="B1808" t="str" cm="1">
        <f t="array" aca="1" ref="B1808" ca="1">INDEX(Calc!$C$2:$C$9,RANDBETWEEN(1,3))</f>
        <v>Pediatria</v>
      </c>
      <c r="C1808"/>
      <c r="D1808">
        <f t="shared" ca="1" si="364"/>
        <v>552392</v>
      </c>
      <c r="E1808">
        <f t="shared" ca="1" si="365"/>
        <v>1907971</v>
      </c>
      <c r="F1808">
        <f t="shared" ca="1" si="366"/>
        <v>210981</v>
      </c>
      <c r="G1808">
        <f t="shared" ca="1" si="367"/>
        <v>251001</v>
      </c>
      <c r="H1808">
        <f ca="1">VLOOKUP(RANDBETWEEN(0,100),Calc!$D$2:$E$7,2,1)</f>
        <v>32000</v>
      </c>
      <c r="I1808">
        <f t="shared" ca="1" si="368"/>
        <v>12354</v>
      </c>
      <c r="J1808">
        <f t="shared" ca="1" si="369"/>
        <v>3685</v>
      </c>
      <c r="K1808">
        <f t="shared" ca="1" si="370"/>
        <v>12860</v>
      </c>
      <c r="L1808">
        <f t="shared" ca="1" si="371"/>
        <v>4129</v>
      </c>
      <c r="M1808">
        <f t="shared" ca="1" si="372"/>
        <v>2655519</v>
      </c>
      <c r="N1808">
        <f t="shared" ca="1" si="373"/>
        <v>114514</v>
      </c>
      <c r="O1808">
        <f t="shared" ca="1" si="374"/>
        <v>78091</v>
      </c>
      <c r="P1808">
        <f t="shared" ca="1" si="375"/>
        <v>93030</v>
      </c>
      <c r="Q1808" s="15">
        <f t="shared" ca="1" si="376"/>
        <v>9.3030000000000002E-2</v>
      </c>
    </row>
    <row r="1809" spans="1:17" x14ac:dyDescent="0.3">
      <c r="A1809" t="str">
        <f ca="1">VLOOKUP(RANDBETWEEN(Calc!$A$2,Calc!$A$13),Calc!$A$1:$B$13,2,FALSE)</f>
        <v>Mar</v>
      </c>
      <c r="B1809" t="str" cm="1">
        <f t="array" aca="1" ref="B1809" ca="1">INDEX(Calc!$C$2:$C$9,RANDBETWEEN(1,3))</f>
        <v>Traumatología</v>
      </c>
      <c r="C1809"/>
      <c r="D1809">
        <f t="shared" ca="1" si="364"/>
        <v>647725</v>
      </c>
      <c r="E1809">
        <f t="shared" ca="1" si="365"/>
        <v>2145119</v>
      </c>
      <c r="F1809">
        <f t="shared" ca="1" si="366"/>
        <v>198360</v>
      </c>
      <c r="G1809">
        <f t="shared" ca="1" si="367"/>
        <v>90472</v>
      </c>
      <c r="H1809">
        <f ca="1">VLOOKUP(RANDBETWEEN(0,100),Calc!$D$2:$E$7,2,1)</f>
        <v>32000</v>
      </c>
      <c r="I1809">
        <f t="shared" ca="1" si="368"/>
        <v>10059</v>
      </c>
      <c r="J1809">
        <f t="shared" ca="1" si="369"/>
        <v>2977</v>
      </c>
      <c r="K1809">
        <f t="shared" ca="1" si="370"/>
        <v>14854</v>
      </c>
      <c r="L1809">
        <f t="shared" ca="1" si="371"/>
        <v>3474</v>
      </c>
      <c r="M1809">
        <f t="shared" ca="1" si="372"/>
        <v>2898253</v>
      </c>
      <c r="N1809">
        <f t="shared" ca="1" si="373"/>
        <v>110775</v>
      </c>
      <c r="O1809">
        <f t="shared" ca="1" si="374"/>
        <v>55664</v>
      </c>
      <c r="P1809">
        <f t="shared" ca="1" si="375"/>
        <v>170280</v>
      </c>
      <c r="Q1809" s="15">
        <f t="shared" ca="1" si="376"/>
        <v>0.17027999999999999</v>
      </c>
    </row>
    <row r="1810" spans="1:17" x14ac:dyDescent="0.3">
      <c r="A1810" t="str">
        <f ca="1">VLOOKUP(RANDBETWEEN(Calc!$A$2,Calc!$A$13),Calc!$A$1:$B$13,2,FALSE)</f>
        <v>Oct</v>
      </c>
      <c r="B1810" t="str" cm="1">
        <f t="array" aca="1" ref="B1810" ca="1">INDEX(Calc!$C$2:$C$9,RANDBETWEEN(1,3))</f>
        <v>Cardiologia</v>
      </c>
      <c r="C1810"/>
      <c r="D1810">
        <f t="shared" ca="1" si="364"/>
        <v>630277</v>
      </c>
      <c r="E1810">
        <f t="shared" ca="1" si="365"/>
        <v>1301373</v>
      </c>
      <c r="F1810">
        <f t="shared" ca="1" si="366"/>
        <v>215062</v>
      </c>
      <c r="G1810">
        <f t="shared" ca="1" si="367"/>
        <v>265954</v>
      </c>
      <c r="H1810">
        <f ca="1">VLOOKUP(RANDBETWEEN(0,100),Calc!$D$2:$E$7,2,1)</f>
        <v>32000</v>
      </c>
      <c r="I1810">
        <f t="shared" ca="1" si="368"/>
        <v>11843</v>
      </c>
      <c r="J1810">
        <f t="shared" ca="1" si="369"/>
        <v>3203</v>
      </c>
      <c r="K1810">
        <f t="shared" ca="1" si="370"/>
        <v>11101</v>
      </c>
      <c r="L1810">
        <f t="shared" ca="1" si="371"/>
        <v>2165</v>
      </c>
      <c r="M1810">
        <f t="shared" ca="1" si="372"/>
        <v>1439514</v>
      </c>
      <c r="N1810">
        <f t="shared" ca="1" si="373"/>
        <v>60949</v>
      </c>
      <c r="O1810">
        <f t="shared" ca="1" si="374"/>
        <v>52537</v>
      </c>
      <c r="P1810">
        <f t="shared" ca="1" si="375"/>
        <v>162106</v>
      </c>
      <c r="Q1810" s="15">
        <f t="shared" ca="1" si="376"/>
        <v>0.162106</v>
      </c>
    </row>
    <row r="1811" spans="1:17" x14ac:dyDescent="0.3">
      <c r="A1811" t="str">
        <f ca="1">VLOOKUP(RANDBETWEEN(Calc!$A$2,Calc!$A$13),Calc!$A$1:$B$13,2,FALSE)</f>
        <v>Abr</v>
      </c>
      <c r="B1811" t="str" cm="1">
        <f t="array" aca="1" ref="B1811" ca="1">INDEX(Calc!$C$2:$C$9,RANDBETWEEN(1,3))</f>
        <v>Traumatología</v>
      </c>
      <c r="C1811"/>
      <c r="D1811">
        <f t="shared" ca="1" si="364"/>
        <v>229710</v>
      </c>
      <c r="E1811">
        <f t="shared" ca="1" si="365"/>
        <v>1066152</v>
      </c>
      <c r="F1811">
        <f t="shared" ca="1" si="366"/>
        <v>126825</v>
      </c>
      <c r="G1811">
        <f t="shared" ca="1" si="367"/>
        <v>101227</v>
      </c>
      <c r="H1811">
        <f ca="1">VLOOKUP(RANDBETWEEN(0,100),Calc!$D$2:$E$7,2,1)</f>
        <v>28000</v>
      </c>
      <c r="I1811">
        <f t="shared" ca="1" si="368"/>
        <v>12147</v>
      </c>
      <c r="J1811">
        <f t="shared" ca="1" si="369"/>
        <v>3462</v>
      </c>
      <c r="K1811">
        <f t="shared" ca="1" si="370"/>
        <v>12479</v>
      </c>
      <c r="L1811">
        <f t="shared" ca="1" si="371"/>
        <v>2887</v>
      </c>
      <c r="M1811">
        <f t="shared" ca="1" si="372"/>
        <v>1852192</v>
      </c>
      <c r="N1811">
        <f t="shared" ca="1" si="373"/>
        <v>116574</v>
      </c>
      <c r="O1811">
        <f t="shared" ca="1" si="374"/>
        <v>55590</v>
      </c>
      <c r="P1811">
        <f t="shared" ca="1" si="375"/>
        <v>164560</v>
      </c>
      <c r="Q1811" s="15">
        <f t="shared" ca="1" si="376"/>
        <v>0.16456000000000001</v>
      </c>
    </row>
    <row r="1812" spans="1:17" x14ac:dyDescent="0.3">
      <c r="A1812" t="str">
        <f ca="1">VLOOKUP(RANDBETWEEN(Calc!$A$2,Calc!$A$13),Calc!$A$1:$B$13,2,FALSE)</f>
        <v>Sep</v>
      </c>
      <c r="B1812" t="str" cm="1">
        <f t="array" aca="1" ref="B1812" ca="1">INDEX(Calc!$C$2:$C$9,RANDBETWEEN(1,3))</f>
        <v>Traumatología</v>
      </c>
      <c r="C1812"/>
      <c r="D1812">
        <f t="shared" ca="1" si="364"/>
        <v>434445</v>
      </c>
      <c r="E1812">
        <f t="shared" ca="1" si="365"/>
        <v>2069420</v>
      </c>
      <c r="F1812">
        <f t="shared" ca="1" si="366"/>
        <v>180715</v>
      </c>
      <c r="G1812">
        <f t="shared" ca="1" si="367"/>
        <v>169368</v>
      </c>
      <c r="H1812">
        <f ca="1">VLOOKUP(RANDBETWEEN(0,100),Calc!$D$2:$E$7,2,1)</f>
        <v>32000</v>
      </c>
      <c r="I1812">
        <f t="shared" ca="1" si="368"/>
        <v>9890</v>
      </c>
      <c r="J1812">
        <f t="shared" ca="1" si="369"/>
        <v>2960</v>
      </c>
      <c r="K1812">
        <f t="shared" ca="1" si="370"/>
        <v>13190</v>
      </c>
      <c r="L1812">
        <f t="shared" ca="1" si="371"/>
        <v>2425</v>
      </c>
      <c r="M1812">
        <f t="shared" ca="1" si="372"/>
        <v>1184990</v>
      </c>
      <c r="N1812">
        <f t="shared" ca="1" si="373"/>
        <v>103441</v>
      </c>
      <c r="O1812">
        <f t="shared" ca="1" si="374"/>
        <v>49049</v>
      </c>
      <c r="P1812">
        <f t="shared" ca="1" si="375"/>
        <v>96038</v>
      </c>
      <c r="Q1812" s="15">
        <f t="shared" ca="1" si="376"/>
        <v>9.6037999999999998E-2</v>
      </c>
    </row>
    <row r="1813" spans="1:17" x14ac:dyDescent="0.3">
      <c r="A1813" t="str">
        <f ca="1">VLOOKUP(RANDBETWEEN(Calc!$A$2,Calc!$A$13),Calc!$A$1:$B$13,2,FALSE)</f>
        <v>Sep</v>
      </c>
      <c r="B1813" t="str" cm="1">
        <f t="array" aca="1" ref="B1813" ca="1">INDEX(Calc!$C$2:$C$9,RANDBETWEEN(1,3))</f>
        <v>Cardiologia</v>
      </c>
      <c r="C1813"/>
      <c r="D1813">
        <f t="shared" ca="1" si="364"/>
        <v>654567</v>
      </c>
      <c r="E1813">
        <f t="shared" ca="1" si="365"/>
        <v>1289902</v>
      </c>
      <c r="F1813">
        <f t="shared" ca="1" si="366"/>
        <v>108796</v>
      </c>
      <c r="G1813">
        <f t="shared" ca="1" si="367"/>
        <v>274028</v>
      </c>
      <c r="H1813">
        <f ca="1">VLOOKUP(RANDBETWEEN(0,100),Calc!$D$2:$E$7,2,1)</f>
        <v>32000</v>
      </c>
      <c r="I1813">
        <f t="shared" ca="1" si="368"/>
        <v>10081</v>
      </c>
      <c r="J1813">
        <f t="shared" ca="1" si="369"/>
        <v>3156</v>
      </c>
      <c r="K1813">
        <f t="shared" ca="1" si="370"/>
        <v>11270</v>
      </c>
      <c r="L1813">
        <f t="shared" ca="1" si="371"/>
        <v>2021</v>
      </c>
      <c r="M1813">
        <f t="shared" ca="1" si="372"/>
        <v>2065865</v>
      </c>
      <c r="N1813">
        <f t="shared" ca="1" si="373"/>
        <v>121266</v>
      </c>
      <c r="O1813">
        <f t="shared" ca="1" si="374"/>
        <v>28176</v>
      </c>
      <c r="P1813">
        <f t="shared" ca="1" si="375"/>
        <v>134687</v>
      </c>
      <c r="Q1813" s="15">
        <f t="shared" ca="1" si="376"/>
        <v>0.134687</v>
      </c>
    </row>
    <row r="1814" spans="1:17" x14ac:dyDescent="0.3">
      <c r="A1814" t="str">
        <f ca="1">VLOOKUP(RANDBETWEEN(Calc!$A$2,Calc!$A$13),Calc!$A$1:$B$13,2,FALSE)</f>
        <v>May</v>
      </c>
      <c r="B1814" t="str" cm="1">
        <f t="array" aca="1" ref="B1814" ca="1">INDEX(Calc!$C$2:$C$9,RANDBETWEEN(1,3))</f>
        <v>Cardiologia</v>
      </c>
      <c r="C1814"/>
      <c r="D1814">
        <f t="shared" ca="1" si="364"/>
        <v>563042</v>
      </c>
      <c r="E1814">
        <f t="shared" ca="1" si="365"/>
        <v>1472346</v>
      </c>
      <c r="F1814">
        <f t="shared" ca="1" si="366"/>
        <v>135311</v>
      </c>
      <c r="G1814">
        <f t="shared" ca="1" si="367"/>
        <v>265570</v>
      </c>
      <c r="H1814">
        <f ca="1">VLOOKUP(RANDBETWEEN(0,100),Calc!$D$2:$E$7,2,1)</f>
        <v>32000</v>
      </c>
      <c r="I1814">
        <f t="shared" ca="1" si="368"/>
        <v>11873</v>
      </c>
      <c r="J1814">
        <f t="shared" ca="1" si="369"/>
        <v>3602</v>
      </c>
      <c r="K1814">
        <f t="shared" ca="1" si="370"/>
        <v>10316</v>
      </c>
      <c r="L1814">
        <f t="shared" ca="1" si="371"/>
        <v>1786</v>
      </c>
      <c r="M1814">
        <f t="shared" ca="1" si="372"/>
        <v>1900487</v>
      </c>
      <c r="N1814">
        <f t="shared" ca="1" si="373"/>
        <v>70342</v>
      </c>
      <c r="O1814">
        <f t="shared" ca="1" si="374"/>
        <v>86900</v>
      </c>
      <c r="P1814">
        <f t="shared" ca="1" si="375"/>
        <v>94947</v>
      </c>
      <c r="Q1814" s="15">
        <f t="shared" ca="1" si="376"/>
        <v>9.4947000000000004E-2</v>
      </c>
    </row>
    <row r="1815" spans="1:17" x14ac:dyDescent="0.3">
      <c r="A1815" t="str">
        <f ca="1">VLOOKUP(RANDBETWEEN(Calc!$A$2,Calc!$A$13),Calc!$A$1:$B$13,2,FALSE)</f>
        <v>Nov</v>
      </c>
      <c r="B1815" t="str" cm="1">
        <f t="array" aca="1" ref="B1815" ca="1">INDEX(Calc!$C$2:$C$9,RANDBETWEEN(1,3))</f>
        <v>Cardiologia</v>
      </c>
      <c r="C1815"/>
      <c r="D1815">
        <f t="shared" ca="1" si="364"/>
        <v>460601</v>
      </c>
      <c r="E1815">
        <f t="shared" ca="1" si="365"/>
        <v>774642</v>
      </c>
      <c r="F1815">
        <f t="shared" ca="1" si="366"/>
        <v>123730</v>
      </c>
      <c r="G1815">
        <f t="shared" ca="1" si="367"/>
        <v>326878</v>
      </c>
      <c r="H1815">
        <f ca="1">VLOOKUP(RANDBETWEEN(0,100),Calc!$D$2:$E$7,2,1)</f>
        <v>32000</v>
      </c>
      <c r="I1815">
        <f t="shared" ca="1" si="368"/>
        <v>11324</v>
      </c>
      <c r="J1815">
        <f t="shared" ca="1" si="369"/>
        <v>3297</v>
      </c>
      <c r="K1815">
        <f t="shared" ca="1" si="370"/>
        <v>13727</v>
      </c>
      <c r="L1815">
        <f t="shared" ca="1" si="371"/>
        <v>2652</v>
      </c>
      <c r="M1815">
        <f t="shared" ca="1" si="372"/>
        <v>1856087</v>
      </c>
      <c r="N1815">
        <f t="shared" ca="1" si="373"/>
        <v>57626</v>
      </c>
      <c r="O1815">
        <f t="shared" ca="1" si="374"/>
        <v>48712</v>
      </c>
      <c r="P1815">
        <f t="shared" ca="1" si="375"/>
        <v>138907</v>
      </c>
      <c r="Q1815" s="15">
        <f t="shared" ca="1" si="376"/>
        <v>0.138907</v>
      </c>
    </row>
    <row r="1816" spans="1:17" x14ac:dyDescent="0.3">
      <c r="A1816" t="str">
        <f ca="1">VLOOKUP(RANDBETWEEN(Calc!$A$2,Calc!$A$13),Calc!$A$1:$B$13,2,FALSE)</f>
        <v>Ene</v>
      </c>
      <c r="B1816" t="str" cm="1">
        <f t="array" aca="1" ref="B1816" ca="1">INDEX(Calc!$C$2:$C$9,RANDBETWEEN(1,3))</f>
        <v>Traumatología</v>
      </c>
      <c r="C1816"/>
      <c r="D1816">
        <f t="shared" ca="1" si="364"/>
        <v>395207</v>
      </c>
      <c r="E1816">
        <f t="shared" ca="1" si="365"/>
        <v>1021212</v>
      </c>
      <c r="F1816">
        <f t="shared" ca="1" si="366"/>
        <v>104982</v>
      </c>
      <c r="G1816">
        <f t="shared" ca="1" si="367"/>
        <v>272847</v>
      </c>
      <c r="H1816">
        <f ca="1">VLOOKUP(RANDBETWEEN(0,100),Calc!$D$2:$E$7,2,1)</f>
        <v>32000</v>
      </c>
      <c r="I1816">
        <f t="shared" ca="1" si="368"/>
        <v>9510</v>
      </c>
      <c r="J1816">
        <f t="shared" ca="1" si="369"/>
        <v>3190</v>
      </c>
      <c r="K1816">
        <f t="shared" ca="1" si="370"/>
        <v>11277</v>
      </c>
      <c r="L1816">
        <f t="shared" ca="1" si="371"/>
        <v>2046</v>
      </c>
      <c r="M1816">
        <f t="shared" ca="1" si="372"/>
        <v>1624568</v>
      </c>
      <c r="N1816">
        <f t="shared" ca="1" si="373"/>
        <v>101909</v>
      </c>
      <c r="O1816">
        <f t="shared" ca="1" si="374"/>
        <v>26927</v>
      </c>
      <c r="P1816">
        <f t="shared" ca="1" si="375"/>
        <v>334034</v>
      </c>
      <c r="Q1816" s="15">
        <f t="shared" ca="1" si="376"/>
        <v>0.334034</v>
      </c>
    </row>
    <row r="1817" spans="1:17" x14ac:dyDescent="0.3">
      <c r="A1817" t="str">
        <f ca="1">VLOOKUP(RANDBETWEEN(Calc!$A$2,Calc!$A$13),Calc!$A$1:$B$13,2,FALSE)</f>
        <v>Dic</v>
      </c>
      <c r="B1817" t="str" cm="1">
        <f t="array" aca="1" ref="B1817" ca="1">INDEX(Calc!$C$2:$C$9,RANDBETWEEN(1,3))</f>
        <v>Traumatología</v>
      </c>
      <c r="C1817"/>
      <c r="D1817">
        <f t="shared" ca="1" si="364"/>
        <v>232637</v>
      </c>
      <c r="E1817">
        <f t="shared" ca="1" si="365"/>
        <v>2296131</v>
      </c>
      <c r="F1817">
        <f t="shared" ca="1" si="366"/>
        <v>147374</v>
      </c>
      <c r="G1817">
        <f t="shared" ca="1" si="367"/>
        <v>155233</v>
      </c>
      <c r="H1817">
        <f ca="1">VLOOKUP(RANDBETWEEN(0,100),Calc!$D$2:$E$7,2,1)</f>
        <v>32000</v>
      </c>
      <c r="I1817">
        <f t="shared" ca="1" si="368"/>
        <v>11492</v>
      </c>
      <c r="J1817">
        <f t="shared" ca="1" si="369"/>
        <v>4137</v>
      </c>
      <c r="K1817">
        <f t="shared" ca="1" si="370"/>
        <v>14823</v>
      </c>
      <c r="L1817">
        <f t="shared" ca="1" si="371"/>
        <v>4260</v>
      </c>
      <c r="M1817">
        <f t="shared" ca="1" si="372"/>
        <v>2366116</v>
      </c>
      <c r="N1817">
        <f t="shared" ca="1" si="373"/>
        <v>85514</v>
      </c>
      <c r="O1817">
        <f t="shared" ca="1" si="374"/>
        <v>80857</v>
      </c>
      <c r="P1817">
        <f t="shared" ca="1" si="375"/>
        <v>275607</v>
      </c>
      <c r="Q1817" s="15">
        <f t="shared" ca="1" si="376"/>
        <v>0.27560699999999999</v>
      </c>
    </row>
    <row r="1818" spans="1:17" x14ac:dyDescent="0.3">
      <c r="A1818" t="str">
        <f ca="1">VLOOKUP(RANDBETWEEN(Calc!$A$2,Calc!$A$13),Calc!$A$1:$B$13,2,FALSE)</f>
        <v>Ene</v>
      </c>
      <c r="B1818" t="str" cm="1">
        <f t="array" aca="1" ref="B1818" ca="1">INDEX(Calc!$C$2:$C$9,RANDBETWEEN(1,3))</f>
        <v>Traumatología</v>
      </c>
      <c r="C1818"/>
      <c r="D1818">
        <f t="shared" ca="1" si="364"/>
        <v>152422</v>
      </c>
      <c r="E1818">
        <f t="shared" ca="1" si="365"/>
        <v>776393</v>
      </c>
      <c r="F1818">
        <f t="shared" ca="1" si="366"/>
        <v>182930</v>
      </c>
      <c r="G1818">
        <f t="shared" ca="1" si="367"/>
        <v>186114</v>
      </c>
      <c r="H1818">
        <f ca="1">VLOOKUP(RANDBETWEEN(0,100),Calc!$D$2:$E$7,2,1)</f>
        <v>32000</v>
      </c>
      <c r="I1818">
        <f t="shared" ca="1" si="368"/>
        <v>11654</v>
      </c>
      <c r="J1818">
        <f t="shared" ca="1" si="369"/>
        <v>2912</v>
      </c>
      <c r="K1818">
        <f t="shared" ca="1" si="370"/>
        <v>13490</v>
      </c>
      <c r="L1818">
        <f t="shared" ca="1" si="371"/>
        <v>1356</v>
      </c>
      <c r="M1818">
        <f t="shared" ca="1" si="372"/>
        <v>2623077</v>
      </c>
      <c r="N1818">
        <f t="shared" ca="1" si="373"/>
        <v>109290</v>
      </c>
      <c r="O1818">
        <f t="shared" ca="1" si="374"/>
        <v>50477</v>
      </c>
      <c r="P1818">
        <f t="shared" ca="1" si="375"/>
        <v>198270</v>
      </c>
      <c r="Q1818" s="15">
        <f t="shared" ca="1" si="376"/>
        <v>0.19827</v>
      </c>
    </row>
    <row r="1819" spans="1:17" x14ac:dyDescent="0.3">
      <c r="A1819" t="str">
        <f ca="1">VLOOKUP(RANDBETWEEN(Calc!$A$2,Calc!$A$13),Calc!$A$1:$B$13,2,FALSE)</f>
        <v>Sep</v>
      </c>
      <c r="B1819" t="str" cm="1">
        <f t="array" aca="1" ref="B1819" ca="1">INDEX(Calc!$C$2:$C$9,RANDBETWEEN(1,3))</f>
        <v>Cardiologia</v>
      </c>
      <c r="C1819"/>
      <c r="D1819">
        <f t="shared" ca="1" si="364"/>
        <v>171035</v>
      </c>
      <c r="E1819">
        <f t="shared" ca="1" si="365"/>
        <v>2190552</v>
      </c>
      <c r="F1819">
        <f t="shared" ca="1" si="366"/>
        <v>124184</v>
      </c>
      <c r="G1819">
        <f t="shared" ca="1" si="367"/>
        <v>83689</v>
      </c>
      <c r="H1819">
        <f ca="1">VLOOKUP(RANDBETWEEN(0,100),Calc!$D$2:$E$7,2,1)</f>
        <v>32000</v>
      </c>
      <c r="I1819">
        <f t="shared" ca="1" si="368"/>
        <v>12394</v>
      </c>
      <c r="J1819">
        <f t="shared" ca="1" si="369"/>
        <v>3068</v>
      </c>
      <c r="K1819">
        <f t="shared" ca="1" si="370"/>
        <v>14020</v>
      </c>
      <c r="L1819">
        <f t="shared" ca="1" si="371"/>
        <v>2541</v>
      </c>
      <c r="M1819">
        <f t="shared" ca="1" si="372"/>
        <v>2137871</v>
      </c>
      <c r="N1819">
        <f t="shared" ca="1" si="373"/>
        <v>63734</v>
      </c>
      <c r="O1819">
        <f t="shared" ca="1" si="374"/>
        <v>58075</v>
      </c>
      <c r="P1819">
        <f t="shared" ca="1" si="375"/>
        <v>135510</v>
      </c>
      <c r="Q1819" s="15">
        <f t="shared" ca="1" si="376"/>
        <v>0.13550999999999999</v>
      </c>
    </row>
    <row r="1820" spans="1:17" x14ac:dyDescent="0.3">
      <c r="A1820" t="str">
        <f ca="1">VLOOKUP(RANDBETWEEN(Calc!$A$2,Calc!$A$13),Calc!$A$1:$B$13,2,FALSE)</f>
        <v>Nov</v>
      </c>
      <c r="B1820" t="str" cm="1">
        <f t="array" aca="1" ref="B1820" ca="1">INDEX(Calc!$C$2:$C$9,RANDBETWEEN(1,3))</f>
        <v>Cardiologia</v>
      </c>
      <c r="C1820"/>
      <c r="D1820">
        <f t="shared" ca="1" si="364"/>
        <v>233079</v>
      </c>
      <c r="E1820">
        <f t="shared" ca="1" si="365"/>
        <v>1596252</v>
      </c>
      <c r="F1820">
        <f t="shared" ca="1" si="366"/>
        <v>214181</v>
      </c>
      <c r="G1820">
        <f t="shared" ca="1" si="367"/>
        <v>170442</v>
      </c>
      <c r="H1820">
        <f ca="1">VLOOKUP(RANDBETWEEN(0,100),Calc!$D$2:$E$7,2,1)</f>
        <v>32000</v>
      </c>
      <c r="I1820">
        <f t="shared" ca="1" si="368"/>
        <v>9284</v>
      </c>
      <c r="J1820">
        <f t="shared" ca="1" si="369"/>
        <v>2931</v>
      </c>
      <c r="K1820">
        <f t="shared" ca="1" si="370"/>
        <v>10302</v>
      </c>
      <c r="L1820">
        <f t="shared" ca="1" si="371"/>
        <v>1680</v>
      </c>
      <c r="M1820">
        <f t="shared" ca="1" si="372"/>
        <v>1941032</v>
      </c>
      <c r="N1820">
        <f t="shared" ca="1" si="373"/>
        <v>63467</v>
      </c>
      <c r="O1820">
        <f t="shared" ca="1" si="374"/>
        <v>53412</v>
      </c>
      <c r="P1820">
        <f t="shared" ca="1" si="375"/>
        <v>172419</v>
      </c>
      <c r="Q1820" s="15">
        <f t="shared" ca="1" si="376"/>
        <v>0.17241899999999999</v>
      </c>
    </row>
    <row r="1821" spans="1:17" x14ac:dyDescent="0.3">
      <c r="A1821" t="str">
        <f ca="1">VLOOKUP(RANDBETWEEN(Calc!$A$2,Calc!$A$13),Calc!$A$1:$B$13,2,FALSE)</f>
        <v>Mar</v>
      </c>
      <c r="B1821" t="str" cm="1">
        <f t="array" aca="1" ref="B1821" ca="1">INDEX(Calc!$C$2:$C$9,RANDBETWEEN(1,3))</f>
        <v>Pediatria</v>
      </c>
      <c r="C1821"/>
      <c r="D1821">
        <f t="shared" ca="1" si="364"/>
        <v>128213</v>
      </c>
      <c r="E1821">
        <f t="shared" ca="1" si="365"/>
        <v>1546997</v>
      </c>
      <c r="F1821">
        <f t="shared" ca="1" si="366"/>
        <v>180693</v>
      </c>
      <c r="G1821">
        <f t="shared" ca="1" si="367"/>
        <v>83472</v>
      </c>
      <c r="H1821">
        <f ca="1">VLOOKUP(RANDBETWEEN(0,100),Calc!$D$2:$E$7,2,1)</f>
        <v>32000</v>
      </c>
      <c r="I1821">
        <f t="shared" ca="1" si="368"/>
        <v>12689</v>
      </c>
      <c r="J1821">
        <f t="shared" ca="1" si="369"/>
        <v>2924</v>
      </c>
      <c r="K1821">
        <f t="shared" ca="1" si="370"/>
        <v>11498</v>
      </c>
      <c r="L1821">
        <f t="shared" ca="1" si="371"/>
        <v>2861</v>
      </c>
      <c r="M1821">
        <f t="shared" ca="1" si="372"/>
        <v>3023762</v>
      </c>
      <c r="N1821">
        <f t="shared" ca="1" si="373"/>
        <v>83634</v>
      </c>
      <c r="O1821">
        <f t="shared" ca="1" si="374"/>
        <v>39242</v>
      </c>
      <c r="P1821">
        <f t="shared" ca="1" si="375"/>
        <v>73391</v>
      </c>
      <c r="Q1821" s="15">
        <f t="shared" ca="1" si="376"/>
        <v>7.3390999999999998E-2</v>
      </c>
    </row>
    <row r="1822" spans="1:17" x14ac:dyDescent="0.3">
      <c r="A1822" t="str">
        <f ca="1">VLOOKUP(RANDBETWEEN(Calc!$A$2,Calc!$A$13),Calc!$A$1:$B$13,2,FALSE)</f>
        <v>Ago</v>
      </c>
      <c r="B1822" t="str" cm="1">
        <f t="array" aca="1" ref="B1822" ca="1">INDEX(Calc!$C$2:$C$9,RANDBETWEEN(1,3))</f>
        <v>Cardiologia</v>
      </c>
      <c r="C1822"/>
      <c r="D1822">
        <f t="shared" ca="1" si="364"/>
        <v>422797</v>
      </c>
      <c r="E1822">
        <f t="shared" ca="1" si="365"/>
        <v>2360686</v>
      </c>
      <c r="F1822">
        <f t="shared" ca="1" si="366"/>
        <v>106523</v>
      </c>
      <c r="G1822">
        <f t="shared" ca="1" si="367"/>
        <v>280078</v>
      </c>
      <c r="H1822">
        <f ca="1">VLOOKUP(RANDBETWEEN(0,100),Calc!$D$2:$E$7,2,1)</f>
        <v>28000</v>
      </c>
      <c r="I1822">
        <f t="shared" ca="1" si="368"/>
        <v>9202</v>
      </c>
      <c r="J1822">
        <f t="shared" ca="1" si="369"/>
        <v>4060</v>
      </c>
      <c r="K1822">
        <f t="shared" ca="1" si="370"/>
        <v>10024</v>
      </c>
      <c r="L1822">
        <f t="shared" ca="1" si="371"/>
        <v>3377</v>
      </c>
      <c r="M1822">
        <f t="shared" ca="1" si="372"/>
        <v>1185532</v>
      </c>
      <c r="N1822">
        <f t="shared" ca="1" si="373"/>
        <v>106824</v>
      </c>
      <c r="O1822">
        <f t="shared" ca="1" si="374"/>
        <v>85781</v>
      </c>
      <c r="P1822">
        <f t="shared" ca="1" si="375"/>
        <v>42458</v>
      </c>
      <c r="Q1822" s="15">
        <f t="shared" ca="1" si="376"/>
        <v>4.2458000000000003E-2</v>
      </c>
    </row>
    <row r="1823" spans="1:17" x14ac:dyDescent="0.3">
      <c r="A1823" t="str">
        <f ca="1">VLOOKUP(RANDBETWEEN(Calc!$A$2,Calc!$A$13),Calc!$A$1:$B$13,2,FALSE)</f>
        <v>Jul</v>
      </c>
      <c r="B1823" t="str" cm="1">
        <f t="array" aca="1" ref="B1823" ca="1">INDEX(Calc!$C$2:$C$9,RANDBETWEEN(1,3))</f>
        <v>Pediatria</v>
      </c>
      <c r="C1823"/>
      <c r="D1823">
        <f t="shared" ca="1" si="364"/>
        <v>422614</v>
      </c>
      <c r="E1823">
        <f t="shared" ca="1" si="365"/>
        <v>669389</v>
      </c>
      <c r="F1823">
        <f t="shared" ca="1" si="366"/>
        <v>145771</v>
      </c>
      <c r="G1823">
        <f t="shared" ca="1" si="367"/>
        <v>148279</v>
      </c>
      <c r="H1823">
        <f ca="1">VLOOKUP(RANDBETWEEN(0,100),Calc!$D$2:$E$7,2,1)</f>
        <v>32000</v>
      </c>
      <c r="I1823">
        <f t="shared" ca="1" si="368"/>
        <v>12612</v>
      </c>
      <c r="J1823">
        <f t="shared" ca="1" si="369"/>
        <v>3403</v>
      </c>
      <c r="K1823">
        <f t="shared" ca="1" si="370"/>
        <v>12750</v>
      </c>
      <c r="L1823">
        <f t="shared" ca="1" si="371"/>
        <v>2741</v>
      </c>
      <c r="M1823">
        <f t="shared" ca="1" si="372"/>
        <v>2277309</v>
      </c>
      <c r="N1823">
        <f t="shared" ca="1" si="373"/>
        <v>69446</v>
      </c>
      <c r="O1823">
        <f t="shared" ca="1" si="374"/>
        <v>52246</v>
      </c>
      <c r="P1823">
        <f t="shared" ca="1" si="375"/>
        <v>242128</v>
      </c>
      <c r="Q1823" s="15">
        <f t="shared" ca="1" si="376"/>
        <v>0.24212800000000001</v>
      </c>
    </row>
    <row r="1824" spans="1:17" x14ac:dyDescent="0.3">
      <c r="A1824" t="str">
        <f ca="1">VLOOKUP(RANDBETWEEN(Calc!$A$2,Calc!$A$13),Calc!$A$1:$B$13,2,FALSE)</f>
        <v>Abr</v>
      </c>
      <c r="B1824" t="str" cm="1">
        <f t="array" aca="1" ref="B1824" ca="1">INDEX(Calc!$C$2:$C$9,RANDBETWEEN(1,3))</f>
        <v>Pediatria</v>
      </c>
      <c r="C1824"/>
      <c r="D1824">
        <f t="shared" ca="1" si="364"/>
        <v>425553</v>
      </c>
      <c r="E1824">
        <f t="shared" ca="1" si="365"/>
        <v>1427842</v>
      </c>
      <c r="F1824">
        <f t="shared" ca="1" si="366"/>
        <v>107112</v>
      </c>
      <c r="G1824">
        <f t="shared" ca="1" si="367"/>
        <v>233848</v>
      </c>
      <c r="H1824">
        <f ca="1">VLOOKUP(RANDBETWEEN(0,100),Calc!$D$2:$E$7,2,1)</f>
        <v>32000</v>
      </c>
      <c r="I1824">
        <f t="shared" ca="1" si="368"/>
        <v>9070</v>
      </c>
      <c r="J1824">
        <f t="shared" ca="1" si="369"/>
        <v>4024</v>
      </c>
      <c r="K1824">
        <f t="shared" ca="1" si="370"/>
        <v>13007</v>
      </c>
      <c r="L1824">
        <f t="shared" ca="1" si="371"/>
        <v>2165</v>
      </c>
      <c r="M1824">
        <f t="shared" ca="1" si="372"/>
        <v>1798014</v>
      </c>
      <c r="N1824">
        <f t="shared" ca="1" si="373"/>
        <v>80598</v>
      </c>
      <c r="O1824">
        <f t="shared" ca="1" si="374"/>
        <v>89199</v>
      </c>
      <c r="P1824">
        <f t="shared" ca="1" si="375"/>
        <v>148828</v>
      </c>
      <c r="Q1824" s="15">
        <f t="shared" ca="1" si="376"/>
        <v>0.14882799999999999</v>
      </c>
    </row>
    <row r="1825" spans="1:17" x14ac:dyDescent="0.3">
      <c r="A1825" t="str">
        <f ca="1">VLOOKUP(RANDBETWEEN(Calc!$A$2,Calc!$A$13),Calc!$A$1:$B$13,2,FALSE)</f>
        <v>Jun</v>
      </c>
      <c r="B1825" t="str" cm="1">
        <f t="array" aca="1" ref="B1825" ca="1">INDEX(Calc!$C$2:$C$9,RANDBETWEEN(1,3))</f>
        <v>Cardiologia</v>
      </c>
      <c r="C1825"/>
      <c r="D1825">
        <f t="shared" ca="1" si="364"/>
        <v>282783</v>
      </c>
      <c r="E1825">
        <f t="shared" ca="1" si="365"/>
        <v>2173048</v>
      </c>
      <c r="F1825">
        <f t="shared" ca="1" si="366"/>
        <v>142557</v>
      </c>
      <c r="G1825">
        <f t="shared" ca="1" si="367"/>
        <v>232947</v>
      </c>
      <c r="H1825">
        <f ca="1">VLOOKUP(RANDBETWEEN(0,100),Calc!$D$2:$E$7,2,1)</f>
        <v>20000</v>
      </c>
      <c r="I1825">
        <f t="shared" ca="1" si="368"/>
        <v>12669</v>
      </c>
      <c r="J1825">
        <f t="shared" ca="1" si="369"/>
        <v>3208</v>
      </c>
      <c r="K1825">
        <f t="shared" ca="1" si="370"/>
        <v>11864</v>
      </c>
      <c r="L1825">
        <f t="shared" ca="1" si="371"/>
        <v>2640</v>
      </c>
      <c r="M1825">
        <f t="shared" ca="1" si="372"/>
        <v>1018012</v>
      </c>
      <c r="N1825">
        <f t="shared" ca="1" si="373"/>
        <v>58824</v>
      </c>
      <c r="O1825">
        <f t="shared" ca="1" si="374"/>
        <v>82175</v>
      </c>
      <c r="P1825">
        <f t="shared" ca="1" si="375"/>
        <v>61052</v>
      </c>
      <c r="Q1825" s="15">
        <f t="shared" ca="1" si="376"/>
        <v>6.1052000000000002E-2</v>
      </c>
    </row>
    <row r="1826" spans="1:17" x14ac:dyDescent="0.3">
      <c r="A1826" t="str">
        <f ca="1">VLOOKUP(RANDBETWEEN(Calc!$A$2,Calc!$A$13),Calc!$A$1:$B$13,2,FALSE)</f>
        <v>Oct</v>
      </c>
      <c r="B1826" t="str" cm="1">
        <f t="array" aca="1" ref="B1826" ca="1">INDEX(Calc!$C$2:$C$9,RANDBETWEEN(1,3))</f>
        <v>Pediatria</v>
      </c>
      <c r="C1826"/>
      <c r="D1826">
        <f t="shared" ca="1" si="364"/>
        <v>200938</v>
      </c>
      <c r="E1826">
        <f t="shared" ca="1" si="365"/>
        <v>1238361</v>
      </c>
      <c r="F1826">
        <f t="shared" ca="1" si="366"/>
        <v>182974</v>
      </c>
      <c r="G1826">
        <f t="shared" ca="1" si="367"/>
        <v>284846</v>
      </c>
      <c r="H1826">
        <f ca="1">VLOOKUP(RANDBETWEEN(0,100),Calc!$D$2:$E$7,2,1)</f>
        <v>32000</v>
      </c>
      <c r="I1826">
        <f t="shared" ca="1" si="368"/>
        <v>9017</v>
      </c>
      <c r="J1826">
        <f t="shared" ca="1" si="369"/>
        <v>3217</v>
      </c>
      <c r="K1826">
        <f t="shared" ca="1" si="370"/>
        <v>10010</v>
      </c>
      <c r="L1826">
        <f t="shared" ca="1" si="371"/>
        <v>3731</v>
      </c>
      <c r="M1826">
        <f t="shared" ca="1" si="372"/>
        <v>2707993</v>
      </c>
      <c r="N1826">
        <f t="shared" ca="1" si="373"/>
        <v>73500</v>
      </c>
      <c r="O1826">
        <f t="shared" ca="1" si="374"/>
        <v>76281</v>
      </c>
      <c r="P1826">
        <f t="shared" ca="1" si="375"/>
        <v>50866</v>
      </c>
      <c r="Q1826" s="15">
        <f t="shared" ca="1" si="376"/>
        <v>5.0866000000000001E-2</v>
      </c>
    </row>
    <row r="1827" spans="1:17" x14ac:dyDescent="0.3">
      <c r="A1827" t="str">
        <f ca="1">VLOOKUP(RANDBETWEEN(Calc!$A$2,Calc!$A$13),Calc!$A$1:$B$13,2,FALSE)</f>
        <v>Feb</v>
      </c>
      <c r="B1827" t="str" cm="1">
        <f t="array" aca="1" ref="B1827" ca="1">INDEX(Calc!$C$2:$C$9,RANDBETWEEN(1,3))</f>
        <v>Cardiologia</v>
      </c>
      <c r="C1827"/>
      <c r="D1827">
        <f t="shared" ca="1" si="364"/>
        <v>180686</v>
      </c>
      <c r="E1827">
        <f t="shared" ca="1" si="365"/>
        <v>1091472</v>
      </c>
      <c r="F1827">
        <f t="shared" ca="1" si="366"/>
        <v>213337</v>
      </c>
      <c r="G1827">
        <f t="shared" ca="1" si="367"/>
        <v>195711</v>
      </c>
      <c r="H1827">
        <f ca="1">VLOOKUP(RANDBETWEEN(0,100),Calc!$D$2:$E$7,2,1)</f>
        <v>32000</v>
      </c>
      <c r="I1827">
        <f t="shared" ca="1" si="368"/>
        <v>10916</v>
      </c>
      <c r="J1827">
        <f t="shared" ca="1" si="369"/>
        <v>3940</v>
      </c>
      <c r="K1827">
        <f t="shared" ca="1" si="370"/>
        <v>10267</v>
      </c>
      <c r="L1827">
        <f t="shared" ca="1" si="371"/>
        <v>1574</v>
      </c>
      <c r="M1827">
        <f t="shared" ca="1" si="372"/>
        <v>1829320</v>
      </c>
      <c r="N1827">
        <f t="shared" ca="1" si="373"/>
        <v>93608</v>
      </c>
      <c r="O1827">
        <f t="shared" ca="1" si="374"/>
        <v>86140</v>
      </c>
      <c r="P1827">
        <f t="shared" ca="1" si="375"/>
        <v>89604</v>
      </c>
      <c r="Q1827" s="15">
        <f t="shared" ca="1" si="376"/>
        <v>8.9604000000000003E-2</v>
      </c>
    </row>
    <row r="1828" spans="1:17" x14ac:dyDescent="0.3">
      <c r="A1828" t="str">
        <f ca="1">VLOOKUP(RANDBETWEEN(Calc!$A$2,Calc!$A$13),Calc!$A$1:$B$13,2,FALSE)</f>
        <v>Oct</v>
      </c>
      <c r="B1828" t="str" cm="1">
        <f t="array" aca="1" ref="B1828" ca="1">INDEX(Calc!$C$2:$C$9,RANDBETWEEN(1,3))</f>
        <v>Traumatología</v>
      </c>
      <c r="C1828"/>
      <c r="D1828">
        <f t="shared" ca="1" si="364"/>
        <v>601578</v>
      </c>
      <c r="E1828">
        <f t="shared" ca="1" si="365"/>
        <v>876605</v>
      </c>
      <c r="F1828">
        <f t="shared" ca="1" si="366"/>
        <v>189642</v>
      </c>
      <c r="G1828">
        <f t="shared" ca="1" si="367"/>
        <v>207227</v>
      </c>
      <c r="H1828">
        <f ca="1">VLOOKUP(RANDBETWEEN(0,100),Calc!$D$2:$E$7,2,1)</f>
        <v>32000</v>
      </c>
      <c r="I1828">
        <f t="shared" ca="1" si="368"/>
        <v>9852</v>
      </c>
      <c r="J1828">
        <f t="shared" ca="1" si="369"/>
        <v>3834</v>
      </c>
      <c r="K1828">
        <f t="shared" ca="1" si="370"/>
        <v>11939</v>
      </c>
      <c r="L1828">
        <f t="shared" ca="1" si="371"/>
        <v>4106</v>
      </c>
      <c r="M1828">
        <f t="shared" ca="1" si="372"/>
        <v>2276139</v>
      </c>
      <c r="N1828">
        <f t="shared" ca="1" si="373"/>
        <v>118854</v>
      </c>
      <c r="O1828">
        <f t="shared" ca="1" si="374"/>
        <v>35940</v>
      </c>
      <c r="P1828">
        <f t="shared" ca="1" si="375"/>
        <v>39418</v>
      </c>
      <c r="Q1828" s="15">
        <f t="shared" ca="1" si="376"/>
        <v>3.9418000000000002E-2</v>
      </c>
    </row>
    <row r="1829" spans="1:17" x14ac:dyDescent="0.3">
      <c r="A1829" t="str">
        <f ca="1">VLOOKUP(RANDBETWEEN(Calc!$A$2,Calc!$A$13),Calc!$A$1:$B$13,2,FALSE)</f>
        <v>Jul</v>
      </c>
      <c r="B1829" t="str" cm="1">
        <f t="array" aca="1" ref="B1829" ca="1">INDEX(Calc!$C$2:$C$9,RANDBETWEEN(1,3))</f>
        <v>Pediatria</v>
      </c>
      <c r="C1829"/>
      <c r="D1829">
        <f t="shared" ca="1" si="364"/>
        <v>192057</v>
      </c>
      <c r="E1829">
        <f t="shared" ca="1" si="365"/>
        <v>2326390</v>
      </c>
      <c r="F1829">
        <f t="shared" ca="1" si="366"/>
        <v>109091</v>
      </c>
      <c r="G1829">
        <f t="shared" ca="1" si="367"/>
        <v>221395</v>
      </c>
      <c r="H1829">
        <f ca="1">VLOOKUP(RANDBETWEEN(0,100),Calc!$D$2:$E$7,2,1)</f>
        <v>32000</v>
      </c>
      <c r="I1829">
        <f t="shared" ca="1" si="368"/>
        <v>12695</v>
      </c>
      <c r="J1829">
        <f t="shared" ca="1" si="369"/>
        <v>3923</v>
      </c>
      <c r="K1829">
        <f t="shared" ca="1" si="370"/>
        <v>12679</v>
      </c>
      <c r="L1829">
        <f t="shared" ca="1" si="371"/>
        <v>2879</v>
      </c>
      <c r="M1829">
        <f t="shared" ca="1" si="372"/>
        <v>1727322</v>
      </c>
      <c r="N1829">
        <f t="shared" ca="1" si="373"/>
        <v>92525</v>
      </c>
      <c r="O1829">
        <f t="shared" ca="1" si="374"/>
        <v>62420</v>
      </c>
      <c r="P1829">
        <f t="shared" ca="1" si="375"/>
        <v>111046</v>
      </c>
      <c r="Q1829" s="15">
        <f t="shared" ca="1" si="376"/>
        <v>0.11104600000000001</v>
      </c>
    </row>
    <row r="1830" spans="1:17" x14ac:dyDescent="0.3">
      <c r="A1830" t="str">
        <f ca="1">VLOOKUP(RANDBETWEEN(Calc!$A$2,Calc!$A$13),Calc!$A$1:$B$13,2,FALSE)</f>
        <v>Dic</v>
      </c>
      <c r="B1830" t="str" cm="1">
        <f t="array" aca="1" ref="B1830" ca="1">INDEX(Calc!$C$2:$C$9,RANDBETWEEN(1,3))</f>
        <v>Traumatología</v>
      </c>
      <c r="C1830"/>
      <c r="D1830">
        <f t="shared" ca="1" si="364"/>
        <v>356801</v>
      </c>
      <c r="E1830">
        <f t="shared" ca="1" si="365"/>
        <v>888101</v>
      </c>
      <c r="F1830">
        <f t="shared" ca="1" si="366"/>
        <v>96680</v>
      </c>
      <c r="G1830">
        <f t="shared" ca="1" si="367"/>
        <v>197923</v>
      </c>
      <c r="H1830">
        <f ca="1">VLOOKUP(RANDBETWEEN(0,100),Calc!$D$2:$E$7,2,1)</f>
        <v>32000</v>
      </c>
      <c r="I1830">
        <f t="shared" ca="1" si="368"/>
        <v>12301</v>
      </c>
      <c r="J1830">
        <f t="shared" ca="1" si="369"/>
        <v>3798</v>
      </c>
      <c r="K1830">
        <f t="shared" ca="1" si="370"/>
        <v>13955</v>
      </c>
      <c r="L1830">
        <f t="shared" ca="1" si="371"/>
        <v>3622</v>
      </c>
      <c r="M1830">
        <f t="shared" ca="1" si="372"/>
        <v>1881687</v>
      </c>
      <c r="N1830">
        <f t="shared" ca="1" si="373"/>
        <v>86637</v>
      </c>
      <c r="O1830">
        <f t="shared" ca="1" si="374"/>
        <v>31898</v>
      </c>
      <c r="P1830">
        <f t="shared" ca="1" si="375"/>
        <v>141101</v>
      </c>
      <c r="Q1830" s="15">
        <f t="shared" ca="1" si="376"/>
        <v>0.141101</v>
      </c>
    </row>
    <row r="1831" spans="1:17" x14ac:dyDescent="0.3">
      <c r="A1831" t="str">
        <f ca="1">VLOOKUP(RANDBETWEEN(Calc!$A$2,Calc!$A$13),Calc!$A$1:$B$13,2,FALSE)</f>
        <v>Nov</v>
      </c>
      <c r="B1831" t="str" cm="1">
        <f t="array" aca="1" ref="B1831" ca="1">INDEX(Calc!$C$2:$C$9,RANDBETWEEN(1,3))</f>
        <v>Cardiologia</v>
      </c>
      <c r="C1831"/>
      <c r="D1831">
        <f t="shared" ca="1" si="364"/>
        <v>151387</v>
      </c>
      <c r="E1831">
        <f t="shared" ca="1" si="365"/>
        <v>2271127</v>
      </c>
      <c r="F1831">
        <f t="shared" ca="1" si="366"/>
        <v>120976</v>
      </c>
      <c r="G1831">
        <f t="shared" ca="1" si="367"/>
        <v>285564</v>
      </c>
      <c r="H1831">
        <f ca="1">VLOOKUP(RANDBETWEEN(0,100),Calc!$D$2:$E$7,2,1)</f>
        <v>25000</v>
      </c>
      <c r="I1831">
        <f t="shared" ca="1" si="368"/>
        <v>10935</v>
      </c>
      <c r="J1831">
        <f t="shared" ca="1" si="369"/>
        <v>3996</v>
      </c>
      <c r="K1831">
        <f t="shared" ca="1" si="370"/>
        <v>14590</v>
      </c>
      <c r="L1831">
        <f t="shared" ca="1" si="371"/>
        <v>1841</v>
      </c>
      <c r="M1831">
        <f t="shared" ca="1" si="372"/>
        <v>1501990</v>
      </c>
      <c r="N1831">
        <f t="shared" ca="1" si="373"/>
        <v>114452</v>
      </c>
      <c r="O1831">
        <f t="shared" ca="1" si="374"/>
        <v>78245</v>
      </c>
      <c r="P1831">
        <f t="shared" ca="1" si="375"/>
        <v>51198</v>
      </c>
      <c r="Q1831" s="15">
        <f t="shared" ca="1" si="376"/>
        <v>5.1198E-2</v>
      </c>
    </row>
    <row r="1832" spans="1:17" x14ac:dyDescent="0.3">
      <c r="A1832" t="str">
        <f ca="1">VLOOKUP(RANDBETWEEN(Calc!$A$2,Calc!$A$13),Calc!$A$1:$B$13,2,FALSE)</f>
        <v>Dic</v>
      </c>
      <c r="B1832" t="str" cm="1">
        <f t="array" aca="1" ref="B1832" ca="1">INDEX(Calc!$C$2:$C$9,RANDBETWEEN(1,3))</f>
        <v>Traumatología</v>
      </c>
      <c r="C1832"/>
      <c r="D1832">
        <f t="shared" ca="1" si="364"/>
        <v>210597</v>
      </c>
      <c r="E1832">
        <f t="shared" ca="1" si="365"/>
        <v>1144158</v>
      </c>
      <c r="F1832">
        <f t="shared" ca="1" si="366"/>
        <v>185344</v>
      </c>
      <c r="G1832">
        <f t="shared" ca="1" si="367"/>
        <v>201587</v>
      </c>
      <c r="H1832">
        <f ca="1">VLOOKUP(RANDBETWEEN(0,100),Calc!$D$2:$E$7,2,1)</f>
        <v>20000</v>
      </c>
      <c r="I1832">
        <f t="shared" ca="1" si="368"/>
        <v>10746</v>
      </c>
      <c r="J1832">
        <f t="shared" ca="1" si="369"/>
        <v>2811</v>
      </c>
      <c r="K1832">
        <f t="shared" ca="1" si="370"/>
        <v>10942</v>
      </c>
      <c r="L1832">
        <f t="shared" ca="1" si="371"/>
        <v>2765</v>
      </c>
      <c r="M1832">
        <f t="shared" ca="1" si="372"/>
        <v>1380349</v>
      </c>
      <c r="N1832">
        <f t="shared" ca="1" si="373"/>
        <v>63503</v>
      </c>
      <c r="O1832">
        <f t="shared" ca="1" si="374"/>
        <v>86429</v>
      </c>
      <c r="P1832">
        <f t="shared" ca="1" si="375"/>
        <v>107109</v>
      </c>
      <c r="Q1832" s="15">
        <f t="shared" ca="1" si="376"/>
        <v>0.107109</v>
      </c>
    </row>
    <row r="1833" spans="1:17" x14ac:dyDescent="0.3">
      <c r="A1833" t="str">
        <f ca="1">VLOOKUP(RANDBETWEEN(Calc!$A$2,Calc!$A$13),Calc!$A$1:$B$13,2,FALSE)</f>
        <v>Nov</v>
      </c>
      <c r="B1833" t="str" cm="1">
        <f t="array" aca="1" ref="B1833" ca="1">INDEX(Calc!$C$2:$C$9,RANDBETWEEN(1,3))</f>
        <v>Traumatología</v>
      </c>
      <c r="C1833"/>
      <c r="D1833">
        <f t="shared" ca="1" si="364"/>
        <v>611731</v>
      </c>
      <c r="E1833">
        <f t="shared" ca="1" si="365"/>
        <v>1081008</v>
      </c>
      <c r="F1833">
        <f t="shared" ca="1" si="366"/>
        <v>163982</v>
      </c>
      <c r="G1833">
        <f t="shared" ca="1" si="367"/>
        <v>304312</v>
      </c>
      <c r="H1833">
        <f ca="1">VLOOKUP(RANDBETWEEN(0,100),Calc!$D$2:$E$7,2,1)</f>
        <v>32000</v>
      </c>
      <c r="I1833">
        <f t="shared" ca="1" si="368"/>
        <v>9612</v>
      </c>
      <c r="J1833">
        <f t="shared" ca="1" si="369"/>
        <v>3544</v>
      </c>
      <c r="K1833">
        <f t="shared" ca="1" si="370"/>
        <v>12089</v>
      </c>
      <c r="L1833">
        <f t="shared" ca="1" si="371"/>
        <v>1346</v>
      </c>
      <c r="M1833">
        <f t="shared" ca="1" si="372"/>
        <v>3038769</v>
      </c>
      <c r="N1833">
        <f t="shared" ca="1" si="373"/>
        <v>71722</v>
      </c>
      <c r="O1833">
        <f t="shared" ca="1" si="374"/>
        <v>66249</v>
      </c>
      <c r="P1833">
        <f t="shared" ca="1" si="375"/>
        <v>183571</v>
      </c>
      <c r="Q1833" s="15">
        <f t="shared" ca="1" si="376"/>
        <v>0.18357100000000001</v>
      </c>
    </row>
    <row r="1834" spans="1:17" x14ac:dyDescent="0.3">
      <c r="A1834" t="str">
        <f ca="1">VLOOKUP(RANDBETWEEN(Calc!$A$2,Calc!$A$13),Calc!$A$1:$B$13,2,FALSE)</f>
        <v>Jul</v>
      </c>
      <c r="B1834" t="str" cm="1">
        <f t="array" aca="1" ref="B1834" ca="1">INDEX(Calc!$C$2:$C$9,RANDBETWEEN(1,3))</f>
        <v>Pediatria</v>
      </c>
      <c r="C1834"/>
      <c r="D1834">
        <f t="shared" ca="1" si="364"/>
        <v>371984</v>
      </c>
      <c r="E1834">
        <f t="shared" ca="1" si="365"/>
        <v>1713869</v>
      </c>
      <c r="F1834">
        <f t="shared" ca="1" si="366"/>
        <v>213464</v>
      </c>
      <c r="G1834">
        <f t="shared" ca="1" si="367"/>
        <v>196603</v>
      </c>
      <c r="H1834">
        <f ca="1">VLOOKUP(RANDBETWEEN(0,100),Calc!$D$2:$E$7,2,1)</f>
        <v>32000</v>
      </c>
      <c r="I1834">
        <f t="shared" ca="1" si="368"/>
        <v>12635</v>
      </c>
      <c r="J1834">
        <f t="shared" ca="1" si="369"/>
        <v>4174</v>
      </c>
      <c r="K1834">
        <f t="shared" ca="1" si="370"/>
        <v>14343</v>
      </c>
      <c r="L1834">
        <f t="shared" ca="1" si="371"/>
        <v>2071</v>
      </c>
      <c r="M1834">
        <f t="shared" ca="1" si="372"/>
        <v>2165062</v>
      </c>
      <c r="N1834">
        <f t="shared" ca="1" si="373"/>
        <v>62770</v>
      </c>
      <c r="O1834">
        <f t="shared" ca="1" si="374"/>
        <v>70530</v>
      </c>
      <c r="P1834">
        <f t="shared" ca="1" si="375"/>
        <v>179566</v>
      </c>
      <c r="Q1834" s="15">
        <f t="shared" ca="1" si="376"/>
        <v>0.179566</v>
      </c>
    </row>
    <row r="1835" spans="1:17" x14ac:dyDescent="0.3">
      <c r="A1835" t="str">
        <f ca="1">VLOOKUP(RANDBETWEEN(Calc!$A$2,Calc!$A$13),Calc!$A$1:$B$13,2,FALSE)</f>
        <v>Mar</v>
      </c>
      <c r="B1835" t="str" cm="1">
        <f t="array" aca="1" ref="B1835" ca="1">INDEX(Calc!$C$2:$C$9,RANDBETWEEN(1,3))</f>
        <v>Pediatria</v>
      </c>
      <c r="C1835"/>
      <c r="D1835">
        <f t="shared" ca="1" si="364"/>
        <v>293255</v>
      </c>
      <c r="E1835">
        <f t="shared" ca="1" si="365"/>
        <v>2029206</v>
      </c>
      <c r="F1835">
        <f t="shared" ca="1" si="366"/>
        <v>216511</v>
      </c>
      <c r="G1835">
        <f t="shared" ca="1" si="367"/>
        <v>163687</v>
      </c>
      <c r="H1835">
        <f ca="1">VLOOKUP(RANDBETWEEN(0,100),Calc!$D$2:$E$7,2,1)</f>
        <v>32000</v>
      </c>
      <c r="I1835">
        <f t="shared" ca="1" si="368"/>
        <v>9540</v>
      </c>
      <c r="J1835">
        <f t="shared" ca="1" si="369"/>
        <v>3920</v>
      </c>
      <c r="K1835">
        <f t="shared" ca="1" si="370"/>
        <v>10905</v>
      </c>
      <c r="L1835">
        <f t="shared" ca="1" si="371"/>
        <v>2024</v>
      </c>
      <c r="M1835">
        <f t="shared" ca="1" si="372"/>
        <v>1179069</v>
      </c>
      <c r="N1835">
        <f t="shared" ca="1" si="373"/>
        <v>108387</v>
      </c>
      <c r="O1835">
        <f t="shared" ca="1" si="374"/>
        <v>78251</v>
      </c>
      <c r="P1835">
        <f t="shared" ca="1" si="375"/>
        <v>281478</v>
      </c>
      <c r="Q1835" s="15">
        <f t="shared" ca="1" si="376"/>
        <v>0.28147800000000001</v>
      </c>
    </row>
    <row r="1836" spans="1:17" x14ac:dyDescent="0.3">
      <c r="A1836" t="str">
        <f ca="1">VLOOKUP(RANDBETWEEN(Calc!$A$2,Calc!$A$13),Calc!$A$1:$B$13,2,FALSE)</f>
        <v>Jul</v>
      </c>
      <c r="B1836" t="str" cm="1">
        <f t="array" aca="1" ref="B1836" ca="1">INDEX(Calc!$C$2:$C$9,RANDBETWEEN(1,3))</f>
        <v>Pediatria</v>
      </c>
      <c r="C1836"/>
      <c r="D1836">
        <f t="shared" ca="1" si="364"/>
        <v>638117</v>
      </c>
      <c r="E1836">
        <f t="shared" ca="1" si="365"/>
        <v>1556293</v>
      </c>
      <c r="F1836">
        <f t="shared" ca="1" si="366"/>
        <v>168405</v>
      </c>
      <c r="G1836">
        <f t="shared" ca="1" si="367"/>
        <v>99977</v>
      </c>
      <c r="H1836">
        <f ca="1">VLOOKUP(RANDBETWEEN(0,100),Calc!$D$2:$E$7,2,1)</f>
        <v>32000</v>
      </c>
      <c r="I1836">
        <f t="shared" ca="1" si="368"/>
        <v>11049</v>
      </c>
      <c r="J1836">
        <f t="shared" ca="1" si="369"/>
        <v>4059</v>
      </c>
      <c r="K1836">
        <f t="shared" ca="1" si="370"/>
        <v>10483</v>
      </c>
      <c r="L1836">
        <f t="shared" ca="1" si="371"/>
        <v>1764</v>
      </c>
      <c r="M1836">
        <f t="shared" ca="1" si="372"/>
        <v>2361675</v>
      </c>
      <c r="N1836">
        <f t="shared" ca="1" si="373"/>
        <v>90519</v>
      </c>
      <c r="O1836">
        <f t="shared" ca="1" si="374"/>
        <v>66284</v>
      </c>
      <c r="P1836">
        <f t="shared" ca="1" si="375"/>
        <v>198244</v>
      </c>
      <c r="Q1836" s="15">
        <f t="shared" ca="1" si="376"/>
        <v>0.198244</v>
      </c>
    </row>
    <row r="1837" spans="1:17" x14ac:dyDescent="0.3">
      <c r="A1837" t="str">
        <f ca="1">VLOOKUP(RANDBETWEEN(Calc!$A$2,Calc!$A$13),Calc!$A$1:$B$13,2,FALSE)</f>
        <v>Nov</v>
      </c>
      <c r="B1837" t="str" cm="1">
        <f t="array" aca="1" ref="B1837" ca="1">INDEX(Calc!$C$2:$C$9,RANDBETWEEN(1,3))</f>
        <v>Pediatria</v>
      </c>
      <c r="C1837"/>
      <c r="D1837">
        <f t="shared" ca="1" si="364"/>
        <v>706220</v>
      </c>
      <c r="E1837">
        <f t="shared" ca="1" si="365"/>
        <v>725795</v>
      </c>
      <c r="F1837">
        <f t="shared" ca="1" si="366"/>
        <v>166029</v>
      </c>
      <c r="G1837">
        <f t="shared" ca="1" si="367"/>
        <v>215913</v>
      </c>
      <c r="H1837">
        <f ca="1">VLOOKUP(RANDBETWEEN(0,100),Calc!$D$2:$E$7,2,1)</f>
        <v>25000</v>
      </c>
      <c r="I1837">
        <f t="shared" ca="1" si="368"/>
        <v>11287</v>
      </c>
      <c r="J1837">
        <f t="shared" ca="1" si="369"/>
        <v>2808</v>
      </c>
      <c r="K1837">
        <f t="shared" ca="1" si="370"/>
        <v>11115</v>
      </c>
      <c r="L1837">
        <f t="shared" ca="1" si="371"/>
        <v>2573</v>
      </c>
      <c r="M1837">
        <f t="shared" ca="1" si="372"/>
        <v>2739994</v>
      </c>
      <c r="N1837">
        <f t="shared" ca="1" si="373"/>
        <v>60961</v>
      </c>
      <c r="O1837">
        <f t="shared" ca="1" si="374"/>
        <v>79624</v>
      </c>
      <c r="P1837">
        <f t="shared" ca="1" si="375"/>
        <v>236780</v>
      </c>
      <c r="Q1837" s="15">
        <f t="shared" ca="1" si="376"/>
        <v>0.23677999999999999</v>
      </c>
    </row>
    <row r="1838" spans="1:17" x14ac:dyDescent="0.3">
      <c r="A1838" t="str">
        <f ca="1">VLOOKUP(RANDBETWEEN(Calc!$A$2,Calc!$A$13),Calc!$A$1:$B$13,2,FALSE)</f>
        <v>Dic</v>
      </c>
      <c r="B1838" t="str" cm="1">
        <f t="array" aca="1" ref="B1838" ca="1">INDEX(Calc!$C$2:$C$9,RANDBETWEEN(1,3))</f>
        <v>Traumatología</v>
      </c>
      <c r="C1838"/>
      <c r="D1838">
        <f t="shared" ca="1" si="364"/>
        <v>627692</v>
      </c>
      <c r="E1838">
        <f t="shared" ca="1" si="365"/>
        <v>1946183</v>
      </c>
      <c r="F1838">
        <f t="shared" ca="1" si="366"/>
        <v>144261</v>
      </c>
      <c r="G1838">
        <f t="shared" ca="1" si="367"/>
        <v>180825</v>
      </c>
      <c r="H1838">
        <f ca="1">VLOOKUP(RANDBETWEEN(0,100),Calc!$D$2:$E$7,2,1)</f>
        <v>30000</v>
      </c>
      <c r="I1838">
        <f t="shared" ca="1" si="368"/>
        <v>10894</v>
      </c>
      <c r="J1838">
        <f t="shared" ca="1" si="369"/>
        <v>3228</v>
      </c>
      <c r="K1838">
        <f t="shared" ca="1" si="370"/>
        <v>12267</v>
      </c>
      <c r="L1838">
        <f t="shared" ca="1" si="371"/>
        <v>1812</v>
      </c>
      <c r="M1838">
        <f t="shared" ca="1" si="372"/>
        <v>3013328</v>
      </c>
      <c r="N1838">
        <f t="shared" ca="1" si="373"/>
        <v>80827</v>
      </c>
      <c r="O1838">
        <f t="shared" ca="1" si="374"/>
        <v>80256</v>
      </c>
      <c r="P1838">
        <f t="shared" ca="1" si="375"/>
        <v>86797</v>
      </c>
      <c r="Q1838" s="15">
        <f t="shared" ca="1" si="376"/>
        <v>8.6796999999999999E-2</v>
      </c>
    </row>
    <row r="1839" spans="1:17" x14ac:dyDescent="0.3">
      <c r="A1839" t="str">
        <f ca="1">VLOOKUP(RANDBETWEEN(Calc!$A$2,Calc!$A$13),Calc!$A$1:$B$13,2,FALSE)</f>
        <v>Jun</v>
      </c>
      <c r="B1839" t="str" cm="1">
        <f t="array" aca="1" ref="B1839" ca="1">INDEX(Calc!$C$2:$C$9,RANDBETWEEN(1,3))</f>
        <v>Cardiologia</v>
      </c>
      <c r="C1839"/>
      <c r="D1839">
        <f t="shared" ca="1" si="364"/>
        <v>743262</v>
      </c>
      <c r="E1839">
        <f t="shared" ca="1" si="365"/>
        <v>2046555</v>
      </c>
      <c r="F1839">
        <f t="shared" ca="1" si="366"/>
        <v>146034</v>
      </c>
      <c r="G1839">
        <f t="shared" ca="1" si="367"/>
        <v>318785</v>
      </c>
      <c r="H1839">
        <f ca="1">VLOOKUP(RANDBETWEEN(0,100),Calc!$D$2:$E$7,2,1)</f>
        <v>32000</v>
      </c>
      <c r="I1839">
        <f t="shared" ca="1" si="368"/>
        <v>10642</v>
      </c>
      <c r="J1839">
        <f t="shared" ca="1" si="369"/>
        <v>2854</v>
      </c>
      <c r="K1839">
        <f t="shared" ca="1" si="370"/>
        <v>14227</v>
      </c>
      <c r="L1839">
        <f t="shared" ca="1" si="371"/>
        <v>3688</v>
      </c>
      <c r="M1839">
        <f t="shared" ca="1" si="372"/>
        <v>2221986</v>
      </c>
      <c r="N1839">
        <f t="shared" ca="1" si="373"/>
        <v>89529</v>
      </c>
      <c r="O1839">
        <f t="shared" ca="1" si="374"/>
        <v>24961</v>
      </c>
      <c r="P1839">
        <f t="shared" ca="1" si="375"/>
        <v>82284</v>
      </c>
      <c r="Q1839" s="15">
        <f t="shared" ca="1" si="376"/>
        <v>8.2283999999999996E-2</v>
      </c>
    </row>
    <row r="1840" spans="1:17" x14ac:dyDescent="0.3">
      <c r="A1840" t="str">
        <f ca="1">VLOOKUP(RANDBETWEEN(Calc!$A$2,Calc!$A$13),Calc!$A$1:$B$13,2,FALSE)</f>
        <v>Mar</v>
      </c>
      <c r="B1840" t="str" cm="1">
        <f t="array" aca="1" ref="B1840" ca="1">INDEX(Calc!$C$2:$C$9,RANDBETWEEN(1,3))</f>
        <v>Cardiologia</v>
      </c>
      <c r="C1840"/>
      <c r="D1840">
        <f t="shared" ca="1" si="364"/>
        <v>184356</v>
      </c>
      <c r="E1840">
        <f t="shared" ca="1" si="365"/>
        <v>709103</v>
      </c>
      <c r="F1840">
        <f t="shared" ca="1" si="366"/>
        <v>164358</v>
      </c>
      <c r="G1840">
        <f t="shared" ca="1" si="367"/>
        <v>203315</v>
      </c>
      <c r="H1840">
        <f ca="1">VLOOKUP(RANDBETWEEN(0,100),Calc!$D$2:$E$7,2,1)</f>
        <v>32000</v>
      </c>
      <c r="I1840">
        <f t="shared" ca="1" si="368"/>
        <v>10282</v>
      </c>
      <c r="J1840">
        <f t="shared" ca="1" si="369"/>
        <v>3444</v>
      </c>
      <c r="K1840">
        <f t="shared" ca="1" si="370"/>
        <v>10672</v>
      </c>
      <c r="L1840">
        <f t="shared" ca="1" si="371"/>
        <v>1691</v>
      </c>
      <c r="M1840">
        <f t="shared" ca="1" si="372"/>
        <v>1206386</v>
      </c>
      <c r="N1840">
        <f t="shared" ca="1" si="373"/>
        <v>124298</v>
      </c>
      <c r="O1840">
        <f t="shared" ca="1" si="374"/>
        <v>87145</v>
      </c>
      <c r="P1840">
        <f t="shared" ca="1" si="375"/>
        <v>183895</v>
      </c>
      <c r="Q1840" s="15">
        <f t="shared" ca="1" si="376"/>
        <v>0.183895</v>
      </c>
    </row>
    <row r="1841" spans="1:17" x14ac:dyDescent="0.3">
      <c r="A1841" t="str">
        <f ca="1">VLOOKUP(RANDBETWEEN(Calc!$A$2,Calc!$A$13),Calc!$A$1:$B$13,2,FALSE)</f>
        <v>Dic</v>
      </c>
      <c r="B1841" t="str" cm="1">
        <f t="array" aca="1" ref="B1841" ca="1">INDEX(Calc!$C$2:$C$9,RANDBETWEEN(1,3))</f>
        <v>Traumatología</v>
      </c>
      <c r="C1841"/>
      <c r="D1841">
        <f t="shared" ca="1" si="364"/>
        <v>269246</v>
      </c>
      <c r="E1841">
        <f t="shared" ca="1" si="365"/>
        <v>1614284</v>
      </c>
      <c r="F1841">
        <f t="shared" ca="1" si="366"/>
        <v>187875</v>
      </c>
      <c r="G1841">
        <f t="shared" ca="1" si="367"/>
        <v>119566</v>
      </c>
      <c r="H1841">
        <f ca="1">VLOOKUP(RANDBETWEEN(0,100),Calc!$D$2:$E$7,2,1)</f>
        <v>25000</v>
      </c>
      <c r="I1841">
        <f t="shared" ca="1" si="368"/>
        <v>10523</v>
      </c>
      <c r="J1841">
        <f t="shared" ca="1" si="369"/>
        <v>3295</v>
      </c>
      <c r="K1841">
        <f t="shared" ca="1" si="370"/>
        <v>12946</v>
      </c>
      <c r="L1841">
        <f t="shared" ca="1" si="371"/>
        <v>2034</v>
      </c>
      <c r="M1841">
        <f t="shared" ca="1" si="372"/>
        <v>881057</v>
      </c>
      <c r="N1841">
        <f t="shared" ca="1" si="373"/>
        <v>116376</v>
      </c>
      <c r="O1841">
        <f t="shared" ca="1" si="374"/>
        <v>47921</v>
      </c>
      <c r="P1841">
        <f t="shared" ca="1" si="375"/>
        <v>163795</v>
      </c>
      <c r="Q1841" s="15">
        <f t="shared" ca="1" si="376"/>
        <v>0.163795</v>
      </c>
    </row>
    <row r="1842" spans="1:17" x14ac:dyDescent="0.3">
      <c r="A1842" t="str">
        <f ca="1">VLOOKUP(RANDBETWEEN(Calc!$A$2,Calc!$A$13),Calc!$A$1:$B$13,2,FALSE)</f>
        <v>Ago</v>
      </c>
      <c r="B1842" t="str" cm="1">
        <f t="array" aca="1" ref="B1842" ca="1">INDEX(Calc!$C$2:$C$9,RANDBETWEEN(1,3))</f>
        <v>Traumatología</v>
      </c>
      <c r="C1842"/>
      <c r="D1842">
        <f t="shared" ca="1" si="364"/>
        <v>592011</v>
      </c>
      <c r="E1842">
        <f t="shared" ca="1" si="365"/>
        <v>953248</v>
      </c>
      <c r="F1842">
        <f t="shared" ca="1" si="366"/>
        <v>186905</v>
      </c>
      <c r="G1842">
        <f t="shared" ca="1" si="367"/>
        <v>269982</v>
      </c>
      <c r="H1842">
        <f ca="1">VLOOKUP(RANDBETWEEN(0,100),Calc!$D$2:$E$7,2,1)</f>
        <v>32000</v>
      </c>
      <c r="I1842">
        <f t="shared" ca="1" si="368"/>
        <v>12693</v>
      </c>
      <c r="J1842">
        <f t="shared" ca="1" si="369"/>
        <v>3476</v>
      </c>
      <c r="K1842">
        <f t="shared" ca="1" si="370"/>
        <v>12482</v>
      </c>
      <c r="L1842">
        <f t="shared" ca="1" si="371"/>
        <v>1480</v>
      </c>
      <c r="M1842">
        <f t="shared" ca="1" si="372"/>
        <v>2634600</v>
      </c>
      <c r="N1842">
        <f t="shared" ca="1" si="373"/>
        <v>124502</v>
      </c>
      <c r="O1842">
        <f t="shared" ca="1" si="374"/>
        <v>62141</v>
      </c>
      <c r="P1842">
        <f t="shared" ca="1" si="375"/>
        <v>306061</v>
      </c>
      <c r="Q1842" s="15">
        <f t="shared" ca="1" si="376"/>
        <v>0.30606100000000003</v>
      </c>
    </row>
    <row r="1843" spans="1:17" x14ac:dyDescent="0.3">
      <c r="A1843" t="str">
        <f ca="1">VLOOKUP(RANDBETWEEN(Calc!$A$2,Calc!$A$13),Calc!$A$1:$B$13,2,FALSE)</f>
        <v>Mar</v>
      </c>
      <c r="B1843" t="str" cm="1">
        <f t="array" aca="1" ref="B1843" ca="1">INDEX(Calc!$C$2:$C$9,RANDBETWEEN(1,3))</f>
        <v>Traumatología</v>
      </c>
      <c r="C1843"/>
      <c r="D1843">
        <f t="shared" ca="1" si="364"/>
        <v>320070</v>
      </c>
      <c r="E1843">
        <f t="shared" ca="1" si="365"/>
        <v>2204118</v>
      </c>
      <c r="F1843">
        <f t="shared" ca="1" si="366"/>
        <v>129051</v>
      </c>
      <c r="G1843">
        <f t="shared" ca="1" si="367"/>
        <v>134679</v>
      </c>
      <c r="H1843">
        <f ca="1">VLOOKUP(RANDBETWEEN(0,100),Calc!$D$2:$E$7,2,1)</f>
        <v>32000</v>
      </c>
      <c r="I1843">
        <f t="shared" ca="1" si="368"/>
        <v>10886</v>
      </c>
      <c r="J1843">
        <f t="shared" ca="1" si="369"/>
        <v>2981</v>
      </c>
      <c r="K1843">
        <f t="shared" ca="1" si="370"/>
        <v>10738</v>
      </c>
      <c r="L1843">
        <f t="shared" ca="1" si="371"/>
        <v>2539</v>
      </c>
      <c r="M1843">
        <f t="shared" ca="1" si="372"/>
        <v>3017555</v>
      </c>
      <c r="N1843">
        <f t="shared" ca="1" si="373"/>
        <v>120024</v>
      </c>
      <c r="O1843">
        <f t="shared" ca="1" si="374"/>
        <v>50269</v>
      </c>
      <c r="P1843">
        <f t="shared" ca="1" si="375"/>
        <v>279027</v>
      </c>
      <c r="Q1843" s="15">
        <f t="shared" ca="1" si="376"/>
        <v>0.27902700000000003</v>
      </c>
    </row>
    <row r="1844" spans="1:17" x14ac:dyDescent="0.3">
      <c r="A1844" t="str">
        <f ca="1">VLOOKUP(RANDBETWEEN(Calc!$A$2,Calc!$A$13),Calc!$A$1:$B$13,2,FALSE)</f>
        <v>Jun</v>
      </c>
      <c r="B1844" t="str" cm="1">
        <f t="array" aca="1" ref="B1844" ca="1">INDEX(Calc!$C$2:$C$9,RANDBETWEEN(1,3))</f>
        <v>Traumatología</v>
      </c>
      <c r="C1844"/>
      <c r="D1844">
        <f t="shared" ca="1" si="364"/>
        <v>197216</v>
      </c>
      <c r="E1844">
        <f t="shared" ca="1" si="365"/>
        <v>1784524</v>
      </c>
      <c r="F1844">
        <f t="shared" ca="1" si="366"/>
        <v>159989</v>
      </c>
      <c r="G1844">
        <f t="shared" ca="1" si="367"/>
        <v>303767</v>
      </c>
      <c r="H1844">
        <f ca="1">VLOOKUP(RANDBETWEEN(0,100),Calc!$D$2:$E$7,2,1)</f>
        <v>32000</v>
      </c>
      <c r="I1844">
        <f t="shared" ca="1" si="368"/>
        <v>10592</v>
      </c>
      <c r="J1844">
        <f t="shared" ca="1" si="369"/>
        <v>4099</v>
      </c>
      <c r="K1844">
        <f t="shared" ca="1" si="370"/>
        <v>12085</v>
      </c>
      <c r="L1844">
        <f t="shared" ca="1" si="371"/>
        <v>1836</v>
      </c>
      <c r="M1844">
        <f t="shared" ca="1" si="372"/>
        <v>1876090</v>
      </c>
      <c r="N1844">
        <f t="shared" ca="1" si="373"/>
        <v>72486</v>
      </c>
      <c r="O1844">
        <f t="shared" ca="1" si="374"/>
        <v>65781</v>
      </c>
      <c r="P1844">
        <f t="shared" ca="1" si="375"/>
        <v>60133</v>
      </c>
      <c r="Q1844" s="15">
        <f t="shared" ca="1" si="376"/>
        <v>6.0132999999999999E-2</v>
      </c>
    </row>
    <row r="1845" spans="1:17" x14ac:dyDescent="0.3">
      <c r="A1845" t="str">
        <f ca="1">VLOOKUP(RANDBETWEEN(Calc!$A$2,Calc!$A$13),Calc!$A$1:$B$13,2,FALSE)</f>
        <v>Abr</v>
      </c>
      <c r="B1845" t="str" cm="1">
        <f t="array" aca="1" ref="B1845" ca="1">INDEX(Calc!$C$2:$C$9,RANDBETWEEN(1,3))</f>
        <v>Cardiologia</v>
      </c>
      <c r="C1845"/>
      <c r="D1845">
        <f t="shared" ca="1" si="364"/>
        <v>745415</v>
      </c>
      <c r="E1845">
        <f t="shared" ca="1" si="365"/>
        <v>683789</v>
      </c>
      <c r="F1845">
        <f t="shared" ca="1" si="366"/>
        <v>173404</v>
      </c>
      <c r="G1845">
        <f t="shared" ca="1" si="367"/>
        <v>224061</v>
      </c>
      <c r="H1845">
        <f ca="1">VLOOKUP(RANDBETWEEN(0,100),Calc!$D$2:$E$7,2,1)</f>
        <v>25000</v>
      </c>
      <c r="I1845">
        <f t="shared" ca="1" si="368"/>
        <v>10433</v>
      </c>
      <c r="J1845">
        <f t="shared" ca="1" si="369"/>
        <v>3460</v>
      </c>
      <c r="K1845">
        <f t="shared" ca="1" si="370"/>
        <v>12662</v>
      </c>
      <c r="L1845">
        <f t="shared" ca="1" si="371"/>
        <v>3769</v>
      </c>
      <c r="M1845">
        <f t="shared" ca="1" si="372"/>
        <v>1199132</v>
      </c>
      <c r="N1845">
        <f t="shared" ca="1" si="373"/>
        <v>103356</v>
      </c>
      <c r="O1845">
        <f t="shared" ca="1" si="374"/>
        <v>32171</v>
      </c>
      <c r="P1845">
        <f t="shared" ca="1" si="375"/>
        <v>96229</v>
      </c>
      <c r="Q1845" s="15">
        <f t="shared" ca="1" si="376"/>
        <v>9.6228999999999995E-2</v>
      </c>
    </row>
    <row r="1846" spans="1:17" x14ac:dyDescent="0.3">
      <c r="A1846" t="str">
        <f ca="1">VLOOKUP(RANDBETWEEN(Calc!$A$2,Calc!$A$13),Calc!$A$1:$B$13,2,FALSE)</f>
        <v>Oct</v>
      </c>
      <c r="B1846" t="str" cm="1">
        <f t="array" aca="1" ref="B1846" ca="1">INDEX(Calc!$C$2:$C$9,RANDBETWEEN(1,3))</f>
        <v>Traumatología</v>
      </c>
      <c r="C1846"/>
      <c r="D1846">
        <f t="shared" ca="1" si="364"/>
        <v>196474</v>
      </c>
      <c r="E1846">
        <f t="shared" ca="1" si="365"/>
        <v>2203960</v>
      </c>
      <c r="F1846">
        <f t="shared" ca="1" si="366"/>
        <v>137252</v>
      </c>
      <c r="G1846">
        <f t="shared" ca="1" si="367"/>
        <v>105774</v>
      </c>
      <c r="H1846">
        <f ca="1">VLOOKUP(RANDBETWEEN(0,100),Calc!$D$2:$E$7,2,1)</f>
        <v>32000</v>
      </c>
      <c r="I1846">
        <f t="shared" ca="1" si="368"/>
        <v>9958</v>
      </c>
      <c r="J1846">
        <f t="shared" ca="1" si="369"/>
        <v>3768</v>
      </c>
      <c r="K1846">
        <f t="shared" ca="1" si="370"/>
        <v>12007</v>
      </c>
      <c r="L1846">
        <f t="shared" ca="1" si="371"/>
        <v>1347</v>
      </c>
      <c r="M1846">
        <f t="shared" ca="1" si="372"/>
        <v>2178436</v>
      </c>
      <c r="N1846">
        <f t="shared" ca="1" si="373"/>
        <v>99098</v>
      </c>
      <c r="O1846">
        <f t="shared" ca="1" si="374"/>
        <v>70362</v>
      </c>
      <c r="P1846">
        <f t="shared" ca="1" si="375"/>
        <v>313554</v>
      </c>
      <c r="Q1846" s="15">
        <f t="shared" ca="1" si="376"/>
        <v>0.313554</v>
      </c>
    </row>
    <row r="1847" spans="1:17" x14ac:dyDescent="0.3">
      <c r="A1847" t="str">
        <f ca="1">VLOOKUP(RANDBETWEEN(Calc!$A$2,Calc!$A$13),Calc!$A$1:$B$13,2,FALSE)</f>
        <v>Jul</v>
      </c>
      <c r="B1847" t="str" cm="1">
        <f t="array" aca="1" ref="B1847" ca="1">INDEX(Calc!$C$2:$C$9,RANDBETWEEN(1,3))</f>
        <v>Traumatología</v>
      </c>
      <c r="C1847"/>
      <c r="D1847">
        <f t="shared" ca="1" si="364"/>
        <v>584320</v>
      </c>
      <c r="E1847">
        <f t="shared" ca="1" si="365"/>
        <v>1351042</v>
      </c>
      <c r="F1847">
        <f t="shared" ca="1" si="366"/>
        <v>170886</v>
      </c>
      <c r="G1847">
        <f t="shared" ca="1" si="367"/>
        <v>195333</v>
      </c>
      <c r="H1847">
        <f ca="1">VLOOKUP(RANDBETWEEN(0,100),Calc!$D$2:$E$7,2,1)</f>
        <v>32000</v>
      </c>
      <c r="I1847">
        <f t="shared" ca="1" si="368"/>
        <v>10673</v>
      </c>
      <c r="J1847">
        <f t="shared" ca="1" si="369"/>
        <v>3794</v>
      </c>
      <c r="K1847">
        <f t="shared" ca="1" si="370"/>
        <v>10495</v>
      </c>
      <c r="L1847">
        <f t="shared" ca="1" si="371"/>
        <v>1505</v>
      </c>
      <c r="M1847">
        <f t="shared" ca="1" si="372"/>
        <v>2537733</v>
      </c>
      <c r="N1847">
        <f t="shared" ca="1" si="373"/>
        <v>102441</v>
      </c>
      <c r="O1847">
        <f t="shared" ca="1" si="374"/>
        <v>25269</v>
      </c>
      <c r="P1847">
        <f t="shared" ca="1" si="375"/>
        <v>60506</v>
      </c>
      <c r="Q1847" s="15">
        <f t="shared" ca="1" si="376"/>
        <v>6.0505999999999997E-2</v>
      </c>
    </row>
    <row r="1848" spans="1:17" x14ac:dyDescent="0.3">
      <c r="A1848" t="str">
        <f ca="1">VLOOKUP(RANDBETWEEN(Calc!$A$2,Calc!$A$13),Calc!$A$1:$B$13,2,FALSE)</f>
        <v>May</v>
      </c>
      <c r="B1848" t="str" cm="1">
        <f t="array" aca="1" ref="B1848" ca="1">INDEX(Calc!$C$2:$C$9,RANDBETWEEN(1,3))</f>
        <v>Cardiologia</v>
      </c>
      <c r="C1848"/>
      <c r="D1848">
        <f t="shared" ca="1" si="364"/>
        <v>734607</v>
      </c>
      <c r="E1848">
        <f t="shared" ca="1" si="365"/>
        <v>1408807</v>
      </c>
      <c r="F1848">
        <f t="shared" ca="1" si="366"/>
        <v>111991</v>
      </c>
      <c r="G1848">
        <f t="shared" ca="1" si="367"/>
        <v>320312</v>
      </c>
      <c r="H1848">
        <f ca="1">VLOOKUP(RANDBETWEEN(0,100),Calc!$D$2:$E$7,2,1)</f>
        <v>32000</v>
      </c>
      <c r="I1848">
        <f t="shared" ca="1" si="368"/>
        <v>11548</v>
      </c>
      <c r="J1848">
        <f t="shared" ca="1" si="369"/>
        <v>2920</v>
      </c>
      <c r="K1848">
        <f t="shared" ca="1" si="370"/>
        <v>11966</v>
      </c>
      <c r="L1848">
        <f t="shared" ca="1" si="371"/>
        <v>2950</v>
      </c>
      <c r="M1848">
        <f t="shared" ca="1" si="372"/>
        <v>1949542</v>
      </c>
      <c r="N1848">
        <f t="shared" ca="1" si="373"/>
        <v>103250</v>
      </c>
      <c r="O1848">
        <f t="shared" ca="1" si="374"/>
        <v>51026</v>
      </c>
      <c r="P1848">
        <f t="shared" ca="1" si="375"/>
        <v>105749</v>
      </c>
      <c r="Q1848" s="15">
        <f t="shared" ca="1" si="376"/>
        <v>0.105749</v>
      </c>
    </row>
    <row r="1849" spans="1:17" x14ac:dyDescent="0.3">
      <c r="A1849" t="str">
        <f ca="1">VLOOKUP(RANDBETWEEN(Calc!$A$2,Calc!$A$13),Calc!$A$1:$B$13,2,FALSE)</f>
        <v>Sep</v>
      </c>
      <c r="B1849" t="str" cm="1">
        <f t="array" aca="1" ref="B1849" ca="1">INDEX(Calc!$C$2:$C$9,RANDBETWEEN(1,3))</f>
        <v>Cardiologia</v>
      </c>
      <c r="C1849"/>
      <c r="D1849">
        <f t="shared" ca="1" si="364"/>
        <v>734604</v>
      </c>
      <c r="E1849">
        <f t="shared" ca="1" si="365"/>
        <v>2090231</v>
      </c>
      <c r="F1849">
        <f t="shared" ca="1" si="366"/>
        <v>124101</v>
      </c>
      <c r="G1849">
        <f t="shared" ca="1" si="367"/>
        <v>272492</v>
      </c>
      <c r="H1849">
        <f ca="1">VLOOKUP(RANDBETWEEN(0,100),Calc!$D$2:$E$7,2,1)</f>
        <v>32000</v>
      </c>
      <c r="I1849">
        <f t="shared" ca="1" si="368"/>
        <v>12400</v>
      </c>
      <c r="J1849">
        <f t="shared" ca="1" si="369"/>
        <v>3745</v>
      </c>
      <c r="K1849">
        <f t="shared" ca="1" si="370"/>
        <v>14799</v>
      </c>
      <c r="L1849">
        <f t="shared" ca="1" si="371"/>
        <v>4035</v>
      </c>
      <c r="M1849">
        <f t="shared" ca="1" si="372"/>
        <v>1999955</v>
      </c>
      <c r="N1849">
        <f t="shared" ca="1" si="373"/>
        <v>43776</v>
      </c>
      <c r="O1849">
        <f t="shared" ca="1" si="374"/>
        <v>22413</v>
      </c>
      <c r="P1849">
        <f t="shared" ca="1" si="375"/>
        <v>205763</v>
      </c>
      <c r="Q1849" s="15">
        <f t="shared" ca="1" si="376"/>
        <v>0.205763</v>
      </c>
    </row>
    <row r="1850" spans="1:17" x14ac:dyDescent="0.3">
      <c r="A1850" t="str">
        <f ca="1">VLOOKUP(RANDBETWEEN(Calc!$A$2,Calc!$A$13),Calc!$A$1:$B$13,2,FALSE)</f>
        <v>May</v>
      </c>
      <c r="B1850" t="str" cm="1">
        <f t="array" aca="1" ref="B1850" ca="1">INDEX(Calc!$C$2:$C$9,RANDBETWEEN(1,3))</f>
        <v>Cardiologia</v>
      </c>
      <c r="C1850"/>
      <c r="D1850">
        <f t="shared" ca="1" si="364"/>
        <v>696315</v>
      </c>
      <c r="E1850">
        <f t="shared" ca="1" si="365"/>
        <v>1213732</v>
      </c>
      <c r="F1850">
        <f t="shared" ca="1" si="366"/>
        <v>94575</v>
      </c>
      <c r="G1850">
        <f t="shared" ca="1" si="367"/>
        <v>185838</v>
      </c>
      <c r="H1850">
        <f ca="1">VLOOKUP(RANDBETWEEN(0,100),Calc!$D$2:$E$7,2,1)</f>
        <v>32000</v>
      </c>
      <c r="I1850">
        <f t="shared" ca="1" si="368"/>
        <v>10333</v>
      </c>
      <c r="J1850">
        <f t="shared" ca="1" si="369"/>
        <v>4045</v>
      </c>
      <c r="K1850">
        <f t="shared" ca="1" si="370"/>
        <v>14743</v>
      </c>
      <c r="L1850">
        <f t="shared" ca="1" si="371"/>
        <v>2026</v>
      </c>
      <c r="M1850">
        <f t="shared" ca="1" si="372"/>
        <v>1586588</v>
      </c>
      <c r="N1850">
        <f t="shared" ca="1" si="373"/>
        <v>70223</v>
      </c>
      <c r="O1850">
        <f t="shared" ca="1" si="374"/>
        <v>39674</v>
      </c>
      <c r="P1850">
        <f t="shared" ca="1" si="375"/>
        <v>310397</v>
      </c>
      <c r="Q1850" s="15">
        <f t="shared" ca="1" si="376"/>
        <v>0.31039699999999998</v>
      </c>
    </row>
    <row r="1851" spans="1:17" x14ac:dyDescent="0.3">
      <c r="A1851" t="str">
        <f ca="1">VLOOKUP(RANDBETWEEN(Calc!$A$2,Calc!$A$13),Calc!$A$1:$B$13,2,FALSE)</f>
        <v>Dic</v>
      </c>
      <c r="B1851" t="str" cm="1">
        <f t="array" aca="1" ref="B1851" ca="1">INDEX(Calc!$C$2:$C$9,RANDBETWEEN(1,3))</f>
        <v>Traumatología</v>
      </c>
      <c r="C1851"/>
      <c r="D1851">
        <f t="shared" ca="1" si="364"/>
        <v>141439</v>
      </c>
      <c r="E1851">
        <f t="shared" ca="1" si="365"/>
        <v>2325556</v>
      </c>
      <c r="F1851">
        <f t="shared" ca="1" si="366"/>
        <v>199341</v>
      </c>
      <c r="G1851">
        <f t="shared" ca="1" si="367"/>
        <v>137243</v>
      </c>
      <c r="H1851">
        <f ca="1">VLOOKUP(RANDBETWEEN(0,100),Calc!$D$2:$E$7,2,1)</f>
        <v>32000</v>
      </c>
      <c r="I1851">
        <f t="shared" ca="1" si="368"/>
        <v>9091</v>
      </c>
      <c r="J1851">
        <f t="shared" ca="1" si="369"/>
        <v>3135</v>
      </c>
      <c r="K1851">
        <f t="shared" ca="1" si="370"/>
        <v>12599</v>
      </c>
      <c r="L1851">
        <f t="shared" ca="1" si="371"/>
        <v>2335</v>
      </c>
      <c r="M1851">
        <f t="shared" ca="1" si="372"/>
        <v>1132276</v>
      </c>
      <c r="N1851">
        <f t="shared" ca="1" si="373"/>
        <v>101529</v>
      </c>
      <c r="O1851">
        <f t="shared" ca="1" si="374"/>
        <v>59179</v>
      </c>
      <c r="P1851">
        <f t="shared" ca="1" si="375"/>
        <v>130306</v>
      </c>
      <c r="Q1851" s="15">
        <f t="shared" ca="1" si="376"/>
        <v>0.13030600000000001</v>
      </c>
    </row>
    <row r="1852" spans="1:17" x14ac:dyDescent="0.3">
      <c r="A1852" t="str">
        <f ca="1">VLOOKUP(RANDBETWEEN(Calc!$A$2,Calc!$A$13),Calc!$A$1:$B$13,2,FALSE)</f>
        <v>Nov</v>
      </c>
      <c r="B1852" t="str" cm="1">
        <f t="array" aca="1" ref="B1852" ca="1">INDEX(Calc!$C$2:$C$9,RANDBETWEEN(1,3))</f>
        <v>Cardiologia</v>
      </c>
      <c r="C1852"/>
      <c r="D1852">
        <f t="shared" ca="1" si="364"/>
        <v>645764</v>
      </c>
      <c r="E1852">
        <f t="shared" ca="1" si="365"/>
        <v>2326895</v>
      </c>
      <c r="F1852">
        <f t="shared" ca="1" si="366"/>
        <v>147663</v>
      </c>
      <c r="G1852">
        <f t="shared" ca="1" si="367"/>
        <v>130292</v>
      </c>
      <c r="H1852">
        <f ca="1">VLOOKUP(RANDBETWEEN(0,100),Calc!$D$2:$E$7,2,1)</f>
        <v>32000</v>
      </c>
      <c r="I1852">
        <f t="shared" ca="1" si="368"/>
        <v>10760</v>
      </c>
      <c r="J1852">
        <f t="shared" ca="1" si="369"/>
        <v>3245</v>
      </c>
      <c r="K1852">
        <f t="shared" ca="1" si="370"/>
        <v>13502</v>
      </c>
      <c r="L1852">
        <f t="shared" ca="1" si="371"/>
        <v>1653</v>
      </c>
      <c r="M1852">
        <f t="shared" ca="1" si="372"/>
        <v>2497972</v>
      </c>
      <c r="N1852">
        <f t="shared" ca="1" si="373"/>
        <v>68519</v>
      </c>
      <c r="O1852">
        <f t="shared" ca="1" si="374"/>
        <v>65849</v>
      </c>
      <c r="P1852">
        <f t="shared" ca="1" si="375"/>
        <v>230576</v>
      </c>
      <c r="Q1852" s="15">
        <f t="shared" ca="1" si="376"/>
        <v>0.230576</v>
      </c>
    </row>
    <row r="1853" spans="1:17" x14ac:dyDescent="0.3">
      <c r="A1853" t="str">
        <f ca="1">VLOOKUP(RANDBETWEEN(Calc!$A$2,Calc!$A$13),Calc!$A$1:$B$13,2,FALSE)</f>
        <v>Feb</v>
      </c>
      <c r="B1853" t="str" cm="1">
        <f t="array" aca="1" ref="B1853" ca="1">INDEX(Calc!$C$2:$C$9,RANDBETWEEN(1,3))</f>
        <v>Pediatria</v>
      </c>
      <c r="C1853"/>
      <c r="D1853">
        <f t="shared" ca="1" si="364"/>
        <v>631132</v>
      </c>
      <c r="E1853">
        <f t="shared" ca="1" si="365"/>
        <v>1837408</v>
      </c>
      <c r="F1853">
        <f t="shared" ca="1" si="366"/>
        <v>92451</v>
      </c>
      <c r="G1853">
        <f t="shared" ca="1" si="367"/>
        <v>87386</v>
      </c>
      <c r="H1853">
        <f ca="1">VLOOKUP(RANDBETWEEN(0,100),Calc!$D$2:$E$7,2,1)</f>
        <v>32000</v>
      </c>
      <c r="I1853">
        <f t="shared" ca="1" si="368"/>
        <v>9187</v>
      </c>
      <c r="J1853">
        <f t="shared" ca="1" si="369"/>
        <v>3031</v>
      </c>
      <c r="K1853">
        <f t="shared" ca="1" si="370"/>
        <v>10867</v>
      </c>
      <c r="L1853">
        <f t="shared" ca="1" si="371"/>
        <v>2371</v>
      </c>
      <c r="M1853">
        <f t="shared" ca="1" si="372"/>
        <v>946030</v>
      </c>
      <c r="N1853">
        <f t="shared" ca="1" si="373"/>
        <v>97069</v>
      </c>
      <c r="O1853">
        <f t="shared" ca="1" si="374"/>
        <v>27448</v>
      </c>
      <c r="P1853">
        <f t="shared" ca="1" si="375"/>
        <v>50273</v>
      </c>
      <c r="Q1853" s="15">
        <f t="shared" ca="1" si="376"/>
        <v>5.0272999999999998E-2</v>
      </c>
    </row>
    <row r="1854" spans="1:17" x14ac:dyDescent="0.3">
      <c r="A1854" t="str">
        <f ca="1">VLOOKUP(RANDBETWEEN(Calc!$A$2,Calc!$A$13),Calc!$A$1:$B$13,2,FALSE)</f>
        <v>Oct</v>
      </c>
      <c r="B1854" t="str" cm="1">
        <f t="array" aca="1" ref="B1854" ca="1">INDEX(Calc!$C$2:$C$9,RANDBETWEEN(1,3))</f>
        <v>Pediatria</v>
      </c>
      <c r="C1854"/>
      <c r="D1854">
        <f t="shared" ca="1" si="364"/>
        <v>542774</v>
      </c>
      <c r="E1854">
        <f t="shared" ca="1" si="365"/>
        <v>948973</v>
      </c>
      <c r="F1854">
        <f t="shared" ca="1" si="366"/>
        <v>177519</v>
      </c>
      <c r="G1854">
        <f t="shared" ca="1" si="367"/>
        <v>179184</v>
      </c>
      <c r="H1854">
        <f ca="1">VLOOKUP(RANDBETWEEN(0,100),Calc!$D$2:$E$7,2,1)</f>
        <v>32000</v>
      </c>
      <c r="I1854">
        <f t="shared" ca="1" si="368"/>
        <v>9809</v>
      </c>
      <c r="J1854">
        <f t="shared" ca="1" si="369"/>
        <v>3722</v>
      </c>
      <c r="K1854">
        <f t="shared" ca="1" si="370"/>
        <v>12290</v>
      </c>
      <c r="L1854">
        <f t="shared" ca="1" si="371"/>
        <v>2403</v>
      </c>
      <c r="M1854">
        <f t="shared" ca="1" si="372"/>
        <v>2960381</v>
      </c>
      <c r="N1854">
        <f t="shared" ca="1" si="373"/>
        <v>128482</v>
      </c>
      <c r="O1854">
        <f t="shared" ca="1" si="374"/>
        <v>83034</v>
      </c>
      <c r="P1854">
        <f t="shared" ca="1" si="375"/>
        <v>344346</v>
      </c>
      <c r="Q1854" s="15">
        <f t="shared" ca="1" si="376"/>
        <v>0.34434599999999999</v>
      </c>
    </row>
    <row r="1855" spans="1:17" x14ac:dyDescent="0.3">
      <c r="A1855" t="str">
        <f ca="1">VLOOKUP(RANDBETWEEN(Calc!$A$2,Calc!$A$13),Calc!$A$1:$B$13,2,FALSE)</f>
        <v>Sep</v>
      </c>
      <c r="B1855" t="str" cm="1">
        <f t="array" aca="1" ref="B1855" ca="1">INDEX(Calc!$C$2:$C$9,RANDBETWEEN(1,3))</f>
        <v>Cardiologia</v>
      </c>
      <c r="C1855"/>
      <c r="D1855">
        <f t="shared" ca="1" si="364"/>
        <v>574601</v>
      </c>
      <c r="E1855">
        <f t="shared" ca="1" si="365"/>
        <v>1426984</v>
      </c>
      <c r="F1855">
        <f t="shared" ca="1" si="366"/>
        <v>118014</v>
      </c>
      <c r="G1855">
        <f t="shared" ca="1" si="367"/>
        <v>261150</v>
      </c>
      <c r="H1855">
        <f ca="1">VLOOKUP(RANDBETWEEN(0,100),Calc!$D$2:$E$7,2,1)</f>
        <v>32000</v>
      </c>
      <c r="I1855">
        <f t="shared" ca="1" si="368"/>
        <v>11474</v>
      </c>
      <c r="J1855">
        <f t="shared" ca="1" si="369"/>
        <v>3159</v>
      </c>
      <c r="K1855">
        <f t="shared" ca="1" si="370"/>
        <v>14471</v>
      </c>
      <c r="L1855">
        <f t="shared" ca="1" si="371"/>
        <v>3128</v>
      </c>
      <c r="M1855">
        <f t="shared" ca="1" si="372"/>
        <v>1736644</v>
      </c>
      <c r="N1855">
        <f t="shared" ca="1" si="373"/>
        <v>60315</v>
      </c>
      <c r="O1855">
        <f t="shared" ca="1" si="374"/>
        <v>79698</v>
      </c>
      <c r="P1855">
        <f t="shared" ca="1" si="375"/>
        <v>198636</v>
      </c>
      <c r="Q1855" s="15">
        <f t="shared" ca="1" si="376"/>
        <v>0.19863600000000001</v>
      </c>
    </row>
    <row r="1856" spans="1:17" x14ac:dyDescent="0.3">
      <c r="A1856" t="str">
        <f ca="1">VLOOKUP(RANDBETWEEN(Calc!$A$2,Calc!$A$13),Calc!$A$1:$B$13,2,FALSE)</f>
        <v>Oct</v>
      </c>
      <c r="B1856" t="str" cm="1">
        <f t="array" aca="1" ref="B1856" ca="1">INDEX(Calc!$C$2:$C$9,RANDBETWEEN(1,3))</f>
        <v>Cardiologia</v>
      </c>
      <c r="C1856"/>
      <c r="D1856">
        <f t="shared" ca="1" si="364"/>
        <v>724720</v>
      </c>
      <c r="E1856">
        <f t="shared" ca="1" si="365"/>
        <v>769580</v>
      </c>
      <c r="F1856">
        <f t="shared" ca="1" si="366"/>
        <v>107158</v>
      </c>
      <c r="G1856">
        <f t="shared" ca="1" si="367"/>
        <v>270918</v>
      </c>
      <c r="H1856">
        <f ca="1">VLOOKUP(RANDBETWEEN(0,100),Calc!$D$2:$E$7,2,1)</f>
        <v>32000</v>
      </c>
      <c r="I1856">
        <f t="shared" ca="1" si="368"/>
        <v>10882</v>
      </c>
      <c r="J1856">
        <f t="shared" ca="1" si="369"/>
        <v>3056</v>
      </c>
      <c r="K1856">
        <f t="shared" ca="1" si="370"/>
        <v>12879</v>
      </c>
      <c r="L1856">
        <f t="shared" ca="1" si="371"/>
        <v>2215</v>
      </c>
      <c r="M1856">
        <f t="shared" ca="1" si="372"/>
        <v>2285660</v>
      </c>
      <c r="N1856">
        <f t="shared" ca="1" si="373"/>
        <v>52435</v>
      </c>
      <c r="O1856">
        <f t="shared" ca="1" si="374"/>
        <v>31714</v>
      </c>
      <c r="P1856">
        <f t="shared" ca="1" si="375"/>
        <v>79483</v>
      </c>
      <c r="Q1856" s="15">
        <f t="shared" ca="1" si="376"/>
        <v>7.9482999999999998E-2</v>
      </c>
    </row>
    <row r="1857" spans="1:17" x14ac:dyDescent="0.3">
      <c r="A1857" t="str">
        <f ca="1">VLOOKUP(RANDBETWEEN(Calc!$A$2,Calc!$A$13),Calc!$A$1:$B$13,2,FALSE)</f>
        <v>Nov</v>
      </c>
      <c r="B1857" t="str" cm="1">
        <f t="array" aca="1" ref="B1857" ca="1">INDEX(Calc!$C$2:$C$9,RANDBETWEEN(1,3))</f>
        <v>Pediatria</v>
      </c>
      <c r="C1857"/>
      <c r="D1857">
        <f t="shared" ca="1" si="364"/>
        <v>635274</v>
      </c>
      <c r="E1857">
        <f t="shared" ca="1" si="365"/>
        <v>1484612</v>
      </c>
      <c r="F1857">
        <f t="shared" ca="1" si="366"/>
        <v>172913</v>
      </c>
      <c r="G1857">
        <f t="shared" ca="1" si="367"/>
        <v>299679</v>
      </c>
      <c r="H1857">
        <f ca="1">VLOOKUP(RANDBETWEEN(0,100),Calc!$D$2:$E$7,2,1)</f>
        <v>32000</v>
      </c>
      <c r="I1857">
        <f t="shared" ca="1" si="368"/>
        <v>11990</v>
      </c>
      <c r="J1857">
        <f t="shared" ca="1" si="369"/>
        <v>3583</v>
      </c>
      <c r="K1857">
        <f t="shared" ca="1" si="370"/>
        <v>13055</v>
      </c>
      <c r="L1857">
        <f t="shared" ca="1" si="371"/>
        <v>4000</v>
      </c>
      <c r="M1857">
        <f t="shared" ca="1" si="372"/>
        <v>2260901</v>
      </c>
      <c r="N1857">
        <f t="shared" ca="1" si="373"/>
        <v>120148</v>
      </c>
      <c r="O1857">
        <f t="shared" ca="1" si="374"/>
        <v>71144</v>
      </c>
      <c r="P1857">
        <f t="shared" ca="1" si="375"/>
        <v>115519</v>
      </c>
      <c r="Q1857" s="15">
        <f t="shared" ca="1" si="376"/>
        <v>0.115519</v>
      </c>
    </row>
    <row r="1858" spans="1:17" x14ac:dyDescent="0.3">
      <c r="A1858" t="str">
        <f ca="1">VLOOKUP(RANDBETWEEN(Calc!$A$2,Calc!$A$13),Calc!$A$1:$B$13,2,FALSE)</f>
        <v>Feb</v>
      </c>
      <c r="B1858" t="str" cm="1">
        <f t="array" aca="1" ref="B1858" ca="1">INDEX(Calc!$C$2:$C$9,RANDBETWEEN(1,3))</f>
        <v>Cardiologia</v>
      </c>
      <c r="C1858"/>
      <c r="D1858">
        <f t="shared" ca="1" si="364"/>
        <v>715794</v>
      </c>
      <c r="E1858">
        <f t="shared" ca="1" si="365"/>
        <v>1681783</v>
      </c>
      <c r="F1858">
        <f t="shared" ca="1" si="366"/>
        <v>93536</v>
      </c>
      <c r="G1858">
        <f t="shared" ca="1" si="367"/>
        <v>147319</v>
      </c>
      <c r="H1858">
        <f ca="1">VLOOKUP(RANDBETWEEN(0,100),Calc!$D$2:$E$7,2,1)</f>
        <v>20000</v>
      </c>
      <c r="I1858">
        <f t="shared" ca="1" si="368"/>
        <v>11502</v>
      </c>
      <c r="J1858">
        <f t="shared" ca="1" si="369"/>
        <v>2867</v>
      </c>
      <c r="K1858">
        <f t="shared" ca="1" si="370"/>
        <v>11340</v>
      </c>
      <c r="L1858">
        <f t="shared" ca="1" si="371"/>
        <v>3760</v>
      </c>
      <c r="M1858">
        <f t="shared" ca="1" si="372"/>
        <v>2861358</v>
      </c>
      <c r="N1858">
        <f t="shared" ca="1" si="373"/>
        <v>53529</v>
      </c>
      <c r="O1858">
        <f t="shared" ca="1" si="374"/>
        <v>63371</v>
      </c>
      <c r="P1858">
        <f t="shared" ca="1" si="375"/>
        <v>279777</v>
      </c>
      <c r="Q1858" s="15">
        <f t="shared" ca="1" si="376"/>
        <v>0.279777</v>
      </c>
    </row>
    <row r="1859" spans="1:17" x14ac:dyDescent="0.3">
      <c r="A1859" t="str">
        <f ca="1">VLOOKUP(RANDBETWEEN(Calc!$A$2,Calc!$A$13),Calc!$A$1:$B$13,2,FALSE)</f>
        <v>Abr</v>
      </c>
      <c r="B1859" t="str" cm="1">
        <f t="array" aca="1" ref="B1859" ca="1">INDEX(Calc!$C$2:$C$9,RANDBETWEEN(1,3))</f>
        <v>Traumatología</v>
      </c>
      <c r="C1859"/>
      <c r="D1859">
        <f t="shared" ref="D1859:D1922" ca="1" si="377">RANDBETWEEN(118000,746439)</f>
        <v>193774</v>
      </c>
      <c r="E1859">
        <f t="shared" ref="E1859:E1922" ca="1" si="378">RANDBETWEEN(654318,2372921)</f>
        <v>1165735</v>
      </c>
      <c r="F1859">
        <f t="shared" ref="F1859:F1922" ca="1" si="379">RANDBETWEEN(92146,218476)</f>
        <v>140459</v>
      </c>
      <c r="G1859">
        <f t="shared" ref="G1859:G1922" ca="1" si="380">RANDBETWEEN(72432,327955)</f>
        <v>166915</v>
      </c>
      <c r="H1859">
        <f ca="1">VLOOKUP(RANDBETWEEN(0,100),Calc!$D$2:$E$7,2,1)</f>
        <v>32000</v>
      </c>
      <c r="I1859">
        <f t="shared" ref="I1859:I1922" ca="1" si="381">RANDBETWEEN(8900,12700)</f>
        <v>10635</v>
      </c>
      <c r="J1859">
        <f t="shared" ref="J1859:J1922" ca="1" si="382">RANDBETWEEN(2800,4200)</f>
        <v>3272</v>
      </c>
      <c r="K1859">
        <f t="shared" ref="K1859:K1922" ca="1" si="383">RANDBETWEEN(10000,15000)</f>
        <v>14363</v>
      </c>
      <c r="L1859">
        <f t="shared" ref="L1859:L1922" ca="1" si="384">RANDBETWEEN(1200,4500)</f>
        <v>1499</v>
      </c>
      <c r="M1859">
        <f t="shared" ref="M1859:M1922" ca="1" si="385">RANDBETWEEN(820000,3117045)</f>
        <v>3000752</v>
      </c>
      <c r="N1859">
        <f t="shared" ref="N1859:N1922" ca="1" si="386">RANDBETWEEN(43000,129000)</f>
        <v>97094</v>
      </c>
      <c r="O1859">
        <f t="shared" ref="O1859:O1922" ca="1" si="387">RANDBETWEEN(21000,90000)</f>
        <v>51253</v>
      </c>
      <c r="P1859">
        <f t="shared" ref="P1859:P1922" ca="1" si="388">RANDBETWEEN(38000,345000)</f>
        <v>336414</v>
      </c>
      <c r="Q1859" s="15">
        <f t="shared" ref="Q1859:Q1922" ca="1" si="389">P1859/1000000</f>
        <v>0.33641399999999999</v>
      </c>
    </row>
    <row r="1860" spans="1:17" x14ac:dyDescent="0.3">
      <c r="A1860" t="str">
        <f ca="1">VLOOKUP(RANDBETWEEN(Calc!$A$2,Calc!$A$13),Calc!$A$1:$B$13,2,FALSE)</f>
        <v>Ene</v>
      </c>
      <c r="B1860" t="str" cm="1">
        <f t="array" aca="1" ref="B1860" ca="1">INDEX(Calc!$C$2:$C$9,RANDBETWEEN(1,3))</f>
        <v>Traumatología</v>
      </c>
      <c r="C1860"/>
      <c r="D1860">
        <f t="shared" ca="1" si="377"/>
        <v>721093</v>
      </c>
      <c r="E1860">
        <f t="shared" ca="1" si="378"/>
        <v>1642519</v>
      </c>
      <c r="F1860">
        <f t="shared" ca="1" si="379"/>
        <v>208919</v>
      </c>
      <c r="G1860">
        <f t="shared" ca="1" si="380"/>
        <v>108494</v>
      </c>
      <c r="H1860">
        <f ca="1">VLOOKUP(RANDBETWEEN(0,100),Calc!$D$2:$E$7,2,1)</f>
        <v>20000</v>
      </c>
      <c r="I1860">
        <f t="shared" ca="1" si="381"/>
        <v>10122</v>
      </c>
      <c r="J1860">
        <f t="shared" ca="1" si="382"/>
        <v>3382</v>
      </c>
      <c r="K1860">
        <f t="shared" ca="1" si="383"/>
        <v>13543</v>
      </c>
      <c r="L1860">
        <f t="shared" ca="1" si="384"/>
        <v>2735</v>
      </c>
      <c r="M1860">
        <f t="shared" ca="1" si="385"/>
        <v>2349012</v>
      </c>
      <c r="N1860">
        <f t="shared" ca="1" si="386"/>
        <v>79373</v>
      </c>
      <c r="O1860">
        <f t="shared" ca="1" si="387"/>
        <v>45106</v>
      </c>
      <c r="P1860">
        <f t="shared" ca="1" si="388"/>
        <v>336908</v>
      </c>
      <c r="Q1860" s="15">
        <f t="shared" ca="1" si="389"/>
        <v>0.33690799999999999</v>
      </c>
    </row>
    <row r="1861" spans="1:17" x14ac:dyDescent="0.3">
      <c r="A1861" t="str">
        <f ca="1">VLOOKUP(RANDBETWEEN(Calc!$A$2,Calc!$A$13),Calc!$A$1:$B$13,2,FALSE)</f>
        <v>Dic</v>
      </c>
      <c r="B1861" t="str" cm="1">
        <f t="array" aca="1" ref="B1861" ca="1">INDEX(Calc!$C$2:$C$9,RANDBETWEEN(1,3))</f>
        <v>Traumatología</v>
      </c>
      <c r="C1861"/>
      <c r="D1861">
        <f t="shared" ca="1" si="377"/>
        <v>563071</v>
      </c>
      <c r="E1861">
        <f t="shared" ca="1" si="378"/>
        <v>709256</v>
      </c>
      <c r="F1861">
        <f t="shared" ca="1" si="379"/>
        <v>156066</v>
      </c>
      <c r="G1861">
        <f t="shared" ca="1" si="380"/>
        <v>128800</v>
      </c>
      <c r="H1861">
        <f ca="1">VLOOKUP(RANDBETWEEN(0,100),Calc!$D$2:$E$7,2,1)</f>
        <v>32000</v>
      </c>
      <c r="I1861">
        <f t="shared" ca="1" si="381"/>
        <v>9914</v>
      </c>
      <c r="J1861">
        <f t="shared" ca="1" si="382"/>
        <v>3804</v>
      </c>
      <c r="K1861">
        <f t="shared" ca="1" si="383"/>
        <v>11172</v>
      </c>
      <c r="L1861">
        <f t="shared" ca="1" si="384"/>
        <v>1266</v>
      </c>
      <c r="M1861">
        <f t="shared" ca="1" si="385"/>
        <v>1055448</v>
      </c>
      <c r="N1861">
        <f t="shared" ca="1" si="386"/>
        <v>66849</v>
      </c>
      <c r="O1861">
        <f t="shared" ca="1" si="387"/>
        <v>56638</v>
      </c>
      <c r="P1861">
        <f t="shared" ca="1" si="388"/>
        <v>135929</v>
      </c>
      <c r="Q1861" s="15">
        <f t="shared" ca="1" si="389"/>
        <v>0.13592899999999999</v>
      </c>
    </row>
    <row r="1862" spans="1:17" x14ac:dyDescent="0.3">
      <c r="A1862" t="str">
        <f ca="1">VLOOKUP(RANDBETWEEN(Calc!$A$2,Calc!$A$13),Calc!$A$1:$B$13,2,FALSE)</f>
        <v>Dic</v>
      </c>
      <c r="B1862" t="str" cm="1">
        <f t="array" aca="1" ref="B1862" ca="1">INDEX(Calc!$C$2:$C$9,RANDBETWEEN(1,3))</f>
        <v>Traumatología</v>
      </c>
      <c r="C1862"/>
      <c r="D1862">
        <f t="shared" ca="1" si="377"/>
        <v>722487</v>
      </c>
      <c r="E1862">
        <f t="shared" ca="1" si="378"/>
        <v>1305231</v>
      </c>
      <c r="F1862">
        <f t="shared" ca="1" si="379"/>
        <v>185715</v>
      </c>
      <c r="G1862">
        <f t="shared" ca="1" si="380"/>
        <v>251373</v>
      </c>
      <c r="H1862">
        <f ca="1">VLOOKUP(RANDBETWEEN(0,100),Calc!$D$2:$E$7,2,1)</f>
        <v>32000</v>
      </c>
      <c r="I1862">
        <f t="shared" ca="1" si="381"/>
        <v>12006</v>
      </c>
      <c r="J1862">
        <f t="shared" ca="1" si="382"/>
        <v>3880</v>
      </c>
      <c r="K1862">
        <f t="shared" ca="1" si="383"/>
        <v>14426</v>
      </c>
      <c r="L1862">
        <f t="shared" ca="1" si="384"/>
        <v>1503</v>
      </c>
      <c r="M1862">
        <f t="shared" ca="1" si="385"/>
        <v>1687566</v>
      </c>
      <c r="N1862">
        <f t="shared" ca="1" si="386"/>
        <v>67881</v>
      </c>
      <c r="O1862">
        <f t="shared" ca="1" si="387"/>
        <v>57519</v>
      </c>
      <c r="P1862">
        <f t="shared" ca="1" si="388"/>
        <v>311192</v>
      </c>
      <c r="Q1862" s="15">
        <f t="shared" ca="1" si="389"/>
        <v>0.31119200000000002</v>
      </c>
    </row>
    <row r="1863" spans="1:17" x14ac:dyDescent="0.3">
      <c r="A1863" t="str">
        <f ca="1">VLOOKUP(RANDBETWEEN(Calc!$A$2,Calc!$A$13),Calc!$A$1:$B$13,2,FALSE)</f>
        <v>Ene</v>
      </c>
      <c r="B1863" t="str" cm="1">
        <f t="array" aca="1" ref="B1863" ca="1">INDEX(Calc!$C$2:$C$9,RANDBETWEEN(1,3))</f>
        <v>Traumatología</v>
      </c>
      <c r="C1863"/>
      <c r="D1863">
        <f t="shared" ca="1" si="377"/>
        <v>574047</v>
      </c>
      <c r="E1863">
        <f t="shared" ca="1" si="378"/>
        <v>2061118</v>
      </c>
      <c r="F1863">
        <f t="shared" ca="1" si="379"/>
        <v>205805</v>
      </c>
      <c r="G1863">
        <f t="shared" ca="1" si="380"/>
        <v>193876</v>
      </c>
      <c r="H1863">
        <f ca="1">VLOOKUP(RANDBETWEEN(0,100),Calc!$D$2:$E$7,2,1)</f>
        <v>20000</v>
      </c>
      <c r="I1863">
        <f t="shared" ca="1" si="381"/>
        <v>10938</v>
      </c>
      <c r="J1863">
        <f t="shared" ca="1" si="382"/>
        <v>4175</v>
      </c>
      <c r="K1863">
        <f t="shared" ca="1" si="383"/>
        <v>13705</v>
      </c>
      <c r="L1863">
        <f t="shared" ca="1" si="384"/>
        <v>2646</v>
      </c>
      <c r="M1863">
        <f t="shared" ca="1" si="385"/>
        <v>2259264</v>
      </c>
      <c r="N1863">
        <f t="shared" ca="1" si="386"/>
        <v>71903</v>
      </c>
      <c r="O1863">
        <f t="shared" ca="1" si="387"/>
        <v>82278</v>
      </c>
      <c r="P1863">
        <f t="shared" ca="1" si="388"/>
        <v>151105</v>
      </c>
      <c r="Q1863" s="15">
        <f t="shared" ca="1" si="389"/>
        <v>0.15110499999999999</v>
      </c>
    </row>
    <row r="1864" spans="1:17" x14ac:dyDescent="0.3">
      <c r="A1864" t="str">
        <f ca="1">VLOOKUP(RANDBETWEEN(Calc!$A$2,Calc!$A$13),Calc!$A$1:$B$13,2,FALSE)</f>
        <v>Dic</v>
      </c>
      <c r="B1864" t="str" cm="1">
        <f t="array" aca="1" ref="B1864" ca="1">INDEX(Calc!$C$2:$C$9,RANDBETWEEN(1,3))</f>
        <v>Cardiologia</v>
      </c>
      <c r="C1864"/>
      <c r="D1864">
        <f t="shared" ca="1" si="377"/>
        <v>668536</v>
      </c>
      <c r="E1864">
        <f t="shared" ca="1" si="378"/>
        <v>1915329</v>
      </c>
      <c r="F1864">
        <f t="shared" ca="1" si="379"/>
        <v>198253</v>
      </c>
      <c r="G1864">
        <f t="shared" ca="1" si="380"/>
        <v>118825</v>
      </c>
      <c r="H1864">
        <f ca="1">VLOOKUP(RANDBETWEEN(0,100),Calc!$D$2:$E$7,2,1)</f>
        <v>32000</v>
      </c>
      <c r="I1864">
        <f t="shared" ca="1" si="381"/>
        <v>9021</v>
      </c>
      <c r="J1864">
        <f t="shared" ca="1" si="382"/>
        <v>2889</v>
      </c>
      <c r="K1864">
        <f t="shared" ca="1" si="383"/>
        <v>11091</v>
      </c>
      <c r="L1864">
        <f t="shared" ca="1" si="384"/>
        <v>2460</v>
      </c>
      <c r="M1864">
        <f t="shared" ca="1" si="385"/>
        <v>1465859</v>
      </c>
      <c r="N1864">
        <f t="shared" ca="1" si="386"/>
        <v>51862</v>
      </c>
      <c r="O1864">
        <f t="shared" ca="1" si="387"/>
        <v>83426</v>
      </c>
      <c r="P1864">
        <f t="shared" ca="1" si="388"/>
        <v>271277</v>
      </c>
      <c r="Q1864" s="15">
        <f t="shared" ca="1" si="389"/>
        <v>0.27127699999999999</v>
      </c>
    </row>
    <row r="1865" spans="1:17" x14ac:dyDescent="0.3">
      <c r="A1865" t="str">
        <f ca="1">VLOOKUP(RANDBETWEEN(Calc!$A$2,Calc!$A$13),Calc!$A$1:$B$13,2,FALSE)</f>
        <v>Oct</v>
      </c>
      <c r="B1865" t="str" cm="1">
        <f t="array" aca="1" ref="B1865" ca="1">INDEX(Calc!$C$2:$C$9,RANDBETWEEN(1,3))</f>
        <v>Traumatología</v>
      </c>
      <c r="C1865"/>
      <c r="D1865">
        <f t="shared" ca="1" si="377"/>
        <v>507052</v>
      </c>
      <c r="E1865">
        <f t="shared" ca="1" si="378"/>
        <v>1294718</v>
      </c>
      <c r="F1865">
        <f t="shared" ca="1" si="379"/>
        <v>189584</v>
      </c>
      <c r="G1865">
        <f t="shared" ca="1" si="380"/>
        <v>92050</v>
      </c>
      <c r="H1865">
        <f ca="1">VLOOKUP(RANDBETWEEN(0,100),Calc!$D$2:$E$7,2,1)</f>
        <v>32000</v>
      </c>
      <c r="I1865">
        <f t="shared" ca="1" si="381"/>
        <v>9372</v>
      </c>
      <c r="J1865">
        <f t="shared" ca="1" si="382"/>
        <v>3682</v>
      </c>
      <c r="K1865">
        <f t="shared" ca="1" si="383"/>
        <v>11108</v>
      </c>
      <c r="L1865">
        <f t="shared" ca="1" si="384"/>
        <v>4152</v>
      </c>
      <c r="M1865">
        <f t="shared" ca="1" si="385"/>
        <v>2863680</v>
      </c>
      <c r="N1865">
        <f t="shared" ca="1" si="386"/>
        <v>45624</v>
      </c>
      <c r="O1865">
        <f t="shared" ca="1" si="387"/>
        <v>39266</v>
      </c>
      <c r="P1865">
        <f t="shared" ca="1" si="388"/>
        <v>113136</v>
      </c>
      <c r="Q1865" s="15">
        <f t="shared" ca="1" si="389"/>
        <v>0.113136</v>
      </c>
    </row>
    <row r="1866" spans="1:17" x14ac:dyDescent="0.3">
      <c r="A1866" t="str">
        <f ca="1">VLOOKUP(RANDBETWEEN(Calc!$A$2,Calc!$A$13),Calc!$A$1:$B$13,2,FALSE)</f>
        <v>Sep</v>
      </c>
      <c r="B1866" t="str" cm="1">
        <f t="array" aca="1" ref="B1866" ca="1">INDEX(Calc!$C$2:$C$9,RANDBETWEEN(1,3))</f>
        <v>Traumatología</v>
      </c>
      <c r="C1866"/>
      <c r="D1866">
        <f t="shared" ca="1" si="377"/>
        <v>204050</v>
      </c>
      <c r="E1866">
        <f t="shared" ca="1" si="378"/>
        <v>1802063</v>
      </c>
      <c r="F1866">
        <f t="shared" ca="1" si="379"/>
        <v>192327</v>
      </c>
      <c r="G1866">
        <f t="shared" ca="1" si="380"/>
        <v>267694</v>
      </c>
      <c r="H1866">
        <f ca="1">VLOOKUP(RANDBETWEEN(0,100),Calc!$D$2:$E$7,2,1)</f>
        <v>32000</v>
      </c>
      <c r="I1866">
        <f t="shared" ca="1" si="381"/>
        <v>11911</v>
      </c>
      <c r="J1866">
        <f t="shared" ca="1" si="382"/>
        <v>3939</v>
      </c>
      <c r="K1866">
        <f t="shared" ca="1" si="383"/>
        <v>10039</v>
      </c>
      <c r="L1866">
        <f t="shared" ca="1" si="384"/>
        <v>4079</v>
      </c>
      <c r="M1866">
        <f t="shared" ca="1" si="385"/>
        <v>1007314</v>
      </c>
      <c r="N1866">
        <f t="shared" ca="1" si="386"/>
        <v>94351</v>
      </c>
      <c r="O1866">
        <f t="shared" ca="1" si="387"/>
        <v>80465</v>
      </c>
      <c r="P1866">
        <f t="shared" ca="1" si="388"/>
        <v>249905</v>
      </c>
      <c r="Q1866" s="15">
        <f t="shared" ca="1" si="389"/>
        <v>0.24990499999999999</v>
      </c>
    </row>
    <row r="1867" spans="1:17" x14ac:dyDescent="0.3">
      <c r="A1867" t="str">
        <f ca="1">VLOOKUP(RANDBETWEEN(Calc!$A$2,Calc!$A$13),Calc!$A$1:$B$13,2,FALSE)</f>
        <v>May</v>
      </c>
      <c r="B1867" t="str" cm="1">
        <f t="array" aca="1" ref="B1867" ca="1">INDEX(Calc!$C$2:$C$9,RANDBETWEEN(1,3))</f>
        <v>Cardiologia</v>
      </c>
      <c r="C1867"/>
      <c r="D1867">
        <f t="shared" ca="1" si="377"/>
        <v>446515</v>
      </c>
      <c r="E1867">
        <f t="shared" ca="1" si="378"/>
        <v>2250105</v>
      </c>
      <c r="F1867">
        <f t="shared" ca="1" si="379"/>
        <v>205575</v>
      </c>
      <c r="G1867">
        <f t="shared" ca="1" si="380"/>
        <v>81428</v>
      </c>
      <c r="H1867">
        <f ca="1">VLOOKUP(RANDBETWEEN(0,100),Calc!$D$2:$E$7,2,1)</f>
        <v>32000</v>
      </c>
      <c r="I1867">
        <f t="shared" ca="1" si="381"/>
        <v>9302</v>
      </c>
      <c r="J1867">
        <f t="shared" ca="1" si="382"/>
        <v>4049</v>
      </c>
      <c r="K1867">
        <f t="shared" ca="1" si="383"/>
        <v>11826</v>
      </c>
      <c r="L1867">
        <f t="shared" ca="1" si="384"/>
        <v>1851</v>
      </c>
      <c r="M1867">
        <f t="shared" ca="1" si="385"/>
        <v>2636122</v>
      </c>
      <c r="N1867">
        <f t="shared" ca="1" si="386"/>
        <v>123666</v>
      </c>
      <c r="O1867">
        <f t="shared" ca="1" si="387"/>
        <v>25721</v>
      </c>
      <c r="P1867">
        <f t="shared" ca="1" si="388"/>
        <v>236407</v>
      </c>
      <c r="Q1867" s="15">
        <f t="shared" ca="1" si="389"/>
        <v>0.23640700000000001</v>
      </c>
    </row>
    <row r="1868" spans="1:17" x14ac:dyDescent="0.3">
      <c r="A1868" t="str">
        <f ca="1">VLOOKUP(RANDBETWEEN(Calc!$A$2,Calc!$A$13),Calc!$A$1:$B$13,2,FALSE)</f>
        <v>Dic</v>
      </c>
      <c r="B1868" t="str" cm="1">
        <f t="array" aca="1" ref="B1868" ca="1">INDEX(Calc!$C$2:$C$9,RANDBETWEEN(1,3))</f>
        <v>Cardiologia</v>
      </c>
      <c r="C1868"/>
      <c r="D1868">
        <f t="shared" ca="1" si="377"/>
        <v>350504</v>
      </c>
      <c r="E1868">
        <f t="shared" ca="1" si="378"/>
        <v>2082588</v>
      </c>
      <c r="F1868">
        <f t="shared" ca="1" si="379"/>
        <v>157353</v>
      </c>
      <c r="G1868">
        <f t="shared" ca="1" si="380"/>
        <v>274446</v>
      </c>
      <c r="H1868">
        <f ca="1">VLOOKUP(RANDBETWEEN(0,100),Calc!$D$2:$E$7,2,1)</f>
        <v>32000</v>
      </c>
      <c r="I1868">
        <f t="shared" ca="1" si="381"/>
        <v>10024</v>
      </c>
      <c r="J1868">
        <f t="shared" ca="1" si="382"/>
        <v>4036</v>
      </c>
      <c r="K1868">
        <f t="shared" ca="1" si="383"/>
        <v>12196</v>
      </c>
      <c r="L1868">
        <f t="shared" ca="1" si="384"/>
        <v>3952</v>
      </c>
      <c r="M1868">
        <f t="shared" ca="1" si="385"/>
        <v>2092400</v>
      </c>
      <c r="N1868">
        <f t="shared" ca="1" si="386"/>
        <v>84313</v>
      </c>
      <c r="O1868">
        <f t="shared" ca="1" si="387"/>
        <v>38809</v>
      </c>
      <c r="P1868">
        <f t="shared" ca="1" si="388"/>
        <v>309515</v>
      </c>
      <c r="Q1868" s="15">
        <f t="shared" ca="1" si="389"/>
        <v>0.30951499999999998</v>
      </c>
    </row>
    <row r="1869" spans="1:17" x14ac:dyDescent="0.3">
      <c r="A1869" t="str">
        <f ca="1">VLOOKUP(RANDBETWEEN(Calc!$A$2,Calc!$A$13),Calc!$A$1:$B$13,2,FALSE)</f>
        <v>Abr</v>
      </c>
      <c r="B1869" t="str" cm="1">
        <f t="array" aca="1" ref="B1869" ca="1">INDEX(Calc!$C$2:$C$9,RANDBETWEEN(1,3))</f>
        <v>Traumatología</v>
      </c>
      <c r="C1869"/>
      <c r="D1869">
        <f t="shared" ca="1" si="377"/>
        <v>646397</v>
      </c>
      <c r="E1869">
        <f t="shared" ca="1" si="378"/>
        <v>2330512</v>
      </c>
      <c r="F1869">
        <f t="shared" ca="1" si="379"/>
        <v>129126</v>
      </c>
      <c r="G1869">
        <f t="shared" ca="1" si="380"/>
        <v>273474</v>
      </c>
      <c r="H1869">
        <f ca="1">VLOOKUP(RANDBETWEEN(0,100),Calc!$D$2:$E$7,2,1)</f>
        <v>25000</v>
      </c>
      <c r="I1869">
        <f t="shared" ca="1" si="381"/>
        <v>10126</v>
      </c>
      <c r="J1869">
        <f t="shared" ca="1" si="382"/>
        <v>4145</v>
      </c>
      <c r="K1869">
        <f t="shared" ca="1" si="383"/>
        <v>13494</v>
      </c>
      <c r="L1869">
        <f t="shared" ca="1" si="384"/>
        <v>2460</v>
      </c>
      <c r="M1869">
        <f t="shared" ca="1" si="385"/>
        <v>2319226</v>
      </c>
      <c r="N1869">
        <f t="shared" ca="1" si="386"/>
        <v>91724</v>
      </c>
      <c r="O1869">
        <f t="shared" ca="1" si="387"/>
        <v>70950</v>
      </c>
      <c r="P1869">
        <f t="shared" ca="1" si="388"/>
        <v>101941</v>
      </c>
      <c r="Q1869" s="15">
        <f t="shared" ca="1" si="389"/>
        <v>0.101941</v>
      </c>
    </row>
    <row r="1870" spans="1:17" x14ac:dyDescent="0.3">
      <c r="A1870" t="str">
        <f ca="1">VLOOKUP(RANDBETWEEN(Calc!$A$2,Calc!$A$13),Calc!$A$1:$B$13,2,FALSE)</f>
        <v>May</v>
      </c>
      <c r="B1870" t="str" cm="1">
        <f t="array" aca="1" ref="B1870" ca="1">INDEX(Calc!$C$2:$C$9,RANDBETWEEN(1,3))</f>
        <v>Pediatria</v>
      </c>
      <c r="C1870"/>
      <c r="D1870">
        <f t="shared" ca="1" si="377"/>
        <v>426105</v>
      </c>
      <c r="E1870">
        <f t="shared" ca="1" si="378"/>
        <v>1078097</v>
      </c>
      <c r="F1870">
        <f t="shared" ca="1" si="379"/>
        <v>153827</v>
      </c>
      <c r="G1870">
        <f t="shared" ca="1" si="380"/>
        <v>240448</v>
      </c>
      <c r="H1870">
        <f ca="1">VLOOKUP(RANDBETWEEN(0,100),Calc!$D$2:$E$7,2,1)</f>
        <v>32000</v>
      </c>
      <c r="I1870">
        <f t="shared" ca="1" si="381"/>
        <v>9916</v>
      </c>
      <c r="J1870">
        <f t="shared" ca="1" si="382"/>
        <v>3227</v>
      </c>
      <c r="K1870">
        <f t="shared" ca="1" si="383"/>
        <v>13154</v>
      </c>
      <c r="L1870">
        <f t="shared" ca="1" si="384"/>
        <v>4050</v>
      </c>
      <c r="M1870">
        <f t="shared" ca="1" si="385"/>
        <v>1343241</v>
      </c>
      <c r="N1870">
        <f t="shared" ca="1" si="386"/>
        <v>71208</v>
      </c>
      <c r="O1870">
        <f t="shared" ca="1" si="387"/>
        <v>65388</v>
      </c>
      <c r="P1870">
        <f t="shared" ca="1" si="388"/>
        <v>291923</v>
      </c>
      <c r="Q1870" s="15">
        <f t="shared" ca="1" si="389"/>
        <v>0.29192299999999999</v>
      </c>
    </row>
    <row r="1871" spans="1:17" x14ac:dyDescent="0.3">
      <c r="A1871" t="str">
        <f ca="1">VLOOKUP(RANDBETWEEN(Calc!$A$2,Calc!$A$13),Calc!$A$1:$B$13,2,FALSE)</f>
        <v>Jun</v>
      </c>
      <c r="B1871" t="str" cm="1">
        <f t="array" aca="1" ref="B1871" ca="1">INDEX(Calc!$C$2:$C$9,RANDBETWEEN(1,3))</f>
        <v>Cardiologia</v>
      </c>
      <c r="C1871"/>
      <c r="D1871">
        <f t="shared" ca="1" si="377"/>
        <v>283570</v>
      </c>
      <c r="E1871">
        <f t="shared" ca="1" si="378"/>
        <v>1692367</v>
      </c>
      <c r="F1871">
        <f t="shared" ca="1" si="379"/>
        <v>175153</v>
      </c>
      <c r="G1871">
        <f t="shared" ca="1" si="380"/>
        <v>233862</v>
      </c>
      <c r="H1871">
        <f ca="1">VLOOKUP(RANDBETWEEN(0,100),Calc!$D$2:$E$7,2,1)</f>
        <v>32000</v>
      </c>
      <c r="I1871">
        <f t="shared" ca="1" si="381"/>
        <v>11727</v>
      </c>
      <c r="J1871">
        <f t="shared" ca="1" si="382"/>
        <v>4200</v>
      </c>
      <c r="K1871">
        <f t="shared" ca="1" si="383"/>
        <v>13943</v>
      </c>
      <c r="L1871">
        <f t="shared" ca="1" si="384"/>
        <v>3725</v>
      </c>
      <c r="M1871">
        <f t="shared" ca="1" si="385"/>
        <v>1733149</v>
      </c>
      <c r="N1871">
        <f t="shared" ca="1" si="386"/>
        <v>56660</v>
      </c>
      <c r="O1871">
        <f t="shared" ca="1" si="387"/>
        <v>77420</v>
      </c>
      <c r="P1871">
        <f t="shared" ca="1" si="388"/>
        <v>230007</v>
      </c>
      <c r="Q1871" s="15">
        <f t="shared" ca="1" si="389"/>
        <v>0.23000699999999999</v>
      </c>
    </row>
    <row r="1872" spans="1:17" x14ac:dyDescent="0.3">
      <c r="A1872" t="str">
        <f ca="1">VLOOKUP(RANDBETWEEN(Calc!$A$2,Calc!$A$13),Calc!$A$1:$B$13,2,FALSE)</f>
        <v>Oct</v>
      </c>
      <c r="B1872" t="str" cm="1">
        <f t="array" aca="1" ref="B1872" ca="1">INDEX(Calc!$C$2:$C$9,RANDBETWEEN(1,3))</f>
        <v>Cardiologia</v>
      </c>
      <c r="C1872"/>
      <c r="D1872">
        <f t="shared" ca="1" si="377"/>
        <v>140334</v>
      </c>
      <c r="E1872">
        <f t="shared" ca="1" si="378"/>
        <v>1775577</v>
      </c>
      <c r="F1872">
        <f t="shared" ca="1" si="379"/>
        <v>217594</v>
      </c>
      <c r="G1872">
        <f t="shared" ca="1" si="380"/>
        <v>104560</v>
      </c>
      <c r="H1872">
        <f ca="1">VLOOKUP(RANDBETWEEN(0,100),Calc!$D$2:$E$7,2,1)</f>
        <v>32000</v>
      </c>
      <c r="I1872">
        <f t="shared" ca="1" si="381"/>
        <v>9596</v>
      </c>
      <c r="J1872">
        <f t="shared" ca="1" si="382"/>
        <v>3052</v>
      </c>
      <c r="K1872">
        <f t="shared" ca="1" si="383"/>
        <v>10963</v>
      </c>
      <c r="L1872">
        <f t="shared" ca="1" si="384"/>
        <v>3860</v>
      </c>
      <c r="M1872">
        <f t="shared" ca="1" si="385"/>
        <v>2494070</v>
      </c>
      <c r="N1872">
        <f t="shared" ca="1" si="386"/>
        <v>111183</v>
      </c>
      <c r="O1872">
        <f t="shared" ca="1" si="387"/>
        <v>23413</v>
      </c>
      <c r="P1872">
        <f t="shared" ca="1" si="388"/>
        <v>141035</v>
      </c>
      <c r="Q1872" s="15">
        <f t="shared" ca="1" si="389"/>
        <v>0.14103499999999999</v>
      </c>
    </row>
    <row r="1873" spans="1:17" x14ac:dyDescent="0.3">
      <c r="A1873" t="str">
        <f ca="1">VLOOKUP(RANDBETWEEN(Calc!$A$2,Calc!$A$13),Calc!$A$1:$B$13,2,FALSE)</f>
        <v>Jul</v>
      </c>
      <c r="B1873" t="str" cm="1">
        <f t="array" aca="1" ref="B1873" ca="1">INDEX(Calc!$C$2:$C$9,RANDBETWEEN(1,3))</f>
        <v>Pediatria</v>
      </c>
      <c r="C1873"/>
      <c r="D1873">
        <f t="shared" ca="1" si="377"/>
        <v>287941</v>
      </c>
      <c r="E1873">
        <f t="shared" ca="1" si="378"/>
        <v>1123526</v>
      </c>
      <c r="F1873">
        <f t="shared" ca="1" si="379"/>
        <v>107839</v>
      </c>
      <c r="G1873">
        <f t="shared" ca="1" si="380"/>
        <v>99251</v>
      </c>
      <c r="H1873">
        <f ca="1">VLOOKUP(RANDBETWEEN(0,100),Calc!$D$2:$E$7,2,1)</f>
        <v>20000</v>
      </c>
      <c r="I1873">
        <f t="shared" ca="1" si="381"/>
        <v>9652</v>
      </c>
      <c r="J1873">
        <f t="shared" ca="1" si="382"/>
        <v>3277</v>
      </c>
      <c r="K1873">
        <f t="shared" ca="1" si="383"/>
        <v>12078</v>
      </c>
      <c r="L1873">
        <f t="shared" ca="1" si="384"/>
        <v>4493</v>
      </c>
      <c r="M1873">
        <f t="shared" ca="1" si="385"/>
        <v>2872982</v>
      </c>
      <c r="N1873">
        <f t="shared" ca="1" si="386"/>
        <v>105831</v>
      </c>
      <c r="O1873">
        <f t="shared" ca="1" si="387"/>
        <v>52549</v>
      </c>
      <c r="P1873">
        <f t="shared" ca="1" si="388"/>
        <v>274809</v>
      </c>
      <c r="Q1873" s="15">
        <f t="shared" ca="1" si="389"/>
        <v>0.27480900000000003</v>
      </c>
    </row>
    <row r="1874" spans="1:17" x14ac:dyDescent="0.3">
      <c r="A1874" t="str">
        <f ca="1">VLOOKUP(RANDBETWEEN(Calc!$A$2,Calc!$A$13),Calc!$A$1:$B$13,2,FALSE)</f>
        <v>Ene</v>
      </c>
      <c r="B1874" t="str" cm="1">
        <f t="array" aca="1" ref="B1874" ca="1">INDEX(Calc!$C$2:$C$9,RANDBETWEEN(1,3))</f>
        <v>Pediatria</v>
      </c>
      <c r="C1874"/>
      <c r="D1874">
        <f t="shared" ca="1" si="377"/>
        <v>659643</v>
      </c>
      <c r="E1874">
        <f t="shared" ca="1" si="378"/>
        <v>1309767</v>
      </c>
      <c r="F1874">
        <f t="shared" ca="1" si="379"/>
        <v>161073</v>
      </c>
      <c r="G1874">
        <f t="shared" ca="1" si="380"/>
        <v>151818</v>
      </c>
      <c r="H1874">
        <f ca="1">VLOOKUP(RANDBETWEEN(0,100),Calc!$D$2:$E$7,2,1)</f>
        <v>32000</v>
      </c>
      <c r="I1874">
        <f t="shared" ca="1" si="381"/>
        <v>10303</v>
      </c>
      <c r="J1874">
        <f t="shared" ca="1" si="382"/>
        <v>4188</v>
      </c>
      <c r="K1874">
        <f t="shared" ca="1" si="383"/>
        <v>10694</v>
      </c>
      <c r="L1874">
        <f t="shared" ca="1" si="384"/>
        <v>2283</v>
      </c>
      <c r="M1874">
        <f t="shared" ca="1" si="385"/>
        <v>1121018</v>
      </c>
      <c r="N1874">
        <f t="shared" ca="1" si="386"/>
        <v>71854</v>
      </c>
      <c r="O1874">
        <f t="shared" ca="1" si="387"/>
        <v>22846</v>
      </c>
      <c r="P1874">
        <f t="shared" ca="1" si="388"/>
        <v>336993</v>
      </c>
      <c r="Q1874" s="15">
        <f t="shared" ca="1" si="389"/>
        <v>0.33699299999999999</v>
      </c>
    </row>
    <row r="1875" spans="1:17" x14ac:dyDescent="0.3">
      <c r="A1875" t="str">
        <f ca="1">VLOOKUP(RANDBETWEEN(Calc!$A$2,Calc!$A$13),Calc!$A$1:$B$13,2,FALSE)</f>
        <v>Nov</v>
      </c>
      <c r="B1875" t="str" cm="1">
        <f t="array" aca="1" ref="B1875" ca="1">INDEX(Calc!$C$2:$C$9,RANDBETWEEN(1,3))</f>
        <v>Pediatria</v>
      </c>
      <c r="C1875"/>
      <c r="D1875">
        <f t="shared" ca="1" si="377"/>
        <v>186442</v>
      </c>
      <c r="E1875">
        <f t="shared" ca="1" si="378"/>
        <v>680659</v>
      </c>
      <c r="F1875">
        <f t="shared" ca="1" si="379"/>
        <v>93259</v>
      </c>
      <c r="G1875">
        <f t="shared" ca="1" si="380"/>
        <v>138825</v>
      </c>
      <c r="H1875">
        <f ca="1">VLOOKUP(RANDBETWEEN(0,100),Calc!$D$2:$E$7,2,1)</f>
        <v>25000</v>
      </c>
      <c r="I1875">
        <f t="shared" ca="1" si="381"/>
        <v>11601</v>
      </c>
      <c r="J1875">
        <f t="shared" ca="1" si="382"/>
        <v>3246</v>
      </c>
      <c r="K1875">
        <f t="shared" ca="1" si="383"/>
        <v>13432</v>
      </c>
      <c r="L1875">
        <f t="shared" ca="1" si="384"/>
        <v>1956</v>
      </c>
      <c r="M1875">
        <f t="shared" ca="1" si="385"/>
        <v>1730048</v>
      </c>
      <c r="N1875">
        <f t="shared" ca="1" si="386"/>
        <v>119856</v>
      </c>
      <c r="O1875">
        <f t="shared" ca="1" si="387"/>
        <v>32357</v>
      </c>
      <c r="P1875">
        <f t="shared" ca="1" si="388"/>
        <v>156105</v>
      </c>
      <c r="Q1875" s="15">
        <f t="shared" ca="1" si="389"/>
        <v>0.15610499999999999</v>
      </c>
    </row>
    <row r="1876" spans="1:17" x14ac:dyDescent="0.3">
      <c r="A1876" t="str">
        <f ca="1">VLOOKUP(RANDBETWEEN(Calc!$A$2,Calc!$A$13),Calc!$A$1:$B$13,2,FALSE)</f>
        <v>Sep</v>
      </c>
      <c r="B1876" t="str" cm="1">
        <f t="array" aca="1" ref="B1876" ca="1">INDEX(Calc!$C$2:$C$9,RANDBETWEEN(1,3))</f>
        <v>Cardiologia</v>
      </c>
      <c r="C1876"/>
      <c r="D1876">
        <f t="shared" ca="1" si="377"/>
        <v>601105</v>
      </c>
      <c r="E1876">
        <f t="shared" ca="1" si="378"/>
        <v>1245235</v>
      </c>
      <c r="F1876">
        <f t="shared" ca="1" si="379"/>
        <v>128559</v>
      </c>
      <c r="G1876">
        <f t="shared" ca="1" si="380"/>
        <v>325142</v>
      </c>
      <c r="H1876">
        <f ca="1">VLOOKUP(RANDBETWEEN(0,100),Calc!$D$2:$E$7,2,1)</f>
        <v>32000</v>
      </c>
      <c r="I1876">
        <f t="shared" ca="1" si="381"/>
        <v>9866</v>
      </c>
      <c r="J1876">
        <f t="shared" ca="1" si="382"/>
        <v>3797</v>
      </c>
      <c r="K1876">
        <f t="shared" ca="1" si="383"/>
        <v>12125</v>
      </c>
      <c r="L1876">
        <f t="shared" ca="1" si="384"/>
        <v>1398</v>
      </c>
      <c r="M1876">
        <f t="shared" ca="1" si="385"/>
        <v>2170140</v>
      </c>
      <c r="N1876">
        <f t="shared" ca="1" si="386"/>
        <v>55103</v>
      </c>
      <c r="O1876">
        <f t="shared" ca="1" si="387"/>
        <v>61715</v>
      </c>
      <c r="P1876">
        <f t="shared" ca="1" si="388"/>
        <v>222593</v>
      </c>
      <c r="Q1876" s="15">
        <f t="shared" ca="1" si="389"/>
        <v>0.22259300000000001</v>
      </c>
    </row>
    <row r="1877" spans="1:17" x14ac:dyDescent="0.3">
      <c r="A1877" t="str">
        <f ca="1">VLOOKUP(RANDBETWEEN(Calc!$A$2,Calc!$A$13),Calc!$A$1:$B$13,2,FALSE)</f>
        <v>Feb</v>
      </c>
      <c r="B1877" t="str" cm="1">
        <f t="array" aca="1" ref="B1877" ca="1">INDEX(Calc!$C$2:$C$9,RANDBETWEEN(1,3))</f>
        <v>Cardiologia</v>
      </c>
      <c r="C1877"/>
      <c r="D1877">
        <f t="shared" ca="1" si="377"/>
        <v>329715</v>
      </c>
      <c r="E1877">
        <f t="shared" ca="1" si="378"/>
        <v>1063058</v>
      </c>
      <c r="F1877">
        <f t="shared" ca="1" si="379"/>
        <v>133101</v>
      </c>
      <c r="G1877">
        <f t="shared" ca="1" si="380"/>
        <v>153719</v>
      </c>
      <c r="H1877">
        <f ca="1">VLOOKUP(RANDBETWEEN(0,100),Calc!$D$2:$E$7,2,1)</f>
        <v>32000</v>
      </c>
      <c r="I1877">
        <f t="shared" ca="1" si="381"/>
        <v>9126</v>
      </c>
      <c r="J1877">
        <f t="shared" ca="1" si="382"/>
        <v>3806</v>
      </c>
      <c r="K1877">
        <f t="shared" ca="1" si="383"/>
        <v>13457</v>
      </c>
      <c r="L1877">
        <f t="shared" ca="1" si="384"/>
        <v>4252</v>
      </c>
      <c r="M1877">
        <f t="shared" ca="1" si="385"/>
        <v>2137945</v>
      </c>
      <c r="N1877">
        <f t="shared" ca="1" si="386"/>
        <v>117885</v>
      </c>
      <c r="O1877">
        <f t="shared" ca="1" si="387"/>
        <v>59095</v>
      </c>
      <c r="P1877">
        <f t="shared" ca="1" si="388"/>
        <v>188598</v>
      </c>
      <c r="Q1877" s="15">
        <f t="shared" ca="1" si="389"/>
        <v>0.18859799999999999</v>
      </c>
    </row>
    <row r="1878" spans="1:17" x14ac:dyDescent="0.3">
      <c r="A1878" t="str">
        <f ca="1">VLOOKUP(RANDBETWEEN(Calc!$A$2,Calc!$A$13),Calc!$A$1:$B$13,2,FALSE)</f>
        <v>Ene</v>
      </c>
      <c r="B1878" t="str" cm="1">
        <f t="array" aca="1" ref="B1878" ca="1">INDEX(Calc!$C$2:$C$9,RANDBETWEEN(1,3))</f>
        <v>Pediatria</v>
      </c>
      <c r="C1878"/>
      <c r="D1878">
        <f t="shared" ca="1" si="377"/>
        <v>729851</v>
      </c>
      <c r="E1878">
        <f t="shared" ca="1" si="378"/>
        <v>1337397</v>
      </c>
      <c r="F1878">
        <f t="shared" ca="1" si="379"/>
        <v>183218</v>
      </c>
      <c r="G1878">
        <f t="shared" ca="1" si="380"/>
        <v>283679</v>
      </c>
      <c r="H1878">
        <f ca="1">VLOOKUP(RANDBETWEEN(0,100),Calc!$D$2:$E$7,2,1)</f>
        <v>32000</v>
      </c>
      <c r="I1878">
        <f t="shared" ca="1" si="381"/>
        <v>9193</v>
      </c>
      <c r="J1878">
        <f t="shared" ca="1" si="382"/>
        <v>3418</v>
      </c>
      <c r="K1878">
        <f t="shared" ca="1" si="383"/>
        <v>10417</v>
      </c>
      <c r="L1878">
        <f t="shared" ca="1" si="384"/>
        <v>2183</v>
      </c>
      <c r="M1878">
        <f t="shared" ca="1" si="385"/>
        <v>1521590</v>
      </c>
      <c r="N1878">
        <f t="shared" ca="1" si="386"/>
        <v>89376</v>
      </c>
      <c r="O1878">
        <f t="shared" ca="1" si="387"/>
        <v>72500</v>
      </c>
      <c r="P1878">
        <f t="shared" ca="1" si="388"/>
        <v>158133</v>
      </c>
      <c r="Q1878" s="15">
        <f t="shared" ca="1" si="389"/>
        <v>0.158133</v>
      </c>
    </row>
    <row r="1879" spans="1:17" x14ac:dyDescent="0.3">
      <c r="A1879" t="str">
        <f ca="1">VLOOKUP(RANDBETWEEN(Calc!$A$2,Calc!$A$13),Calc!$A$1:$B$13,2,FALSE)</f>
        <v>Dic</v>
      </c>
      <c r="B1879" t="str" cm="1">
        <f t="array" aca="1" ref="B1879" ca="1">INDEX(Calc!$C$2:$C$9,RANDBETWEEN(1,3))</f>
        <v>Traumatología</v>
      </c>
      <c r="C1879"/>
      <c r="D1879">
        <f t="shared" ca="1" si="377"/>
        <v>210066</v>
      </c>
      <c r="E1879">
        <f t="shared" ca="1" si="378"/>
        <v>2020169</v>
      </c>
      <c r="F1879">
        <f t="shared" ca="1" si="379"/>
        <v>193126</v>
      </c>
      <c r="G1879">
        <f t="shared" ca="1" si="380"/>
        <v>317523</v>
      </c>
      <c r="H1879">
        <f ca="1">VLOOKUP(RANDBETWEEN(0,100),Calc!$D$2:$E$7,2,1)</f>
        <v>20000</v>
      </c>
      <c r="I1879">
        <f t="shared" ca="1" si="381"/>
        <v>9281</v>
      </c>
      <c r="J1879">
        <f t="shared" ca="1" si="382"/>
        <v>3146</v>
      </c>
      <c r="K1879">
        <f t="shared" ca="1" si="383"/>
        <v>14273</v>
      </c>
      <c r="L1879">
        <f t="shared" ca="1" si="384"/>
        <v>3188</v>
      </c>
      <c r="M1879">
        <f t="shared" ca="1" si="385"/>
        <v>947464</v>
      </c>
      <c r="N1879">
        <f t="shared" ca="1" si="386"/>
        <v>73368</v>
      </c>
      <c r="O1879">
        <f t="shared" ca="1" si="387"/>
        <v>30600</v>
      </c>
      <c r="P1879">
        <f t="shared" ca="1" si="388"/>
        <v>155267</v>
      </c>
      <c r="Q1879" s="15">
        <f t="shared" ca="1" si="389"/>
        <v>0.15526699999999999</v>
      </c>
    </row>
    <row r="1880" spans="1:17" x14ac:dyDescent="0.3">
      <c r="A1880" t="str">
        <f ca="1">VLOOKUP(RANDBETWEEN(Calc!$A$2,Calc!$A$13),Calc!$A$1:$B$13,2,FALSE)</f>
        <v>Mar</v>
      </c>
      <c r="B1880" t="str" cm="1">
        <f t="array" aca="1" ref="B1880" ca="1">INDEX(Calc!$C$2:$C$9,RANDBETWEEN(1,3))</f>
        <v>Traumatología</v>
      </c>
      <c r="C1880"/>
      <c r="D1880">
        <f t="shared" ca="1" si="377"/>
        <v>741429</v>
      </c>
      <c r="E1880">
        <f t="shared" ca="1" si="378"/>
        <v>698711</v>
      </c>
      <c r="F1880">
        <f t="shared" ca="1" si="379"/>
        <v>107278</v>
      </c>
      <c r="G1880">
        <f t="shared" ca="1" si="380"/>
        <v>226888</v>
      </c>
      <c r="H1880">
        <f ca="1">VLOOKUP(RANDBETWEEN(0,100),Calc!$D$2:$E$7,2,1)</f>
        <v>25000</v>
      </c>
      <c r="I1880">
        <f t="shared" ca="1" si="381"/>
        <v>9263</v>
      </c>
      <c r="J1880">
        <f t="shared" ca="1" si="382"/>
        <v>3466</v>
      </c>
      <c r="K1880">
        <f t="shared" ca="1" si="383"/>
        <v>12627</v>
      </c>
      <c r="L1880">
        <f t="shared" ca="1" si="384"/>
        <v>1410</v>
      </c>
      <c r="M1880">
        <f t="shared" ca="1" si="385"/>
        <v>2478740</v>
      </c>
      <c r="N1880">
        <f t="shared" ca="1" si="386"/>
        <v>48416</v>
      </c>
      <c r="O1880">
        <f t="shared" ca="1" si="387"/>
        <v>80847</v>
      </c>
      <c r="P1880">
        <f t="shared" ca="1" si="388"/>
        <v>161177</v>
      </c>
      <c r="Q1880" s="15">
        <f t="shared" ca="1" si="389"/>
        <v>0.16117699999999999</v>
      </c>
    </row>
    <row r="1881" spans="1:17" x14ac:dyDescent="0.3">
      <c r="A1881" t="str">
        <f ca="1">VLOOKUP(RANDBETWEEN(Calc!$A$2,Calc!$A$13),Calc!$A$1:$B$13,2,FALSE)</f>
        <v>Sep</v>
      </c>
      <c r="B1881" t="str" cm="1">
        <f t="array" aca="1" ref="B1881" ca="1">INDEX(Calc!$C$2:$C$9,RANDBETWEEN(1,3))</f>
        <v>Cardiologia</v>
      </c>
      <c r="C1881"/>
      <c r="D1881">
        <f t="shared" ca="1" si="377"/>
        <v>625460</v>
      </c>
      <c r="E1881">
        <f t="shared" ca="1" si="378"/>
        <v>2208730</v>
      </c>
      <c r="F1881">
        <f t="shared" ca="1" si="379"/>
        <v>202710</v>
      </c>
      <c r="G1881">
        <f t="shared" ca="1" si="380"/>
        <v>155733</v>
      </c>
      <c r="H1881">
        <f ca="1">VLOOKUP(RANDBETWEEN(0,100),Calc!$D$2:$E$7,2,1)</f>
        <v>32000</v>
      </c>
      <c r="I1881">
        <f t="shared" ca="1" si="381"/>
        <v>12052</v>
      </c>
      <c r="J1881">
        <f t="shared" ca="1" si="382"/>
        <v>3632</v>
      </c>
      <c r="K1881">
        <f t="shared" ca="1" si="383"/>
        <v>10540</v>
      </c>
      <c r="L1881">
        <f t="shared" ca="1" si="384"/>
        <v>4225</v>
      </c>
      <c r="M1881">
        <f t="shared" ca="1" si="385"/>
        <v>2506958</v>
      </c>
      <c r="N1881">
        <f t="shared" ca="1" si="386"/>
        <v>105938</v>
      </c>
      <c r="O1881">
        <f t="shared" ca="1" si="387"/>
        <v>33359</v>
      </c>
      <c r="P1881">
        <f t="shared" ca="1" si="388"/>
        <v>195093</v>
      </c>
      <c r="Q1881" s="15">
        <f t="shared" ca="1" si="389"/>
        <v>0.19509299999999999</v>
      </c>
    </row>
    <row r="1882" spans="1:17" x14ac:dyDescent="0.3">
      <c r="A1882" t="str">
        <f ca="1">VLOOKUP(RANDBETWEEN(Calc!$A$2,Calc!$A$13),Calc!$A$1:$B$13,2,FALSE)</f>
        <v>Nov</v>
      </c>
      <c r="B1882" t="str" cm="1">
        <f t="array" aca="1" ref="B1882" ca="1">INDEX(Calc!$C$2:$C$9,RANDBETWEEN(1,3))</f>
        <v>Pediatria</v>
      </c>
      <c r="C1882"/>
      <c r="D1882">
        <f t="shared" ca="1" si="377"/>
        <v>227615</v>
      </c>
      <c r="E1882">
        <f t="shared" ca="1" si="378"/>
        <v>1287018</v>
      </c>
      <c r="F1882">
        <f t="shared" ca="1" si="379"/>
        <v>118942</v>
      </c>
      <c r="G1882">
        <f t="shared" ca="1" si="380"/>
        <v>84368</v>
      </c>
      <c r="H1882">
        <f ca="1">VLOOKUP(RANDBETWEEN(0,100),Calc!$D$2:$E$7,2,1)</f>
        <v>32000</v>
      </c>
      <c r="I1882">
        <f t="shared" ca="1" si="381"/>
        <v>9968</v>
      </c>
      <c r="J1882">
        <f t="shared" ca="1" si="382"/>
        <v>2848</v>
      </c>
      <c r="K1882">
        <f t="shared" ca="1" si="383"/>
        <v>14862</v>
      </c>
      <c r="L1882">
        <f t="shared" ca="1" si="384"/>
        <v>2724</v>
      </c>
      <c r="M1882">
        <f t="shared" ca="1" si="385"/>
        <v>1008359</v>
      </c>
      <c r="N1882">
        <f t="shared" ca="1" si="386"/>
        <v>47335</v>
      </c>
      <c r="O1882">
        <f t="shared" ca="1" si="387"/>
        <v>56408</v>
      </c>
      <c r="P1882">
        <f t="shared" ca="1" si="388"/>
        <v>141241</v>
      </c>
      <c r="Q1882" s="15">
        <f t="shared" ca="1" si="389"/>
        <v>0.14124100000000001</v>
      </c>
    </row>
    <row r="1883" spans="1:17" x14ac:dyDescent="0.3">
      <c r="A1883" t="str">
        <f ca="1">VLOOKUP(RANDBETWEEN(Calc!$A$2,Calc!$A$13),Calc!$A$1:$B$13,2,FALSE)</f>
        <v>Ago</v>
      </c>
      <c r="B1883" t="str" cm="1">
        <f t="array" aca="1" ref="B1883" ca="1">INDEX(Calc!$C$2:$C$9,RANDBETWEEN(1,3))</f>
        <v>Pediatria</v>
      </c>
      <c r="C1883"/>
      <c r="D1883">
        <f t="shared" ca="1" si="377"/>
        <v>474178</v>
      </c>
      <c r="E1883">
        <f t="shared" ca="1" si="378"/>
        <v>2121632</v>
      </c>
      <c r="F1883">
        <f t="shared" ca="1" si="379"/>
        <v>197051</v>
      </c>
      <c r="G1883">
        <f t="shared" ca="1" si="380"/>
        <v>309817</v>
      </c>
      <c r="H1883">
        <f ca="1">VLOOKUP(RANDBETWEEN(0,100),Calc!$D$2:$E$7,2,1)</f>
        <v>28000</v>
      </c>
      <c r="I1883">
        <f t="shared" ca="1" si="381"/>
        <v>10068</v>
      </c>
      <c r="J1883">
        <f t="shared" ca="1" si="382"/>
        <v>3001</v>
      </c>
      <c r="K1883">
        <f t="shared" ca="1" si="383"/>
        <v>11809</v>
      </c>
      <c r="L1883">
        <f t="shared" ca="1" si="384"/>
        <v>4178</v>
      </c>
      <c r="M1883">
        <f t="shared" ca="1" si="385"/>
        <v>2039575</v>
      </c>
      <c r="N1883">
        <f t="shared" ca="1" si="386"/>
        <v>95769</v>
      </c>
      <c r="O1883">
        <f t="shared" ca="1" si="387"/>
        <v>76390</v>
      </c>
      <c r="P1883">
        <f t="shared" ca="1" si="388"/>
        <v>76602</v>
      </c>
      <c r="Q1883" s="15">
        <f t="shared" ca="1" si="389"/>
        <v>7.6602000000000003E-2</v>
      </c>
    </row>
    <row r="1884" spans="1:17" x14ac:dyDescent="0.3">
      <c r="A1884" t="str">
        <f ca="1">VLOOKUP(RANDBETWEEN(Calc!$A$2,Calc!$A$13),Calc!$A$1:$B$13,2,FALSE)</f>
        <v>Jun</v>
      </c>
      <c r="B1884" t="str" cm="1">
        <f t="array" aca="1" ref="B1884" ca="1">INDEX(Calc!$C$2:$C$9,RANDBETWEEN(1,3))</f>
        <v>Cardiologia</v>
      </c>
      <c r="C1884"/>
      <c r="D1884">
        <f t="shared" ca="1" si="377"/>
        <v>717957</v>
      </c>
      <c r="E1884">
        <f t="shared" ca="1" si="378"/>
        <v>808178</v>
      </c>
      <c r="F1884">
        <f t="shared" ca="1" si="379"/>
        <v>157950</v>
      </c>
      <c r="G1884">
        <f t="shared" ca="1" si="380"/>
        <v>227367</v>
      </c>
      <c r="H1884">
        <f ca="1">VLOOKUP(RANDBETWEEN(0,100),Calc!$D$2:$E$7,2,1)</f>
        <v>32000</v>
      </c>
      <c r="I1884">
        <f t="shared" ca="1" si="381"/>
        <v>10551</v>
      </c>
      <c r="J1884">
        <f t="shared" ca="1" si="382"/>
        <v>2982</v>
      </c>
      <c r="K1884">
        <f t="shared" ca="1" si="383"/>
        <v>11656</v>
      </c>
      <c r="L1884">
        <f t="shared" ca="1" si="384"/>
        <v>2621</v>
      </c>
      <c r="M1884">
        <f t="shared" ca="1" si="385"/>
        <v>2773766</v>
      </c>
      <c r="N1884">
        <f t="shared" ca="1" si="386"/>
        <v>47098</v>
      </c>
      <c r="O1884">
        <f t="shared" ca="1" si="387"/>
        <v>39162</v>
      </c>
      <c r="P1884">
        <f t="shared" ca="1" si="388"/>
        <v>327859</v>
      </c>
      <c r="Q1884" s="15">
        <f t="shared" ca="1" si="389"/>
        <v>0.32785900000000001</v>
      </c>
    </row>
    <row r="1885" spans="1:17" x14ac:dyDescent="0.3">
      <c r="A1885" t="str">
        <f ca="1">VLOOKUP(RANDBETWEEN(Calc!$A$2,Calc!$A$13),Calc!$A$1:$B$13,2,FALSE)</f>
        <v>Oct</v>
      </c>
      <c r="B1885" t="str" cm="1">
        <f t="array" aca="1" ref="B1885" ca="1">INDEX(Calc!$C$2:$C$9,RANDBETWEEN(1,3))</f>
        <v>Cardiologia</v>
      </c>
      <c r="C1885"/>
      <c r="D1885">
        <f t="shared" ca="1" si="377"/>
        <v>651493</v>
      </c>
      <c r="E1885">
        <f t="shared" ca="1" si="378"/>
        <v>2192429</v>
      </c>
      <c r="F1885">
        <f t="shared" ca="1" si="379"/>
        <v>92846</v>
      </c>
      <c r="G1885">
        <f t="shared" ca="1" si="380"/>
        <v>199522</v>
      </c>
      <c r="H1885">
        <f ca="1">VLOOKUP(RANDBETWEEN(0,100),Calc!$D$2:$E$7,2,1)</f>
        <v>25000</v>
      </c>
      <c r="I1885">
        <f t="shared" ca="1" si="381"/>
        <v>11813</v>
      </c>
      <c r="J1885">
        <f t="shared" ca="1" si="382"/>
        <v>3320</v>
      </c>
      <c r="K1885">
        <f t="shared" ca="1" si="383"/>
        <v>11632</v>
      </c>
      <c r="L1885">
        <f t="shared" ca="1" si="384"/>
        <v>2902</v>
      </c>
      <c r="M1885">
        <f t="shared" ca="1" si="385"/>
        <v>1036118</v>
      </c>
      <c r="N1885">
        <f t="shared" ca="1" si="386"/>
        <v>107454</v>
      </c>
      <c r="O1885">
        <f t="shared" ca="1" si="387"/>
        <v>83525</v>
      </c>
      <c r="P1885">
        <f t="shared" ca="1" si="388"/>
        <v>127446</v>
      </c>
      <c r="Q1885" s="15">
        <f t="shared" ca="1" si="389"/>
        <v>0.127446</v>
      </c>
    </row>
    <row r="1886" spans="1:17" x14ac:dyDescent="0.3">
      <c r="A1886" t="str">
        <f ca="1">VLOOKUP(RANDBETWEEN(Calc!$A$2,Calc!$A$13),Calc!$A$1:$B$13,2,FALSE)</f>
        <v>Jun</v>
      </c>
      <c r="B1886" t="str" cm="1">
        <f t="array" aca="1" ref="B1886" ca="1">INDEX(Calc!$C$2:$C$9,RANDBETWEEN(1,3))</f>
        <v>Pediatria</v>
      </c>
      <c r="C1886"/>
      <c r="D1886">
        <f t="shared" ca="1" si="377"/>
        <v>576474</v>
      </c>
      <c r="E1886">
        <f t="shared" ca="1" si="378"/>
        <v>945948</v>
      </c>
      <c r="F1886">
        <f t="shared" ca="1" si="379"/>
        <v>94151</v>
      </c>
      <c r="G1886">
        <f t="shared" ca="1" si="380"/>
        <v>113460</v>
      </c>
      <c r="H1886">
        <f ca="1">VLOOKUP(RANDBETWEEN(0,100),Calc!$D$2:$E$7,2,1)</f>
        <v>32000</v>
      </c>
      <c r="I1886">
        <f t="shared" ca="1" si="381"/>
        <v>11983</v>
      </c>
      <c r="J1886">
        <f t="shared" ca="1" si="382"/>
        <v>4135</v>
      </c>
      <c r="K1886">
        <f t="shared" ca="1" si="383"/>
        <v>11266</v>
      </c>
      <c r="L1886">
        <f t="shared" ca="1" si="384"/>
        <v>1887</v>
      </c>
      <c r="M1886">
        <f t="shared" ca="1" si="385"/>
        <v>1832441</v>
      </c>
      <c r="N1886">
        <f t="shared" ca="1" si="386"/>
        <v>59595</v>
      </c>
      <c r="O1886">
        <f t="shared" ca="1" si="387"/>
        <v>64333</v>
      </c>
      <c r="P1886">
        <f t="shared" ca="1" si="388"/>
        <v>241647</v>
      </c>
      <c r="Q1886" s="15">
        <f t="shared" ca="1" si="389"/>
        <v>0.241647</v>
      </c>
    </row>
    <row r="1887" spans="1:17" x14ac:dyDescent="0.3">
      <c r="A1887" t="str">
        <f ca="1">VLOOKUP(RANDBETWEEN(Calc!$A$2,Calc!$A$13),Calc!$A$1:$B$13,2,FALSE)</f>
        <v>Oct</v>
      </c>
      <c r="B1887" t="str" cm="1">
        <f t="array" aca="1" ref="B1887" ca="1">INDEX(Calc!$C$2:$C$9,RANDBETWEEN(1,3))</f>
        <v>Cardiologia</v>
      </c>
      <c r="C1887"/>
      <c r="D1887">
        <f t="shared" ca="1" si="377"/>
        <v>467524</v>
      </c>
      <c r="E1887">
        <f t="shared" ca="1" si="378"/>
        <v>659707</v>
      </c>
      <c r="F1887">
        <f t="shared" ca="1" si="379"/>
        <v>120137</v>
      </c>
      <c r="G1887">
        <f t="shared" ca="1" si="380"/>
        <v>287689</v>
      </c>
      <c r="H1887">
        <f ca="1">VLOOKUP(RANDBETWEEN(0,100),Calc!$D$2:$E$7,2,1)</f>
        <v>32000</v>
      </c>
      <c r="I1887">
        <f t="shared" ca="1" si="381"/>
        <v>12166</v>
      </c>
      <c r="J1887">
        <f t="shared" ca="1" si="382"/>
        <v>2904</v>
      </c>
      <c r="K1887">
        <f t="shared" ca="1" si="383"/>
        <v>11110</v>
      </c>
      <c r="L1887">
        <f t="shared" ca="1" si="384"/>
        <v>1414</v>
      </c>
      <c r="M1887">
        <f t="shared" ca="1" si="385"/>
        <v>3068866</v>
      </c>
      <c r="N1887">
        <f t="shared" ca="1" si="386"/>
        <v>87935</v>
      </c>
      <c r="O1887">
        <f t="shared" ca="1" si="387"/>
        <v>81426</v>
      </c>
      <c r="P1887">
        <f t="shared" ca="1" si="388"/>
        <v>316083</v>
      </c>
      <c r="Q1887" s="15">
        <f t="shared" ca="1" si="389"/>
        <v>0.316083</v>
      </c>
    </row>
    <row r="1888" spans="1:17" x14ac:dyDescent="0.3">
      <c r="A1888" t="str">
        <f ca="1">VLOOKUP(RANDBETWEEN(Calc!$A$2,Calc!$A$13),Calc!$A$1:$B$13,2,FALSE)</f>
        <v>Jul</v>
      </c>
      <c r="B1888" t="str" cm="1">
        <f t="array" aca="1" ref="B1888" ca="1">INDEX(Calc!$C$2:$C$9,RANDBETWEEN(1,3))</f>
        <v>Traumatología</v>
      </c>
      <c r="C1888"/>
      <c r="D1888">
        <f t="shared" ca="1" si="377"/>
        <v>145732</v>
      </c>
      <c r="E1888">
        <f t="shared" ca="1" si="378"/>
        <v>1464214</v>
      </c>
      <c r="F1888">
        <f t="shared" ca="1" si="379"/>
        <v>102601</v>
      </c>
      <c r="G1888">
        <f t="shared" ca="1" si="380"/>
        <v>297858</v>
      </c>
      <c r="H1888">
        <f ca="1">VLOOKUP(RANDBETWEEN(0,100),Calc!$D$2:$E$7,2,1)</f>
        <v>20000</v>
      </c>
      <c r="I1888">
        <f t="shared" ca="1" si="381"/>
        <v>11149</v>
      </c>
      <c r="J1888">
        <f t="shared" ca="1" si="382"/>
        <v>3561</v>
      </c>
      <c r="K1888">
        <f t="shared" ca="1" si="383"/>
        <v>11655</v>
      </c>
      <c r="L1888">
        <f t="shared" ca="1" si="384"/>
        <v>2822</v>
      </c>
      <c r="M1888">
        <f t="shared" ca="1" si="385"/>
        <v>2064488</v>
      </c>
      <c r="N1888">
        <f t="shared" ca="1" si="386"/>
        <v>49434</v>
      </c>
      <c r="O1888">
        <f t="shared" ca="1" si="387"/>
        <v>79232</v>
      </c>
      <c r="P1888">
        <f t="shared" ca="1" si="388"/>
        <v>157371</v>
      </c>
      <c r="Q1888" s="15">
        <f t="shared" ca="1" si="389"/>
        <v>0.15737100000000001</v>
      </c>
    </row>
    <row r="1889" spans="1:17" x14ac:dyDescent="0.3">
      <c r="A1889" t="str">
        <f ca="1">VLOOKUP(RANDBETWEEN(Calc!$A$2,Calc!$A$13),Calc!$A$1:$B$13,2,FALSE)</f>
        <v>Oct</v>
      </c>
      <c r="B1889" t="str" cm="1">
        <f t="array" aca="1" ref="B1889" ca="1">INDEX(Calc!$C$2:$C$9,RANDBETWEEN(1,3))</f>
        <v>Traumatología</v>
      </c>
      <c r="C1889"/>
      <c r="D1889">
        <f t="shared" ca="1" si="377"/>
        <v>674339</v>
      </c>
      <c r="E1889">
        <f t="shared" ca="1" si="378"/>
        <v>1517419</v>
      </c>
      <c r="F1889">
        <f t="shared" ca="1" si="379"/>
        <v>186486</v>
      </c>
      <c r="G1889">
        <f t="shared" ca="1" si="380"/>
        <v>233515</v>
      </c>
      <c r="H1889">
        <f ca="1">VLOOKUP(RANDBETWEEN(0,100),Calc!$D$2:$E$7,2,1)</f>
        <v>32000</v>
      </c>
      <c r="I1889">
        <f t="shared" ca="1" si="381"/>
        <v>10149</v>
      </c>
      <c r="J1889">
        <f t="shared" ca="1" si="382"/>
        <v>4186</v>
      </c>
      <c r="K1889">
        <f t="shared" ca="1" si="383"/>
        <v>11671</v>
      </c>
      <c r="L1889">
        <f t="shared" ca="1" si="384"/>
        <v>1798</v>
      </c>
      <c r="M1889">
        <f t="shared" ca="1" si="385"/>
        <v>2051767</v>
      </c>
      <c r="N1889">
        <f t="shared" ca="1" si="386"/>
        <v>76455</v>
      </c>
      <c r="O1889">
        <f t="shared" ca="1" si="387"/>
        <v>31933</v>
      </c>
      <c r="P1889">
        <f t="shared" ca="1" si="388"/>
        <v>210186</v>
      </c>
      <c r="Q1889" s="15">
        <f t="shared" ca="1" si="389"/>
        <v>0.21018600000000001</v>
      </c>
    </row>
    <row r="1890" spans="1:17" x14ac:dyDescent="0.3">
      <c r="A1890" t="str">
        <f ca="1">VLOOKUP(RANDBETWEEN(Calc!$A$2,Calc!$A$13),Calc!$A$1:$B$13,2,FALSE)</f>
        <v>Jun</v>
      </c>
      <c r="B1890" t="str" cm="1">
        <f t="array" aca="1" ref="B1890" ca="1">INDEX(Calc!$C$2:$C$9,RANDBETWEEN(1,3))</f>
        <v>Traumatología</v>
      </c>
      <c r="C1890"/>
      <c r="D1890">
        <f t="shared" ca="1" si="377"/>
        <v>597728</v>
      </c>
      <c r="E1890">
        <f t="shared" ca="1" si="378"/>
        <v>2070060</v>
      </c>
      <c r="F1890">
        <f t="shared" ca="1" si="379"/>
        <v>176244</v>
      </c>
      <c r="G1890">
        <f t="shared" ca="1" si="380"/>
        <v>148304</v>
      </c>
      <c r="H1890">
        <f ca="1">VLOOKUP(RANDBETWEEN(0,100),Calc!$D$2:$E$7,2,1)</f>
        <v>32000</v>
      </c>
      <c r="I1890">
        <f t="shared" ca="1" si="381"/>
        <v>12485</v>
      </c>
      <c r="J1890">
        <f t="shared" ca="1" si="382"/>
        <v>2896</v>
      </c>
      <c r="K1890">
        <f t="shared" ca="1" si="383"/>
        <v>14113</v>
      </c>
      <c r="L1890">
        <f t="shared" ca="1" si="384"/>
        <v>3124</v>
      </c>
      <c r="M1890">
        <f t="shared" ca="1" si="385"/>
        <v>2480110</v>
      </c>
      <c r="N1890">
        <f t="shared" ca="1" si="386"/>
        <v>122468</v>
      </c>
      <c r="O1890">
        <f t="shared" ca="1" si="387"/>
        <v>27149</v>
      </c>
      <c r="P1890">
        <f t="shared" ca="1" si="388"/>
        <v>276959</v>
      </c>
      <c r="Q1890" s="15">
        <f t="shared" ca="1" si="389"/>
        <v>0.27695900000000001</v>
      </c>
    </row>
    <row r="1891" spans="1:17" x14ac:dyDescent="0.3">
      <c r="A1891" t="str">
        <f ca="1">VLOOKUP(RANDBETWEEN(Calc!$A$2,Calc!$A$13),Calc!$A$1:$B$13,2,FALSE)</f>
        <v>Dic</v>
      </c>
      <c r="B1891" t="str" cm="1">
        <f t="array" aca="1" ref="B1891" ca="1">INDEX(Calc!$C$2:$C$9,RANDBETWEEN(1,3))</f>
        <v>Cardiologia</v>
      </c>
      <c r="C1891"/>
      <c r="D1891">
        <f t="shared" ca="1" si="377"/>
        <v>208982</v>
      </c>
      <c r="E1891">
        <f t="shared" ca="1" si="378"/>
        <v>812994</v>
      </c>
      <c r="F1891">
        <f t="shared" ca="1" si="379"/>
        <v>104149</v>
      </c>
      <c r="G1891">
        <f t="shared" ca="1" si="380"/>
        <v>205074</v>
      </c>
      <c r="H1891">
        <f ca="1">VLOOKUP(RANDBETWEEN(0,100),Calc!$D$2:$E$7,2,1)</f>
        <v>32000</v>
      </c>
      <c r="I1891">
        <f t="shared" ca="1" si="381"/>
        <v>11879</v>
      </c>
      <c r="J1891">
        <f t="shared" ca="1" si="382"/>
        <v>3896</v>
      </c>
      <c r="K1891">
        <f t="shared" ca="1" si="383"/>
        <v>11142</v>
      </c>
      <c r="L1891">
        <f t="shared" ca="1" si="384"/>
        <v>2745</v>
      </c>
      <c r="M1891">
        <f t="shared" ca="1" si="385"/>
        <v>1108640</v>
      </c>
      <c r="N1891">
        <f t="shared" ca="1" si="386"/>
        <v>89056</v>
      </c>
      <c r="O1891">
        <f t="shared" ca="1" si="387"/>
        <v>66230</v>
      </c>
      <c r="P1891">
        <f t="shared" ca="1" si="388"/>
        <v>254517</v>
      </c>
      <c r="Q1891" s="15">
        <f t="shared" ca="1" si="389"/>
        <v>0.25451699999999999</v>
      </c>
    </row>
    <row r="1892" spans="1:17" x14ac:dyDescent="0.3">
      <c r="A1892" t="str">
        <f ca="1">VLOOKUP(RANDBETWEEN(Calc!$A$2,Calc!$A$13),Calc!$A$1:$B$13,2,FALSE)</f>
        <v>Ene</v>
      </c>
      <c r="B1892" t="str" cm="1">
        <f t="array" aca="1" ref="B1892" ca="1">INDEX(Calc!$C$2:$C$9,RANDBETWEEN(1,3))</f>
        <v>Traumatología</v>
      </c>
      <c r="C1892"/>
      <c r="D1892">
        <f t="shared" ca="1" si="377"/>
        <v>547650</v>
      </c>
      <c r="E1892">
        <f t="shared" ca="1" si="378"/>
        <v>1951924</v>
      </c>
      <c r="F1892">
        <f t="shared" ca="1" si="379"/>
        <v>164283</v>
      </c>
      <c r="G1892">
        <f t="shared" ca="1" si="380"/>
        <v>212396</v>
      </c>
      <c r="H1892">
        <f ca="1">VLOOKUP(RANDBETWEEN(0,100),Calc!$D$2:$E$7,2,1)</f>
        <v>32000</v>
      </c>
      <c r="I1892">
        <f t="shared" ca="1" si="381"/>
        <v>12319</v>
      </c>
      <c r="J1892">
        <f t="shared" ca="1" si="382"/>
        <v>4086</v>
      </c>
      <c r="K1892">
        <f t="shared" ca="1" si="383"/>
        <v>12768</v>
      </c>
      <c r="L1892">
        <f t="shared" ca="1" si="384"/>
        <v>4133</v>
      </c>
      <c r="M1892">
        <f t="shared" ca="1" si="385"/>
        <v>2158822</v>
      </c>
      <c r="N1892">
        <f t="shared" ca="1" si="386"/>
        <v>108928</v>
      </c>
      <c r="O1892">
        <f t="shared" ca="1" si="387"/>
        <v>63384</v>
      </c>
      <c r="P1892">
        <f t="shared" ca="1" si="388"/>
        <v>220122</v>
      </c>
      <c r="Q1892" s="15">
        <f t="shared" ca="1" si="389"/>
        <v>0.22012200000000001</v>
      </c>
    </row>
    <row r="1893" spans="1:17" x14ac:dyDescent="0.3">
      <c r="A1893" t="str">
        <f ca="1">VLOOKUP(RANDBETWEEN(Calc!$A$2,Calc!$A$13),Calc!$A$1:$B$13,2,FALSE)</f>
        <v>Feb</v>
      </c>
      <c r="B1893" t="str" cm="1">
        <f t="array" aca="1" ref="B1893" ca="1">INDEX(Calc!$C$2:$C$9,RANDBETWEEN(1,3))</f>
        <v>Pediatria</v>
      </c>
      <c r="C1893"/>
      <c r="D1893">
        <f t="shared" ca="1" si="377"/>
        <v>690251</v>
      </c>
      <c r="E1893">
        <f t="shared" ca="1" si="378"/>
        <v>857541</v>
      </c>
      <c r="F1893">
        <f t="shared" ca="1" si="379"/>
        <v>205267</v>
      </c>
      <c r="G1893">
        <f t="shared" ca="1" si="380"/>
        <v>188197</v>
      </c>
      <c r="H1893">
        <f ca="1">VLOOKUP(RANDBETWEEN(0,100),Calc!$D$2:$E$7,2,1)</f>
        <v>20000</v>
      </c>
      <c r="I1893">
        <f t="shared" ca="1" si="381"/>
        <v>9466</v>
      </c>
      <c r="J1893">
        <f t="shared" ca="1" si="382"/>
        <v>3048</v>
      </c>
      <c r="K1893">
        <f t="shared" ca="1" si="383"/>
        <v>12074</v>
      </c>
      <c r="L1893">
        <f t="shared" ca="1" si="384"/>
        <v>2331</v>
      </c>
      <c r="M1893">
        <f t="shared" ca="1" si="385"/>
        <v>1966325</v>
      </c>
      <c r="N1893">
        <f t="shared" ca="1" si="386"/>
        <v>75001</v>
      </c>
      <c r="O1893">
        <f t="shared" ca="1" si="387"/>
        <v>69863</v>
      </c>
      <c r="P1893">
        <f t="shared" ca="1" si="388"/>
        <v>333093</v>
      </c>
      <c r="Q1893" s="15">
        <f t="shared" ca="1" si="389"/>
        <v>0.33309299999999997</v>
      </c>
    </row>
    <row r="1894" spans="1:17" x14ac:dyDescent="0.3">
      <c r="A1894" t="str">
        <f ca="1">VLOOKUP(RANDBETWEEN(Calc!$A$2,Calc!$A$13),Calc!$A$1:$B$13,2,FALSE)</f>
        <v>Mar</v>
      </c>
      <c r="B1894" t="str" cm="1">
        <f t="array" aca="1" ref="B1894" ca="1">INDEX(Calc!$C$2:$C$9,RANDBETWEEN(1,3))</f>
        <v>Traumatología</v>
      </c>
      <c r="C1894"/>
      <c r="D1894">
        <f t="shared" ca="1" si="377"/>
        <v>169639</v>
      </c>
      <c r="E1894">
        <f t="shared" ca="1" si="378"/>
        <v>1190447</v>
      </c>
      <c r="F1894">
        <f t="shared" ca="1" si="379"/>
        <v>163000</v>
      </c>
      <c r="G1894">
        <f t="shared" ca="1" si="380"/>
        <v>185265</v>
      </c>
      <c r="H1894">
        <f ca="1">VLOOKUP(RANDBETWEEN(0,100),Calc!$D$2:$E$7,2,1)</f>
        <v>32000</v>
      </c>
      <c r="I1894">
        <f t="shared" ca="1" si="381"/>
        <v>12158</v>
      </c>
      <c r="J1894">
        <f t="shared" ca="1" si="382"/>
        <v>3697</v>
      </c>
      <c r="K1894">
        <f t="shared" ca="1" si="383"/>
        <v>14656</v>
      </c>
      <c r="L1894">
        <f t="shared" ca="1" si="384"/>
        <v>2788</v>
      </c>
      <c r="M1894">
        <f t="shared" ca="1" si="385"/>
        <v>2247489</v>
      </c>
      <c r="N1894">
        <f t="shared" ca="1" si="386"/>
        <v>122860</v>
      </c>
      <c r="O1894">
        <f t="shared" ca="1" si="387"/>
        <v>53178</v>
      </c>
      <c r="P1894">
        <f t="shared" ca="1" si="388"/>
        <v>83558</v>
      </c>
      <c r="Q1894" s="15">
        <f t="shared" ca="1" si="389"/>
        <v>8.3557999999999993E-2</v>
      </c>
    </row>
    <row r="1895" spans="1:17" x14ac:dyDescent="0.3">
      <c r="A1895" t="str">
        <f ca="1">VLOOKUP(RANDBETWEEN(Calc!$A$2,Calc!$A$13),Calc!$A$1:$B$13,2,FALSE)</f>
        <v>Nov</v>
      </c>
      <c r="B1895" t="str" cm="1">
        <f t="array" aca="1" ref="B1895" ca="1">INDEX(Calc!$C$2:$C$9,RANDBETWEEN(1,3))</f>
        <v>Cardiologia</v>
      </c>
      <c r="C1895"/>
      <c r="D1895">
        <f t="shared" ca="1" si="377"/>
        <v>287273</v>
      </c>
      <c r="E1895">
        <f t="shared" ca="1" si="378"/>
        <v>2066454</v>
      </c>
      <c r="F1895">
        <f t="shared" ca="1" si="379"/>
        <v>197245</v>
      </c>
      <c r="G1895">
        <f t="shared" ca="1" si="380"/>
        <v>296363</v>
      </c>
      <c r="H1895">
        <f ca="1">VLOOKUP(RANDBETWEEN(0,100),Calc!$D$2:$E$7,2,1)</f>
        <v>32000</v>
      </c>
      <c r="I1895">
        <f t="shared" ca="1" si="381"/>
        <v>12220</v>
      </c>
      <c r="J1895">
        <f t="shared" ca="1" si="382"/>
        <v>3114</v>
      </c>
      <c r="K1895">
        <f t="shared" ca="1" si="383"/>
        <v>10822</v>
      </c>
      <c r="L1895">
        <f t="shared" ca="1" si="384"/>
        <v>1368</v>
      </c>
      <c r="M1895">
        <f t="shared" ca="1" si="385"/>
        <v>2511614</v>
      </c>
      <c r="N1895">
        <f t="shared" ca="1" si="386"/>
        <v>69020</v>
      </c>
      <c r="O1895">
        <f t="shared" ca="1" si="387"/>
        <v>36901</v>
      </c>
      <c r="P1895">
        <f t="shared" ca="1" si="388"/>
        <v>199533</v>
      </c>
      <c r="Q1895" s="15">
        <f t="shared" ca="1" si="389"/>
        <v>0.19953299999999999</v>
      </c>
    </row>
    <row r="1896" spans="1:17" x14ac:dyDescent="0.3">
      <c r="A1896" t="str">
        <f ca="1">VLOOKUP(RANDBETWEEN(Calc!$A$2,Calc!$A$13),Calc!$A$1:$B$13,2,FALSE)</f>
        <v>Nov</v>
      </c>
      <c r="B1896" t="str" cm="1">
        <f t="array" aca="1" ref="B1896" ca="1">INDEX(Calc!$C$2:$C$9,RANDBETWEEN(1,3))</f>
        <v>Pediatria</v>
      </c>
      <c r="C1896"/>
      <c r="D1896">
        <f t="shared" ca="1" si="377"/>
        <v>566615</v>
      </c>
      <c r="E1896">
        <f t="shared" ca="1" si="378"/>
        <v>2070050</v>
      </c>
      <c r="F1896">
        <f t="shared" ca="1" si="379"/>
        <v>95575</v>
      </c>
      <c r="G1896">
        <f t="shared" ca="1" si="380"/>
        <v>148297</v>
      </c>
      <c r="H1896">
        <f ca="1">VLOOKUP(RANDBETWEEN(0,100),Calc!$D$2:$E$7,2,1)</f>
        <v>32000</v>
      </c>
      <c r="I1896">
        <f t="shared" ca="1" si="381"/>
        <v>9972</v>
      </c>
      <c r="J1896">
        <f t="shared" ca="1" si="382"/>
        <v>2992</v>
      </c>
      <c r="K1896">
        <f t="shared" ca="1" si="383"/>
        <v>12922</v>
      </c>
      <c r="L1896">
        <f t="shared" ca="1" si="384"/>
        <v>3238</v>
      </c>
      <c r="M1896">
        <f t="shared" ca="1" si="385"/>
        <v>1299457</v>
      </c>
      <c r="N1896">
        <f t="shared" ca="1" si="386"/>
        <v>88852</v>
      </c>
      <c r="O1896">
        <f t="shared" ca="1" si="387"/>
        <v>36884</v>
      </c>
      <c r="P1896">
        <f t="shared" ca="1" si="388"/>
        <v>243277</v>
      </c>
      <c r="Q1896" s="15">
        <f t="shared" ca="1" si="389"/>
        <v>0.24327699999999999</v>
      </c>
    </row>
    <row r="1897" spans="1:17" x14ac:dyDescent="0.3">
      <c r="A1897" t="str">
        <f ca="1">VLOOKUP(RANDBETWEEN(Calc!$A$2,Calc!$A$13),Calc!$A$1:$B$13,2,FALSE)</f>
        <v>Oct</v>
      </c>
      <c r="B1897" t="str" cm="1">
        <f t="array" aca="1" ref="B1897" ca="1">INDEX(Calc!$C$2:$C$9,RANDBETWEEN(1,3))</f>
        <v>Pediatria</v>
      </c>
      <c r="C1897"/>
      <c r="D1897">
        <f t="shared" ca="1" si="377"/>
        <v>142543</v>
      </c>
      <c r="E1897">
        <f t="shared" ca="1" si="378"/>
        <v>698090</v>
      </c>
      <c r="F1897">
        <f t="shared" ca="1" si="379"/>
        <v>132235</v>
      </c>
      <c r="G1897">
        <f t="shared" ca="1" si="380"/>
        <v>134915</v>
      </c>
      <c r="H1897">
        <f ca="1">VLOOKUP(RANDBETWEEN(0,100),Calc!$D$2:$E$7,2,1)</f>
        <v>32000</v>
      </c>
      <c r="I1897">
        <f t="shared" ca="1" si="381"/>
        <v>9459</v>
      </c>
      <c r="J1897">
        <f t="shared" ca="1" si="382"/>
        <v>2843</v>
      </c>
      <c r="K1897">
        <f t="shared" ca="1" si="383"/>
        <v>10363</v>
      </c>
      <c r="L1897">
        <f t="shared" ca="1" si="384"/>
        <v>1485</v>
      </c>
      <c r="M1897">
        <f t="shared" ca="1" si="385"/>
        <v>1470524</v>
      </c>
      <c r="N1897">
        <f t="shared" ca="1" si="386"/>
        <v>60516</v>
      </c>
      <c r="O1897">
        <f t="shared" ca="1" si="387"/>
        <v>61845</v>
      </c>
      <c r="P1897">
        <f t="shared" ca="1" si="388"/>
        <v>104694</v>
      </c>
      <c r="Q1897" s="15">
        <f t="shared" ca="1" si="389"/>
        <v>0.104694</v>
      </c>
    </row>
    <row r="1898" spans="1:17" x14ac:dyDescent="0.3">
      <c r="A1898" t="str">
        <f ca="1">VLOOKUP(RANDBETWEEN(Calc!$A$2,Calc!$A$13),Calc!$A$1:$B$13,2,FALSE)</f>
        <v>May</v>
      </c>
      <c r="B1898" t="str" cm="1">
        <f t="array" aca="1" ref="B1898" ca="1">INDEX(Calc!$C$2:$C$9,RANDBETWEEN(1,3))</f>
        <v>Cardiologia</v>
      </c>
      <c r="C1898"/>
      <c r="D1898">
        <f t="shared" ca="1" si="377"/>
        <v>321378</v>
      </c>
      <c r="E1898">
        <f t="shared" ca="1" si="378"/>
        <v>941048</v>
      </c>
      <c r="F1898">
        <f t="shared" ca="1" si="379"/>
        <v>99871</v>
      </c>
      <c r="G1898">
        <f t="shared" ca="1" si="380"/>
        <v>117962</v>
      </c>
      <c r="H1898">
        <f ca="1">VLOOKUP(RANDBETWEEN(0,100),Calc!$D$2:$E$7,2,1)</f>
        <v>32000</v>
      </c>
      <c r="I1898">
        <f t="shared" ca="1" si="381"/>
        <v>10832</v>
      </c>
      <c r="J1898">
        <f t="shared" ca="1" si="382"/>
        <v>3541</v>
      </c>
      <c r="K1898">
        <f t="shared" ca="1" si="383"/>
        <v>10351</v>
      </c>
      <c r="L1898">
        <f t="shared" ca="1" si="384"/>
        <v>4168</v>
      </c>
      <c r="M1898">
        <f t="shared" ca="1" si="385"/>
        <v>1868060</v>
      </c>
      <c r="N1898">
        <f t="shared" ca="1" si="386"/>
        <v>99842</v>
      </c>
      <c r="O1898">
        <f t="shared" ca="1" si="387"/>
        <v>68851</v>
      </c>
      <c r="P1898">
        <f t="shared" ca="1" si="388"/>
        <v>161526</v>
      </c>
      <c r="Q1898" s="15">
        <f t="shared" ca="1" si="389"/>
        <v>0.161526</v>
      </c>
    </row>
    <row r="1899" spans="1:17" x14ac:dyDescent="0.3">
      <c r="A1899" t="str">
        <f ca="1">VLOOKUP(RANDBETWEEN(Calc!$A$2,Calc!$A$13),Calc!$A$1:$B$13,2,FALSE)</f>
        <v>Sep</v>
      </c>
      <c r="B1899" t="str" cm="1">
        <f t="array" aca="1" ref="B1899" ca="1">INDEX(Calc!$C$2:$C$9,RANDBETWEEN(1,3))</f>
        <v>Pediatria</v>
      </c>
      <c r="C1899"/>
      <c r="D1899">
        <f t="shared" ca="1" si="377"/>
        <v>539590</v>
      </c>
      <c r="E1899">
        <f t="shared" ca="1" si="378"/>
        <v>1818323</v>
      </c>
      <c r="F1899">
        <f t="shared" ca="1" si="379"/>
        <v>213061</v>
      </c>
      <c r="G1899">
        <f t="shared" ca="1" si="380"/>
        <v>168897</v>
      </c>
      <c r="H1899">
        <f ca="1">VLOOKUP(RANDBETWEEN(0,100),Calc!$D$2:$E$7,2,1)</f>
        <v>20000</v>
      </c>
      <c r="I1899">
        <f t="shared" ca="1" si="381"/>
        <v>9564</v>
      </c>
      <c r="J1899">
        <f t="shared" ca="1" si="382"/>
        <v>2844</v>
      </c>
      <c r="K1899">
        <f t="shared" ca="1" si="383"/>
        <v>12401</v>
      </c>
      <c r="L1899">
        <f t="shared" ca="1" si="384"/>
        <v>2824</v>
      </c>
      <c r="M1899">
        <f t="shared" ca="1" si="385"/>
        <v>2284288</v>
      </c>
      <c r="N1899">
        <f t="shared" ca="1" si="386"/>
        <v>77294</v>
      </c>
      <c r="O1899">
        <f t="shared" ca="1" si="387"/>
        <v>54615</v>
      </c>
      <c r="P1899">
        <f t="shared" ca="1" si="388"/>
        <v>257593</v>
      </c>
      <c r="Q1899" s="15">
        <f t="shared" ca="1" si="389"/>
        <v>0.25759300000000002</v>
      </c>
    </row>
    <row r="1900" spans="1:17" x14ac:dyDescent="0.3">
      <c r="A1900" t="str">
        <f ca="1">VLOOKUP(RANDBETWEEN(Calc!$A$2,Calc!$A$13),Calc!$A$1:$B$13,2,FALSE)</f>
        <v>Ago</v>
      </c>
      <c r="B1900" t="str" cm="1">
        <f t="array" aca="1" ref="B1900" ca="1">INDEX(Calc!$C$2:$C$9,RANDBETWEEN(1,3))</f>
        <v>Cardiologia</v>
      </c>
      <c r="C1900"/>
      <c r="D1900">
        <f t="shared" ca="1" si="377"/>
        <v>148142</v>
      </c>
      <c r="E1900">
        <f t="shared" ca="1" si="378"/>
        <v>1956340</v>
      </c>
      <c r="F1900">
        <f t="shared" ca="1" si="379"/>
        <v>136976</v>
      </c>
      <c r="G1900">
        <f t="shared" ca="1" si="380"/>
        <v>180468</v>
      </c>
      <c r="H1900">
        <f ca="1">VLOOKUP(RANDBETWEEN(0,100),Calc!$D$2:$E$7,2,1)</f>
        <v>32000</v>
      </c>
      <c r="I1900">
        <f t="shared" ca="1" si="381"/>
        <v>12693</v>
      </c>
      <c r="J1900">
        <f t="shared" ca="1" si="382"/>
        <v>3531</v>
      </c>
      <c r="K1900">
        <f t="shared" ca="1" si="383"/>
        <v>10841</v>
      </c>
      <c r="L1900">
        <f t="shared" ca="1" si="384"/>
        <v>3100</v>
      </c>
      <c r="M1900">
        <f t="shared" ca="1" si="385"/>
        <v>1288634</v>
      </c>
      <c r="N1900">
        <f t="shared" ca="1" si="386"/>
        <v>48821</v>
      </c>
      <c r="O1900">
        <f t="shared" ca="1" si="387"/>
        <v>57904</v>
      </c>
      <c r="P1900">
        <f t="shared" ca="1" si="388"/>
        <v>132626</v>
      </c>
      <c r="Q1900" s="15">
        <f t="shared" ca="1" si="389"/>
        <v>0.13262599999999999</v>
      </c>
    </row>
    <row r="1901" spans="1:17" x14ac:dyDescent="0.3">
      <c r="A1901" t="str">
        <f ca="1">VLOOKUP(RANDBETWEEN(Calc!$A$2,Calc!$A$13),Calc!$A$1:$B$13,2,FALSE)</f>
        <v>Nov</v>
      </c>
      <c r="B1901" t="str" cm="1">
        <f t="array" aca="1" ref="B1901" ca="1">INDEX(Calc!$C$2:$C$9,RANDBETWEEN(1,3))</f>
        <v>Traumatología</v>
      </c>
      <c r="C1901"/>
      <c r="D1901">
        <f t="shared" ca="1" si="377"/>
        <v>452566</v>
      </c>
      <c r="E1901">
        <f t="shared" ca="1" si="378"/>
        <v>2209688</v>
      </c>
      <c r="F1901">
        <f t="shared" ca="1" si="379"/>
        <v>122473</v>
      </c>
      <c r="G1901">
        <f t="shared" ca="1" si="380"/>
        <v>260014</v>
      </c>
      <c r="H1901">
        <f ca="1">VLOOKUP(RANDBETWEEN(0,100),Calc!$D$2:$E$7,2,1)</f>
        <v>22000</v>
      </c>
      <c r="I1901">
        <f t="shared" ca="1" si="381"/>
        <v>12562</v>
      </c>
      <c r="J1901">
        <f t="shared" ca="1" si="382"/>
        <v>3360</v>
      </c>
      <c r="K1901">
        <f t="shared" ca="1" si="383"/>
        <v>11454</v>
      </c>
      <c r="L1901">
        <f t="shared" ca="1" si="384"/>
        <v>2606</v>
      </c>
      <c r="M1901">
        <f t="shared" ca="1" si="385"/>
        <v>1726655</v>
      </c>
      <c r="N1901">
        <f t="shared" ca="1" si="386"/>
        <v>43988</v>
      </c>
      <c r="O1901">
        <f t="shared" ca="1" si="387"/>
        <v>62438</v>
      </c>
      <c r="P1901">
        <f t="shared" ca="1" si="388"/>
        <v>144402</v>
      </c>
      <c r="Q1901" s="15">
        <f t="shared" ca="1" si="389"/>
        <v>0.144402</v>
      </c>
    </row>
    <row r="1902" spans="1:17" x14ac:dyDescent="0.3">
      <c r="A1902" t="str">
        <f ca="1">VLOOKUP(RANDBETWEEN(Calc!$A$2,Calc!$A$13),Calc!$A$1:$B$13,2,FALSE)</f>
        <v>Oct</v>
      </c>
      <c r="B1902" t="str" cm="1">
        <f t="array" aca="1" ref="B1902" ca="1">INDEX(Calc!$C$2:$C$9,RANDBETWEEN(1,3))</f>
        <v>Cardiologia</v>
      </c>
      <c r="C1902"/>
      <c r="D1902">
        <f t="shared" ca="1" si="377"/>
        <v>421085</v>
      </c>
      <c r="E1902">
        <f t="shared" ca="1" si="378"/>
        <v>1342441</v>
      </c>
      <c r="F1902">
        <f t="shared" ca="1" si="379"/>
        <v>207416</v>
      </c>
      <c r="G1902">
        <f t="shared" ca="1" si="380"/>
        <v>214701</v>
      </c>
      <c r="H1902">
        <f ca="1">VLOOKUP(RANDBETWEEN(0,100),Calc!$D$2:$E$7,2,1)</f>
        <v>32000</v>
      </c>
      <c r="I1902">
        <f t="shared" ca="1" si="381"/>
        <v>9839</v>
      </c>
      <c r="J1902">
        <f t="shared" ca="1" si="382"/>
        <v>3814</v>
      </c>
      <c r="K1902">
        <f t="shared" ca="1" si="383"/>
        <v>10737</v>
      </c>
      <c r="L1902">
        <f t="shared" ca="1" si="384"/>
        <v>1617</v>
      </c>
      <c r="M1902">
        <f t="shared" ca="1" si="385"/>
        <v>1272711</v>
      </c>
      <c r="N1902">
        <f t="shared" ca="1" si="386"/>
        <v>122151</v>
      </c>
      <c r="O1902">
        <f t="shared" ca="1" si="387"/>
        <v>72700</v>
      </c>
      <c r="P1902">
        <f t="shared" ca="1" si="388"/>
        <v>96977</v>
      </c>
      <c r="Q1902" s="15">
        <f t="shared" ca="1" si="389"/>
        <v>9.6976999999999994E-2</v>
      </c>
    </row>
    <row r="1903" spans="1:17" x14ac:dyDescent="0.3">
      <c r="A1903" t="str">
        <f ca="1">VLOOKUP(RANDBETWEEN(Calc!$A$2,Calc!$A$13),Calc!$A$1:$B$13,2,FALSE)</f>
        <v>Feb</v>
      </c>
      <c r="B1903" t="str" cm="1">
        <f t="array" aca="1" ref="B1903" ca="1">INDEX(Calc!$C$2:$C$9,RANDBETWEEN(1,3))</f>
        <v>Traumatología</v>
      </c>
      <c r="C1903"/>
      <c r="D1903">
        <f t="shared" ca="1" si="377"/>
        <v>660697</v>
      </c>
      <c r="E1903">
        <f t="shared" ca="1" si="378"/>
        <v>2029300</v>
      </c>
      <c r="F1903">
        <f t="shared" ca="1" si="379"/>
        <v>204965</v>
      </c>
      <c r="G1903">
        <f t="shared" ca="1" si="380"/>
        <v>243283</v>
      </c>
      <c r="H1903">
        <f ca="1">VLOOKUP(RANDBETWEEN(0,100),Calc!$D$2:$E$7,2,1)</f>
        <v>32000</v>
      </c>
      <c r="I1903">
        <f t="shared" ca="1" si="381"/>
        <v>10762</v>
      </c>
      <c r="J1903">
        <f t="shared" ca="1" si="382"/>
        <v>3620</v>
      </c>
      <c r="K1903">
        <f t="shared" ca="1" si="383"/>
        <v>13136</v>
      </c>
      <c r="L1903">
        <f t="shared" ca="1" si="384"/>
        <v>2272</v>
      </c>
      <c r="M1903">
        <f t="shared" ca="1" si="385"/>
        <v>957004</v>
      </c>
      <c r="N1903">
        <f t="shared" ca="1" si="386"/>
        <v>47188</v>
      </c>
      <c r="O1903">
        <f t="shared" ca="1" si="387"/>
        <v>36391</v>
      </c>
      <c r="P1903">
        <f t="shared" ca="1" si="388"/>
        <v>208242</v>
      </c>
      <c r="Q1903" s="15">
        <f t="shared" ca="1" si="389"/>
        <v>0.20824200000000001</v>
      </c>
    </row>
    <row r="1904" spans="1:17" x14ac:dyDescent="0.3">
      <c r="A1904" t="str">
        <f ca="1">VLOOKUP(RANDBETWEEN(Calc!$A$2,Calc!$A$13),Calc!$A$1:$B$13,2,FALSE)</f>
        <v>Ene</v>
      </c>
      <c r="B1904" t="str" cm="1">
        <f t="array" aca="1" ref="B1904" ca="1">INDEX(Calc!$C$2:$C$9,RANDBETWEEN(1,3))</f>
        <v>Pediatria</v>
      </c>
      <c r="C1904"/>
      <c r="D1904">
        <f t="shared" ca="1" si="377"/>
        <v>469410</v>
      </c>
      <c r="E1904">
        <f t="shared" ca="1" si="378"/>
        <v>1339160</v>
      </c>
      <c r="F1904">
        <f t="shared" ca="1" si="379"/>
        <v>179406</v>
      </c>
      <c r="G1904">
        <f t="shared" ca="1" si="380"/>
        <v>125561</v>
      </c>
      <c r="H1904">
        <f ca="1">VLOOKUP(RANDBETWEEN(0,100),Calc!$D$2:$E$7,2,1)</f>
        <v>32000</v>
      </c>
      <c r="I1904">
        <f t="shared" ca="1" si="381"/>
        <v>10925</v>
      </c>
      <c r="J1904">
        <f t="shared" ca="1" si="382"/>
        <v>3656</v>
      </c>
      <c r="K1904">
        <f t="shared" ca="1" si="383"/>
        <v>14040</v>
      </c>
      <c r="L1904">
        <f t="shared" ca="1" si="384"/>
        <v>2402</v>
      </c>
      <c r="M1904">
        <f t="shared" ca="1" si="385"/>
        <v>1931541</v>
      </c>
      <c r="N1904">
        <f t="shared" ca="1" si="386"/>
        <v>95271</v>
      </c>
      <c r="O1904">
        <f t="shared" ca="1" si="387"/>
        <v>73315</v>
      </c>
      <c r="P1904">
        <f t="shared" ca="1" si="388"/>
        <v>137228</v>
      </c>
      <c r="Q1904" s="15">
        <f t="shared" ca="1" si="389"/>
        <v>0.13722799999999999</v>
      </c>
    </row>
    <row r="1905" spans="1:17" x14ac:dyDescent="0.3">
      <c r="A1905" t="str">
        <f ca="1">VLOOKUP(RANDBETWEEN(Calc!$A$2,Calc!$A$13),Calc!$A$1:$B$13,2,FALSE)</f>
        <v>Sep</v>
      </c>
      <c r="B1905" t="str" cm="1">
        <f t="array" aca="1" ref="B1905" ca="1">INDEX(Calc!$C$2:$C$9,RANDBETWEEN(1,3))</f>
        <v>Cardiologia</v>
      </c>
      <c r="C1905"/>
      <c r="D1905">
        <f t="shared" ca="1" si="377"/>
        <v>700004</v>
      </c>
      <c r="E1905">
        <f t="shared" ca="1" si="378"/>
        <v>702541</v>
      </c>
      <c r="F1905">
        <f t="shared" ca="1" si="379"/>
        <v>103140</v>
      </c>
      <c r="G1905">
        <f t="shared" ca="1" si="380"/>
        <v>92649</v>
      </c>
      <c r="H1905">
        <f ca="1">VLOOKUP(RANDBETWEEN(0,100),Calc!$D$2:$E$7,2,1)</f>
        <v>32000</v>
      </c>
      <c r="I1905">
        <f t="shared" ca="1" si="381"/>
        <v>12592</v>
      </c>
      <c r="J1905">
        <f t="shared" ca="1" si="382"/>
        <v>3618</v>
      </c>
      <c r="K1905">
        <f t="shared" ca="1" si="383"/>
        <v>11640</v>
      </c>
      <c r="L1905">
        <f t="shared" ca="1" si="384"/>
        <v>1993</v>
      </c>
      <c r="M1905">
        <f t="shared" ca="1" si="385"/>
        <v>2022103</v>
      </c>
      <c r="N1905">
        <f t="shared" ca="1" si="386"/>
        <v>63642</v>
      </c>
      <c r="O1905">
        <f t="shared" ca="1" si="387"/>
        <v>34638</v>
      </c>
      <c r="P1905">
        <f t="shared" ca="1" si="388"/>
        <v>344394</v>
      </c>
      <c r="Q1905" s="15">
        <f t="shared" ca="1" si="389"/>
        <v>0.34439399999999998</v>
      </c>
    </row>
    <row r="1906" spans="1:17" x14ac:dyDescent="0.3">
      <c r="A1906" t="str">
        <f ca="1">VLOOKUP(RANDBETWEEN(Calc!$A$2,Calc!$A$13),Calc!$A$1:$B$13,2,FALSE)</f>
        <v>Jun</v>
      </c>
      <c r="B1906" t="str" cm="1">
        <f t="array" aca="1" ref="B1906" ca="1">INDEX(Calc!$C$2:$C$9,RANDBETWEEN(1,3))</f>
        <v>Cardiologia</v>
      </c>
      <c r="C1906"/>
      <c r="D1906">
        <f t="shared" ca="1" si="377"/>
        <v>629430</v>
      </c>
      <c r="E1906">
        <f t="shared" ca="1" si="378"/>
        <v>953346</v>
      </c>
      <c r="F1906">
        <f t="shared" ca="1" si="379"/>
        <v>122471</v>
      </c>
      <c r="G1906">
        <f t="shared" ca="1" si="380"/>
        <v>134140</v>
      </c>
      <c r="H1906">
        <f ca="1">VLOOKUP(RANDBETWEEN(0,100),Calc!$D$2:$E$7,2,1)</f>
        <v>20000</v>
      </c>
      <c r="I1906">
        <f t="shared" ca="1" si="381"/>
        <v>12602</v>
      </c>
      <c r="J1906">
        <f t="shared" ca="1" si="382"/>
        <v>4098</v>
      </c>
      <c r="K1906">
        <f t="shared" ca="1" si="383"/>
        <v>10387</v>
      </c>
      <c r="L1906">
        <f t="shared" ca="1" si="384"/>
        <v>3260</v>
      </c>
      <c r="M1906">
        <f t="shared" ca="1" si="385"/>
        <v>1425706</v>
      </c>
      <c r="N1906">
        <f t="shared" ca="1" si="386"/>
        <v>116012</v>
      </c>
      <c r="O1906">
        <f t="shared" ca="1" si="387"/>
        <v>26988</v>
      </c>
      <c r="P1906">
        <f t="shared" ca="1" si="388"/>
        <v>157773</v>
      </c>
      <c r="Q1906" s="15">
        <f t="shared" ca="1" si="389"/>
        <v>0.157773</v>
      </c>
    </row>
    <row r="1907" spans="1:17" x14ac:dyDescent="0.3">
      <c r="A1907" t="str">
        <f ca="1">VLOOKUP(RANDBETWEEN(Calc!$A$2,Calc!$A$13),Calc!$A$1:$B$13,2,FALSE)</f>
        <v>Feb</v>
      </c>
      <c r="B1907" t="str" cm="1">
        <f t="array" aca="1" ref="B1907" ca="1">INDEX(Calc!$C$2:$C$9,RANDBETWEEN(1,3))</f>
        <v>Pediatria</v>
      </c>
      <c r="C1907"/>
      <c r="D1907">
        <f t="shared" ca="1" si="377"/>
        <v>649603</v>
      </c>
      <c r="E1907">
        <f t="shared" ca="1" si="378"/>
        <v>1155293</v>
      </c>
      <c r="F1907">
        <f t="shared" ca="1" si="379"/>
        <v>190050</v>
      </c>
      <c r="G1907">
        <f t="shared" ca="1" si="380"/>
        <v>181950</v>
      </c>
      <c r="H1907">
        <f ca="1">VLOOKUP(RANDBETWEEN(0,100),Calc!$D$2:$E$7,2,1)</f>
        <v>25000</v>
      </c>
      <c r="I1907">
        <f t="shared" ca="1" si="381"/>
        <v>12579</v>
      </c>
      <c r="J1907">
        <f t="shared" ca="1" si="382"/>
        <v>3648</v>
      </c>
      <c r="K1907">
        <f t="shared" ca="1" si="383"/>
        <v>11918</v>
      </c>
      <c r="L1907">
        <f t="shared" ca="1" si="384"/>
        <v>2569</v>
      </c>
      <c r="M1907">
        <f t="shared" ca="1" si="385"/>
        <v>984898</v>
      </c>
      <c r="N1907">
        <f t="shared" ca="1" si="386"/>
        <v>59226</v>
      </c>
      <c r="O1907">
        <f t="shared" ca="1" si="387"/>
        <v>84778</v>
      </c>
      <c r="P1907">
        <f t="shared" ca="1" si="388"/>
        <v>285778</v>
      </c>
      <c r="Q1907" s="15">
        <f t="shared" ca="1" si="389"/>
        <v>0.28577799999999998</v>
      </c>
    </row>
    <row r="1908" spans="1:17" x14ac:dyDescent="0.3">
      <c r="A1908" t="str">
        <f ca="1">VLOOKUP(RANDBETWEEN(Calc!$A$2,Calc!$A$13),Calc!$A$1:$B$13,2,FALSE)</f>
        <v>Sep</v>
      </c>
      <c r="B1908" t="str" cm="1">
        <f t="array" aca="1" ref="B1908" ca="1">INDEX(Calc!$C$2:$C$9,RANDBETWEEN(1,3))</f>
        <v>Traumatología</v>
      </c>
      <c r="C1908"/>
      <c r="D1908">
        <f t="shared" ca="1" si="377"/>
        <v>312109</v>
      </c>
      <c r="E1908">
        <f t="shared" ca="1" si="378"/>
        <v>985554</v>
      </c>
      <c r="F1908">
        <f t="shared" ca="1" si="379"/>
        <v>121722</v>
      </c>
      <c r="G1908">
        <f t="shared" ca="1" si="380"/>
        <v>242837</v>
      </c>
      <c r="H1908">
        <f ca="1">VLOOKUP(RANDBETWEEN(0,100),Calc!$D$2:$E$7,2,1)</f>
        <v>32000</v>
      </c>
      <c r="I1908">
        <f t="shared" ca="1" si="381"/>
        <v>11866</v>
      </c>
      <c r="J1908">
        <f t="shared" ca="1" si="382"/>
        <v>3252</v>
      </c>
      <c r="K1908">
        <f t="shared" ca="1" si="383"/>
        <v>14237</v>
      </c>
      <c r="L1908">
        <f t="shared" ca="1" si="384"/>
        <v>3287</v>
      </c>
      <c r="M1908">
        <f t="shared" ca="1" si="385"/>
        <v>2803199</v>
      </c>
      <c r="N1908">
        <f t="shared" ca="1" si="386"/>
        <v>105520</v>
      </c>
      <c r="O1908">
        <f t="shared" ca="1" si="387"/>
        <v>80430</v>
      </c>
      <c r="P1908">
        <f t="shared" ca="1" si="388"/>
        <v>38320</v>
      </c>
      <c r="Q1908" s="15">
        <f t="shared" ca="1" si="389"/>
        <v>3.832E-2</v>
      </c>
    </row>
    <row r="1909" spans="1:17" x14ac:dyDescent="0.3">
      <c r="A1909" t="str">
        <f ca="1">VLOOKUP(RANDBETWEEN(Calc!$A$2,Calc!$A$13),Calc!$A$1:$B$13,2,FALSE)</f>
        <v>Feb</v>
      </c>
      <c r="B1909" t="str" cm="1">
        <f t="array" aca="1" ref="B1909" ca="1">INDEX(Calc!$C$2:$C$9,RANDBETWEEN(1,3))</f>
        <v>Cardiologia</v>
      </c>
      <c r="C1909"/>
      <c r="D1909">
        <f t="shared" ca="1" si="377"/>
        <v>525528</v>
      </c>
      <c r="E1909">
        <f t="shared" ca="1" si="378"/>
        <v>1705701</v>
      </c>
      <c r="F1909">
        <f t="shared" ca="1" si="379"/>
        <v>97595</v>
      </c>
      <c r="G1909">
        <f t="shared" ca="1" si="380"/>
        <v>262592</v>
      </c>
      <c r="H1909">
        <f ca="1">VLOOKUP(RANDBETWEEN(0,100),Calc!$D$2:$E$7,2,1)</f>
        <v>32000</v>
      </c>
      <c r="I1909">
        <f t="shared" ca="1" si="381"/>
        <v>10898</v>
      </c>
      <c r="J1909">
        <f t="shared" ca="1" si="382"/>
        <v>2854</v>
      </c>
      <c r="K1909">
        <f t="shared" ca="1" si="383"/>
        <v>13117</v>
      </c>
      <c r="L1909">
        <f t="shared" ca="1" si="384"/>
        <v>3229</v>
      </c>
      <c r="M1909">
        <f t="shared" ca="1" si="385"/>
        <v>2788271</v>
      </c>
      <c r="N1909">
        <f t="shared" ca="1" si="386"/>
        <v>102951</v>
      </c>
      <c r="O1909">
        <f t="shared" ca="1" si="387"/>
        <v>67547</v>
      </c>
      <c r="P1909">
        <f t="shared" ca="1" si="388"/>
        <v>338881</v>
      </c>
      <c r="Q1909" s="15">
        <f t="shared" ca="1" si="389"/>
        <v>0.33888099999999999</v>
      </c>
    </row>
    <row r="1910" spans="1:17" x14ac:dyDescent="0.3">
      <c r="A1910" t="str">
        <f ca="1">VLOOKUP(RANDBETWEEN(Calc!$A$2,Calc!$A$13),Calc!$A$1:$B$13,2,FALSE)</f>
        <v>Ene</v>
      </c>
      <c r="B1910" t="str" cm="1">
        <f t="array" aca="1" ref="B1910" ca="1">INDEX(Calc!$C$2:$C$9,RANDBETWEEN(1,3))</f>
        <v>Pediatria</v>
      </c>
      <c r="C1910"/>
      <c r="D1910">
        <f t="shared" ca="1" si="377"/>
        <v>738780</v>
      </c>
      <c r="E1910">
        <f t="shared" ca="1" si="378"/>
        <v>1942367</v>
      </c>
      <c r="F1910">
        <f t="shared" ca="1" si="379"/>
        <v>194777</v>
      </c>
      <c r="G1910">
        <f t="shared" ca="1" si="380"/>
        <v>159220</v>
      </c>
      <c r="H1910">
        <f ca="1">VLOOKUP(RANDBETWEEN(0,100),Calc!$D$2:$E$7,2,1)</f>
        <v>20000</v>
      </c>
      <c r="I1910">
        <f t="shared" ca="1" si="381"/>
        <v>11068</v>
      </c>
      <c r="J1910">
        <f t="shared" ca="1" si="382"/>
        <v>4187</v>
      </c>
      <c r="K1910">
        <f t="shared" ca="1" si="383"/>
        <v>11991</v>
      </c>
      <c r="L1910">
        <f t="shared" ca="1" si="384"/>
        <v>1972</v>
      </c>
      <c r="M1910">
        <f t="shared" ca="1" si="385"/>
        <v>1124072</v>
      </c>
      <c r="N1910">
        <f t="shared" ca="1" si="386"/>
        <v>72571</v>
      </c>
      <c r="O1910">
        <f t="shared" ca="1" si="387"/>
        <v>49471</v>
      </c>
      <c r="P1910">
        <f t="shared" ca="1" si="388"/>
        <v>66846</v>
      </c>
      <c r="Q1910" s="15">
        <f t="shared" ca="1" si="389"/>
        <v>6.6846000000000003E-2</v>
      </c>
    </row>
    <row r="1911" spans="1:17" x14ac:dyDescent="0.3">
      <c r="A1911" t="str">
        <f ca="1">VLOOKUP(RANDBETWEEN(Calc!$A$2,Calc!$A$13),Calc!$A$1:$B$13,2,FALSE)</f>
        <v>May</v>
      </c>
      <c r="B1911" t="str" cm="1">
        <f t="array" aca="1" ref="B1911" ca="1">INDEX(Calc!$C$2:$C$9,RANDBETWEEN(1,3))</f>
        <v>Traumatología</v>
      </c>
      <c r="C1911"/>
      <c r="D1911">
        <f t="shared" ca="1" si="377"/>
        <v>501408</v>
      </c>
      <c r="E1911">
        <f t="shared" ca="1" si="378"/>
        <v>670874</v>
      </c>
      <c r="F1911">
        <f t="shared" ca="1" si="379"/>
        <v>198360</v>
      </c>
      <c r="G1911">
        <f t="shared" ca="1" si="380"/>
        <v>76973</v>
      </c>
      <c r="H1911">
        <f ca="1">VLOOKUP(RANDBETWEEN(0,100),Calc!$D$2:$E$7,2,1)</f>
        <v>25000</v>
      </c>
      <c r="I1911">
        <f t="shared" ca="1" si="381"/>
        <v>9298</v>
      </c>
      <c r="J1911">
        <f t="shared" ca="1" si="382"/>
        <v>2928</v>
      </c>
      <c r="K1911">
        <f t="shared" ca="1" si="383"/>
        <v>12747</v>
      </c>
      <c r="L1911">
        <f t="shared" ca="1" si="384"/>
        <v>4312</v>
      </c>
      <c r="M1911">
        <f t="shared" ca="1" si="385"/>
        <v>1277208</v>
      </c>
      <c r="N1911">
        <f t="shared" ca="1" si="386"/>
        <v>119389</v>
      </c>
      <c r="O1911">
        <f t="shared" ca="1" si="387"/>
        <v>34490</v>
      </c>
      <c r="P1911">
        <f t="shared" ca="1" si="388"/>
        <v>180358</v>
      </c>
      <c r="Q1911" s="15">
        <f t="shared" ca="1" si="389"/>
        <v>0.18035799999999999</v>
      </c>
    </row>
    <row r="1912" spans="1:17" x14ac:dyDescent="0.3">
      <c r="A1912" t="str">
        <f ca="1">VLOOKUP(RANDBETWEEN(Calc!$A$2,Calc!$A$13),Calc!$A$1:$B$13,2,FALSE)</f>
        <v>Jul</v>
      </c>
      <c r="B1912" t="str" cm="1">
        <f t="array" aca="1" ref="B1912" ca="1">INDEX(Calc!$C$2:$C$9,RANDBETWEEN(1,3))</f>
        <v>Cardiologia</v>
      </c>
      <c r="C1912"/>
      <c r="D1912">
        <f t="shared" ca="1" si="377"/>
        <v>390256</v>
      </c>
      <c r="E1912">
        <f t="shared" ca="1" si="378"/>
        <v>1870617</v>
      </c>
      <c r="F1912">
        <f t="shared" ca="1" si="379"/>
        <v>133933</v>
      </c>
      <c r="G1912">
        <f t="shared" ca="1" si="380"/>
        <v>241109</v>
      </c>
      <c r="H1912">
        <f ca="1">VLOOKUP(RANDBETWEEN(0,100),Calc!$D$2:$E$7,2,1)</f>
        <v>32000</v>
      </c>
      <c r="I1912">
        <f t="shared" ca="1" si="381"/>
        <v>10294</v>
      </c>
      <c r="J1912">
        <f t="shared" ca="1" si="382"/>
        <v>4186</v>
      </c>
      <c r="K1912">
        <f t="shared" ca="1" si="383"/>
        <v>13489</v>
      </c>
      <c r="L1912">
        <f t="shared" ca="1" si="384"/>
        <v>4258</v>
      </c>
      <c r="M1912">
        <f t="shared" ca="1" si="385"/>
        <v>2146320</v>
      </c>
      <c r="N1912">
        <f t="shared" ca="1" si="386"/>
        <v>118174</v>
      </c>
      <c r="O1912">
        <f t="shared" ca="1" si="387"/>
        <v>37149</v>
      </c>
      <c r="P1912">
        <f t="shared" ca="1" si="388"/>
        <v>54165</v>
      </c>
      <c r="Q1912" s="15">
        <f t="shared" ca="1" si="389"/>
        <v>5.4164999999999998E-2</v>
      </c>
    </row>
    <row r="1913" spans="1:17" x14ac:dyDescent="0.3">
      <c r="A1913" t="str">
        <f ca="1">VLOOKUP(RANDBETWEEN(Calc!$A$2,Calc!$A$13),Calc!$A$1:$B$13,2,FALSE)</f>
        <v>Jun</v>
      </c>
      <c r="B1913" t="str" cm="1">
        <f t="array" aca="1" ref="B1913" ca="1">INDEX(Calc!$C$2:$C$9,RANDBETWEEN(1,3))</f>
        <v>Cardiologia</v>
      </c>
      <c r="C1913"/>
      <c r="D1913">
        <f t="shared" ca="1" si="377"/>
        <v>259941</v>
      </c>
      <c r="E1913">
        <f t="shared" ca="1" si="378"/>
        <v>1594637</v>
      </c>
      <c r="F1913">
        <f t="shared" ca="1" si="379"/>
        <v>182390</v>
      </c>
      <c r="G1913">
        <f t="shared" ca="1" si="380"/>
        <v>204141</v>
      </c>
      <c r="H1913">
        <f ca="1">VLOOKUP(RANDBETWEEN(0,100),Calc!$D$2:$E$7,2,1)</f>
        <v>32000</v>
      </c>
      <c r="I1913">
        <f t="shared" ca="1" si="381"/>
        <v>10363</v>
      </c>
      <c r="J1913">
        <f t="shared" ca="1" si="382"/>
        <v>4040</v>
      </c>
      <c r="K1913">
        <f t="shared" ca="1" si="383"/>
        <v>12110</v>
      </c>
      <c r="L1913">
        <f t="shared" ca="1" si="384"/>
        <v>3855</v>
      </c>
      <c r="M1913">
        <f t="shared" ca="1" si="385"/>
        <v>1132370</v>
      </c>
      <c r="N1913">
        <f t="shared" ca="1" si="386"/>
        <v>119207</v>
      </c>
      <c r="O1913">
        <f t="shared" ca="1" si="387"/>
        <v>80451</v>
      </c>
      <c r="P1913">
        <f t="shared" ca="1" si="388"/>
        <v>333854</v>
      </c>
      <c r="Q1913" s="15">
        <f t="shared" ca="1" si="389"/>
        <v>0.33385399999999998</v>
      </c>
    </row>
    <row r="1914" spans="1:17" x14ac:dyDescent="0.3">
      <c r="A1914" t="str">
        <f ca="1">VLOOKUP(RANDBETWEEN(Calc!$A$2,Calc!$A$13),Calc!$A$1:$B$13,2,FALSE)</f>
        <v>Jul</v>
      </c>
      <c r="B1914" t="str" cm="1">
        <f t="array" aca="1" ref="B1914" ca="1">INDEX(Calc!$C$2:$C$9,RANDBETWEEN(1,3))</f>
        <v>Pediatria</v>
      </c>
      <c r="C1914"/>
      <c r="D1914">
        <f t="shared" ca="1" si="377"/>
        <v>462057</v>
      </c>
      <c r="E1914">
        <f t="shared" ca="1" si="378"/>
        <v>2325286</v>
      </c>
      <c r="F1914">
        <f t="shared" ca="1" si="379"/>
        <v>166410</v>
      </c>
      <c r="G1914">
        <f t="shared" ca="1" si="380"/>
        <v>257355</v>
      </c>
      <c r="H1914">
        <f ca="1">VLOOKUP(RANDBETWEEN(0,100),Calc!$D$2:$E$7,2,1)</f>
        <v>32000</v>
      </c>
      <c r="I1914">
        <f t="shared" ca="1" si="381"/>
        <v>11234</v>
      </c>
      <c r="J1914">
        <f t="shared" ca="1" si="382"/>
        <v>2952</v>
      </c>
      <c r="K1914">
        <f t="shared" ca="1" si="383"/>
        <v>14042</v>
      </c>
      <c r="L1914">
        <f t="shared" ca="1" si="384"/>
        <v>3949</v>
      </c>
      <c r="M1914">
        <f t="shared" ca="1" si="385"/>
        <v>3037512</v>
      </c>
      <c r="N1914">
        <f t="shared" ca="1" si="386"/>
        <v>72062</v>
      </c>
      <c r="O1914">
        <f t="shared" ca="1" si="387"/>
        <v>72789</v>
      </c>
      <c r="P1914">
        <f t="shared" ca="1" si="388"/>
        <v>132570</v>
      </c>
      <c r="Q1914" s="15">
        <f t="shared" ca="1" si="389"/>
        <v>0.13256999999999999</v>
      </c>
    </row>
    <row r="1915" spans="1:17" x14ac:dyDescent="0.3">
      <c r="A1915" t="str">
        <f ca="1">VLOOKUP(RANDBETWEEN(Calc!$A$2,Calc!$A$13),Calc!$A$1:$B$13,2,FALSE)</f>
        <v>Jul</v>
      </c>
      <c r="B1915" t="str" cm="1">
        <f t="array" aca="1" ref="B1915" ca="1">INDEX(Calc!$C$2:$C$9,RANDBETWEEN(1,3))</f>
        <v>Traumatología</v>
      </c>
      <c r="C1915"/>
      <c r="D1915">
        <f t="shared" ca="1" si="377"/>
        <v>678931</v>
      </c>
      <c r="E1915">
        <f t="shared" ca="1" si="378"/>
        <v>1281971</v>
      </c>
      <c r="F1915">
        <f t="shared" ca="1" si="379"/>
        <v>153636</v>
      </c>
      <c r="G1915">
        <f t="shared" ca="1" si="380"/>
        <v>278695</v>
      </c>
      <c r="H1915">
        <f ca="1">VLOOKUP(RANDBETWEEN(0,100),Calc!$D$2:$E$7,2,1)</f>
        <v>32000</v>
      </c>
      <c r="I1915">
        <f t="shared" ca="1" si="381"/>
        <v>10381</v>
      </c>
      <c r="J1915">
        <f t="shared" ca="1" si="382"/>
        <v>2978</v>
      </c>
      <c r="K1915">
        <f t="shared" ca="1" si="383"/>
        <v>12627</v>
      </c>
      <c r="L1915">
        <f t="shared" ca="1" si="384"/>
        <v>2217</v>
      </c>
      <c r="M1915">
        <f t="shared" ca="1" si="385"/>
        <v>2233699</v>
      </c>
      <c r="N1915">
        <f t="shared" ca="1" si="386"/>
        <v>84659</v>
      </c>
      <c r="O1915">
        <f t="shared" ca="1" si="387"/>
        <v>27403</v>
      </c>
      <c r="P1915">
        <f t="shared" ca="1" si="388"/>
        <v>321967</v>
      </c>
      <c r="Q1915" s="15">
        <f t="shared" ca="1" si="389"/>
        <v>0.321967</v>
      </c>
    </row>
    <row r="1916" spans="1:17" x14ac:dyDescent="0.3">
      <c r="A1916" t="str">
        <f ca="1">VLOOKUP(RANDBETWEEN(Calc!$A$2,Calc!$A$13),Calc!$A$1:$B$13,2,FALSE)</f>
        <v>Mar</v>
      </c>
      <c r="B1916" t="str" cm="1">
        <f t="array" aca="1" ref="B1916" ca="1">INDEX(Calc!$C$2:$C$9,RANDBETWEEN(1,3))</f>
        <v>Cardiologia</v>
      </c>
      <c r="C1916"/>
      <c r="D1916">
        <f t="shared" ca="1" si="377"/>
        <v>325210</v>
      </c>
      <c r="E1916">
        <f t="shared" ca="1" si="378"/>
        <v>1859885</v>
      </c>
      <c r="F1916">
        <f t="shared" ca="1" si="379"/>
        <v>174648</v>
      </c>
      <c r="G1916">
        <f t="shared" ca="1" si="380"/>
        <v>239962</v>
      </c>
      <c r="H1916">
        <f ca="1">VLOOKUP(RANDBETWEEN(0,100),Calc!$D$2:$E$7,2,1)</f>
        <v>32000</v>
      </c>
      <c r="I1916">
        <f t="shared" ca="1" si="381"/>
        <v>12197</v>
      </c>
      <c r="J1916">
        <f t="shared" ca="1" si="382"/>
        <v>3038</v>
      </c>
      <c r="K1916">
        <f t="shared" ca="1" si="383"/>
        <v>14178</v>
      </c>
      <c r="L1916">
        <f t="shared" ca="1" si="384"/>
        <v>1332</v>
      </c>
      <c r="M1916">
        <f t="shared" ca="1" si="385"/>
        <v>949947</v>
      </c>
      <c r="N1916">
        <f t="shared" ca="1" si="386"/>
        <v>125449</v>
      </c>
      <c r="O1916">
        <f t="shared" ca="1" si="387"/>
        <v>53219</v>
      </c>
      <c r="P1916">
        <f t="shared" ca="1" si="388"/>
        <v>202978</v>
      </c>
      <c r="Q1916" s="15">
        <f t="shared" ca="1" si="389"/>
        <v>0.20297799999999999</v>
      </c>
    </row>
    <row r="1917" spans="1:17" x14ac:dyDescent="0.3">
      <c r="A1917" t="str">
        <f ca="1">VLOOKUP(RANDBETWEEN(Calc!$A$2,Calc!$A$13),Calc!$A$1:$B$13,2,FALSE)</f>
        <v>Feb</v>
      </c>
      <c r="B1917" t="str" cm="1">
        <f t="array" aca="1" ref="B1917" ca="1">INDEX(Calc!$C$2:$C$9,RANDBETWEEN(1,3))</f>
        <v>Pediatria</v>
      </c>
      <c r="C1917"/>
      <c r="D1917">
        <f t="shared" ca="1" si="377"/>
        <v>195244</v>
      </c>
      <c r="E1917">
        <f t="shared" ca="1" si="378"/>
        <v>2014578</v>
      </c>
      <c r="F1917">
        <f t="shared" ca="1" si="379"/>
        <v>132923</v>
      </c>
      <c r="G1917">
        <f t="shared" ca="1" si="380"/>
        <v>323881</v>
      </c>
      <c r="H1917">
        <f ca="1">VLOOKUP(RANDBETWEEN(0,100),Calc!$D$2:$E$7,2,1)</f>
        <v>20000</v>
      </c>
      <c r="I1917">
        <f t="shared" ca="1" si="381"/>
        <v>12059</v>
      </c>
      <c r="J1917">
        <f t="shared" ca="1" si="382"/>
        <v>3534</v>
      </c>
      <c r="K1917">
        <f t="shared" ca="1" si="383"/>
        <v>13589</v>
      </c>
      <c r="L1917">
        <f t="shared" ca="1" si="384"/>
        <v>3015</v>
      </c>
      <c r="M1917">
        <f t="shared" ca="1" si="385"/>
        <v>2671883</v>
      </c>
      <c r="N1917">
        <f t="shared" ca="1" si="386"/>
        <v>53860</v>
      </c>
      <c r="O1917">
        <f t="shared" ca="1" si="387"/>
        <v>52759</v>
      </c>
      <c r="P1917">
        <f t="shared" ca="1" si="388"/>
        <v>255950</v>
      </c>
      <c r="Q1917" s="15">
        <f t="shared" ca="1" si="389"/>
        <v>0.25595000000000001</v>
      </c>
    </row>
    <row r="1918" spans="1:17" x14ac:dyDescent="0.3">
      <c r="A1918" t="str">
        <f ca="1">VLOOKUP(RANDBETWEEN(Calc!$A$2,Calc!$A$13),Calc!$A$1:$B$13,2,FALSE)</f>
        <v>May</v>
      </c>
      <c r="B1918" t="str" cm="1">
        <f t="array" aca="1" ref="B1918" ca="1">INDEX(Calc!$C$2:$C$9,RANDBETWEEN(1,3))</f>
        <v>Traumatología</v>
      </c>
      <c r="C1918"/>
      <c r="D1918">
        <f t="shared" ca="1" si="377"/>
        <v>265225</v>
      </c>
      <c r="E1918">
        <f t="shared" ca="1" si="378"/>
        <v>1354640</v>
      </c>
      <c r="F1918">
        <f t="shared" ca="1" si="379"/>
        <v>135199</v>
      </c>
      <c r="G1918">
        <f t="shared" ca="1" si="380"/>
        <v>76462</v>
      </c>
      <c r="H1918">
        <f ca="1">VLOOKUP(RANDBETWEEN(0,100),Calc!$D$2:$E$7,2,1)</f>
        <v>32000</v>
      </c>
      <c r="I1918">
        <f t="shared" ca="1" si="381"/>
        <v>11278</v>
      </c>
      <c r="J1918">
        <f t="shared" ca="1" si="382"/>
        <v>3084</v>
      </c>
      <c r="K1918">
        <f t="shared" ca="1" si="383"/>
        <v>13831</v>
      </c>
      <c r="L1918">
        <f t="shared" ca="1" si="384"/>
        <v>4488</v>
      </c>
      <c r="M1918">
        <f t="shared" ca="1" si="385"/>
        <v>1375200</v>
      </c>
      <c r="N1918">
        <f t="shared" ca="1" si="386"/>
        <v>118910</v>
      </c>
      <c r="O1918">
        <f t="shared" ca="1" si="387"/>
        <v>86647</v>
      </c>
      <c r="P1918">
        <f t="shared" ca="1" si="388"/>
        <v>333273</v>
      </c>
      <c r="Q1918" s="15">
        <f t="shared" ca="1" si="389"/>
        <v>0.33327299999999999</v>
      </c>
    </row>
    <row r="1919" spans="1:17" x14ac:dyDescent="0.3">
      <c r="A1919" t="str">
        <f ca="1">VLOOKUP(RANDBETWEEN(Calc!$A$2,Calc!$A$13),Calc!$A$1:$B$13,2,FALSE)</f>
        <v>Jun</v>
      </c>
      <c r="B1919" t="str" cm="1">
        <f t="array" aca="1" ref="B1919" ca="1">INDEX(Calc!$C$2:$C$9,RANDBETWEEN(1,3))</f>
        <v>Cardiologia</v>
      </c>
      <c r="C1919"/>
      <c r="D1919">
        <f t="shared" ca="1" si="377"/>
        <v>149662</v>
      </c>
      <c r="E1919">
        <f t="shared" ca="1" si="378"/>
        <v>983534</v>
      </c>
      <c r="F1919">
        <f t="shared" ca="1" si="379"/>
        <v>95688</v>
      </c>
      <c r="G1919">
        <f t="shared" ca="1" si="380"/>
        <v>129420</v>
      </c>
      <c r="H1919">
        <f ca="1">VLOOKUP(RANDBETWEEN(0,100),Calc!$D$2:$E$7,2,1)</f>
        <v>22000</v>
      </c>
      <c r="I1919">
        <f t="shared" ca="1" si="381"/>
        <v>9544</v>
      </c>
      <c r="J1919">
        <f t="shared" ca="1" si="382"/>
        <v>3481</v>
      </c>
      <c r="K1919">
        <f t="shared" ca="1" si="383"/>
        <v>13960</v>
      </c>
      <c r="L1919">
        <f t="shared" ca="1" si="384"/>
        <v>4220</v>
      </c>
      <c r="M1919">
        <f t="shared" ca="1" si="385"/>
        <v>2514879</v>
      </c>
      <c r="N1919">
        <f t="shared" ca="1" si="386"/>
        <v>125743</v>
      </c>
      <c r="O1919">
        <f t="shared" ca="1" si="387"/>
        <v>67856</v>
      </c>
      <c r="P1919">
        <f t="shared" ca="1" si="388"/>
        <v>218617</v>
      </c>
      <c r="Q1919" s="15">
        <f t="shared" ca="1" si="389"/>
        <v>0.21861700000000001</v>
      </c>
    </row>
    <row r="1920" spans="1:17" x14ac:dyDescent="0.3">
      <c r="A1920" t="str">
        <f ca="1">VLOOKUP(RANDBETWEEN(Calc!$A$2,Calc!$A$13),Calc!$A$1:$B$13,2,FALSE)</f>
        <v>May</v>
      </c>
      <c r="B1920" t="str" cm="1">
        <f t="array" aca="1" ref="B1920" ca="1">INDEX(Calc!$C$2:$C$9,RANDBETWEEN(1,3))</f>
        <v>Pediatria</v>
      </c>
      <c r="C1920"/>
      <c r="D1920">
        <f t="shared" ca="1" si="377"/>
        <v>445589</v>
      </c>
      <c r="E1920">
        <f t="shared" ca="1" si="378"/>
        <v>1934858</v>
      </c>
      <c r="F1920">
        <f t="shared" ca="1" si="379"/>
        <v>167398</v>
      </c>
      <c r="G1920">
        <f t="shared" ca="1" si="380"/>
        <v>258363</v>
      </c>
      <c r="H1920">
        <f ca="1">VLOOKUP(RANDBETWEEN(0,100),Calc!$D$2:$E$7,2,1)</f>
        <v>32000</v>
      </c>
      <c r="I1920">
        <f t="shared" ca="1" si="381"/>
        <v>10168</v>
      </c>
      <c r="J1920">
        <f t="shared" ca="1" si="382"/>
        <v>3001</v>
      </c>
      <c r="K1920">
        <f t="shared" ca="1" si="383"/>
        <v>12711</v>
      </c>
      <c r="L1920">
        <f t="shared" ca="1" si="384"/>
        <v>1689</v>
      </c>
      <c r="M1920">
        <f t="shared" ca="1" si="385"/>
        <v>1436456</v>
      </c>
      <c r="N1920">
        <f t="shared" ca="1" si="386"/>
        <v>89112</v>
      </c>
      <c r="O1920">
        <f t="shared" ca="1" si="387"/>
        <v>42841</v>
      </c>
      <c r="P1920">
        <f t="shared" ca="1" si="388"/>
        <v>299913</v>
      </c>
      <c r="Q1920" s="15">
        <f t="shared" ca="1" si="389"/>
        <v>0.29991299999999999</v>
      </c>
    </row>
    <row r="1921" spans="1:17" x14ac:dyDescent="0.3">
      <c r="A1921" t="str">
        <f ca="1">VLOOKUP(RANDBETWEEN(Calc!$A$2,Calc!$A$13),Calc!$A$1:$B$13,2,FALSE)</f>
        <v>Sep</v>
      </c>
      <c r="B1921" t="str" cm="1">
        <f t="array" aca="1" ref="B1921" ca="1">INDEX(Calc!$C$2:$C$9,RANDBETWEEN(1,3))</f>
        <v>Traumatología</v>
      </c>
      <c r="C1921"/>
      <c r="D1921">
        <f t="shared" ca="1" si="377"/>
        <v>659842</v>
      </c>
      <c r="E1921">
        <f t="shared" ca="1" si="378"/>
        <v>723547</v>
      </c>
      <c r="F1921">
        <f t="shared" ca="1" si="379"/>
        <v>182829</v>
      </c>
      <c r="G1921">
        <f t="shared" ca="1" si="380"/>
        <v>211667</v>
      </c>
      <c r="H1921">
        <f ca="1">VLOOKUP(RANDBETWEEN(0,100),Calc!$D$2:$E$7,2,1)</f>
        <v>25000</v>
      </c>
      <c r="I1921">
        <f t="shared" ca="1" si="381"/>
        <v>10513</v>
      </c>
      <c r="J1921">
        <f t="shared" ca="1" si="382"/>
        <v>3368</v>
      </c>
      <c r="K1921">
        <f t="shared" ca="1" si="383"/>
        <v>13458</v>
      </c>
      <c r="L1921">
        <f t="shared" ca="1" si="384"/>
        <v>2639</v>
      </c>
      <c r="M1921">
        <f t="shared" ca="1" si="385"/>
        <v>1290933</v>
      </c>
      <c r="N1921">
        <f t="shared" ca="1" si="386"/>
        <v>99430</v>
      </c>
      <c r="O1921">
        <f t="shared" ca="1" si="387"/>
        <v>87709</v>
      </c>
      <c r="P1921">
        <f t="shared" ca="1" si="388"/>
        <v>195510</v>
      </c>
      <c r="Q1921" s="15">
        <f t="shared" ca="1" si="389"/>
        <v>0.19550999999999999</v>
      </c>
    </row>
    <row r="1922" spans="1:17" x14ac:dyDescent="0.3">
      <c r="A1922" t="str">
        <f ca="1">VLOOKUP(RANDBETWEEN(Calc!$A$2,Calc!$A$13),Calc!$A$1:$B$13,2,FALSE)</f>
        <v>Jul</v>
      </c>
      <c r="B1922" t="str" cm="1">
        <f t="array" aca="1" ref="B1922" ca="1">INDEX(Calc!$C$2:$C$9,RANDBETWEEN(1,3))</f>
        <v>Pediatria</v>
      </c>
      <c r="C1922"/>
      <c r="D1922">
        <f t="shared" ca="1" si="377"/>
        <v>363168</v>
      </c>
      <c r="E1922">
        <f t="shared" ca="1" si="378"/>
        <v>1500620</v>
      </c>
      <c r="F1922">
        <f t="shared" ca="1" si="379"/>
        <v>201220</v>
      </c>
      <c r="G1922">
        <f t="shared" ca="1" si="380"/>
        <v>266856</v>
      </c>
      <c r="H1922">
        <f ca="1">VLOOKUP(RANDBETWEEN(0,100),Calc!$D$2:$E$7,2,1)</f>
        <v>32000</v>
      </c>
      <c r="I1922">
        <f t="shared" ca="1" si="381"/>
        <v>10453</v>
      </c>
      <c r="J1922">
        <f t="shared" ca="1" si="382"/>
        <v>3229</v>
      </c>
      <c r="K1922">
        <f t="shared" ca="1" si="383"/>
        <v>11711</v>
      </c>
      <c r="L1922">
        <f t="shared" ca="1" si="384"/>
        <v>2748</v>
      </c>
      <c r="M1922">
        <f t="shared" ca="1" si="385"/>
        <v>3062714</v>
      </c>
      <c r="N1922">
        <f t="shared" ca="1" si="386"/>
        <v>62321</v>
      </c>
      <c r="O1922">
        <f t="shared" ca="1" si="387"/>
        <v>76395</v>
      </c>
      <c r="P1922">
        <f t="shared" ca="1" si="388"/>
        <v>160255</v>
      </c>
      <c r="Q1922" s="15">
        <f t="shared" ca="1" si="389"/>
        <v>0.16025500000000001</v>
      </c>
    </row>
    <row r="1923" spans="1:17" x14ac:dyDescent="0.3">
      <c r="A1923" t="str">
        <f ca="1">VLOOKUP(RANDBETWEEN(Calc!$A$2,Calc!$A$13),Calc!$A$1:$B$13,2,FALSE)</f>
        <v>Jun</v>
      </c>
      <c r="B1923" t="str" cm="1">
        <f t="array" aca="1" ref="B1923" ca="1">INDEX(Calc!$C$2:$C$9,RANDBETWEEN(1,3))</f>
        <v>Pediatria</v>
      </c>
      <c r="C1923"/>
      <c r="D1923">
        <f t="shared" ref="D1923:D1986" ca="1" si="390">RANDBETWEEN(118000,746439)</f>
        <v>173275</v>
      </c>
      <c r="E1923">
        <f t="shared" ref="E1923:E1986" ca="1" si="391">RANDBETWEEN(654318,2372921)</f>
        <v>1181864</v>
      </c>
      <c r="F1923">
        <f t="shared" ref="F1923:F1986" ca="1" si="392">RANDBETWEEN(92146,218476)</f>
        <v>127450</v>
      </c>
      <c r="G1923">
        <f t="shared" ref="G1923:G1986" ca="1" si="393">RANDBETWEEN(72432,327955)</f>
        <v>76677</v>
      </c>
      <c r="H1923">
        <f ca="1">VLOOKUP(RANDBETWEEN(0,100),Calc!$D$2:$E$7,2,1)</f>
        <v>32000</v>
      </c>
      <c r="I1923">
        <f t="shared" ref="I1923:I1986" ca="1" si="394">RANDBETWEEN(8900,12700)</f>
        <v>12195</v>
      </c>
      <c r="J1923">
        <f t="shared" ref="J1923:J1986" ca="1" si="395">RANDBETWEEN(2800,4200)</f>
        <v>3198</v>
      </c>
      <c r="K1923">
        <f t="shared" ref="K1923:K1986" ca="1" si="396">RANDBETWEEN(10000,15000)</f>
        <v>13360</v>
      </c>
      <c r="L1923">
        <f t="shared" ref="L1923:L1986" ca="1" si="397">RANDBETWEEN(1200,4500)</f>
        <v>3032</v>
      </c>
      <c r="M1923">
        <f t="shared" ref="M1923:M1986" ca="1" si="398">RANDBETWEEN(820000,3117045)</f>
        <v>2127511</v>
      </c>
      <c r="N1923">
        <f t="shared" ref="N1923:N1986" ca="1" si="399">RANDBETWEEN(43000,129000)</f>
        <v>85398</v>
      </c>
      <c r="O1923">
        <f t="shared" ref="O1923:O1986" ca="1" si="400">RANDBETWEEN(21000,90000)</f>
        <v>27573</v>
      </c>
      <c r="P1923">
        <f t="shared" ref="P1923:P1986" ca="1" si="401">RANDBETWEEN(38000,345000)</f>
        <v>168780</v>
      </c>
      <c r="Q1923" s="15">
        <f t="shared" ref="Q1923:Q1986" ca="1" si="402">P1923/1000000</f>
        <v>0.16878000000000001</v>
      </c>
    </row>
    <row r="1924" spans="1:17" x14ac:dyDescent="0.3">
      <c r="A1924" t="str">
        <f ca="1">VLOOKUP(RANDBETWEEN(Calc!$A$2,Calc!$A$13),Calc!$A$1:$B$13,2,FALSE)</f>
        <v>May</v>
      </c>
      <c r="B1924" t="str" cm="1">
        <f t="array" aca="1" ref="B1924" ca="1">INDEX(Calc!$C$2:$C$9,RANDBETWEEN(1,3))</f>
        <v>Cardiologia</v>
      </c>
      <c r="C1924"/>
      <c r="D1924">
        <f t="shared" ca="1" si="390"/>
        <v>376794</v>
      </c>
      <c r="E1924">
        <f t="shared" ca="1" si="391"/>
        <v>1214860</v>
      </c>
      <c r="F1924">
        <f t="shared" ca="1" si="392"/>
        <v>186668</v>
      </c>
      <c r="G1924">
        <f t="shared" ca="1" si="393"/>
        <v>246336</v>
      </c>
      <c r="H1924">
        <f ca="1">VLOOKUP(RANDBETWEEN(0,100),Calc!$D$2:$E$7,2,1)</f>
        <v>25000</v>
      </c>
      <c r="I1924">
        <f t="shared" ca="1" si="394"/>
        <v>12353</v>
      </c>
      <c r="J1924">
        <f t="shared" ca="1" si="395"/>
        <v>4193</v>
      </c>
      <c r="K1924">
        <f t="shared" ca="1" si="396"/>
        <v>10115</v>
      </c>
      <c r="L1924">
        <f t="shared" ca="1" si="397"/>
        <v>2488</v>
      </c>
      <c r="M1924">
        <f t="shared" ca="1" si="398"/>
        <v>2443542</v>
      </c>
      <c r="N1924">
        <f t="shared" ca="1" si="399"/>
        <v>45193</v>
      </c>
      <c r="O1924">
        <f t="shared" ca="1" si="400"/>
        <v>41329</v>
      </c>
      <c r="P1924">
        <f t="shared" ca="1" si="401"/>
        <v>184600</v>
      </c>
      <c r="Q1924" s="15">
        <f t="shared" ca="1" si="402"/>
        <v>0.18459999999999999</v>
      </c>
    </row>
    <row r="1925" spans="1:17" x14ac:dyDescent="0.3">
      <c r="A1925" t="str">
        <f ca="1">VLOOKUP(RANDBETWEEN(Calc!$A$2,Calc!$A$13),Calc!$A$1:$B$13,2,FALSE)</f>
        <v>Jun</v>
      </c>
      <c r="B1925" t="str" cm="1">
        <f t="array" aca="1" ref="B1925" ca="1">INDEX(Calc!$C$2:$C$9,RANDBETWEEN(1,3))</f>
        <v>Pediatria</v>
      </c>
      <c r="C1925"/>
      <c r="D1925">
        <f t="shared" ca="1" si="390"/>
        <v>588999</v>
      </c>
      <c r="E1925">
        <f t="shared" ca="1" si="391"/>
        <v>947920</v>
      </c>
      <c r="F1925">
        <f t="shared" ca="1" si="392"/>
        <v>123425</v>
      </c>
      <c r="G1925">
        <f t="shared" ca="1" si="393"/>
        <v>322236</v>
      </c>
      <c r="H1925">
        <f ca="1">VLOOKUP(RANDBETWEEN(0,100),Calc!$D$2:$E$7,2,1)</f>
        <v>25000</v>
      </c>
      <c r="I1925">
        <f t="shared" ca="1" si="394"/>
        <v>12019</v>
      </c>
      <c r="J1925">
        <f t="shared" ca="1" si="395"/>
        <v>3845</v>
      </c>
      <c r="K1925">
        <f t="shared" ca="1" si="396"/>
        <v>12971</v>
      </c>
      <c r="L1925">
        <f t="shared" ca="1" si="397"/>
        <v>3449</v>
      </c>
      <c r="M1925">
        <f t="shared" ca="1" si="398"/>
        <v>1427918</v>
      </c>
      <c r="N1925">
        <f t="shared" ca="1" si="399"/>
        <v>67279</v>
      </c>
      <c r="O1925">
        <f t="shared" ca="1" si="400"/>
        <v>39083</v>
      </c>
      <c r="P1925">
        <f t="shared" ca="1" si="401"/>
        <v>108413</v>
      </c>
      <c r="Q1925" s="15">
        <f t="shared" ca="1" si="402"/>
        <v>0.108413</v>
      </c>
    </row>
    <row r="1926" spans="1:17" x14ac:dyDescent="0.3">
      <c r="A1926" t="str">
        <f ca="1">VLOOKUP(RANDBETWEEN(Calc!$A$2,Calc!$A$13),Calc!$A$1:$B$13,2,FALSE)</f>
        <v>Nov</v>
      </c>
      <c r="B1926" t="str" cm="1">
        <f t="array" aca="1" ref="B1926" ca="1">INDEX(Calc!$C$2:$C$9,RANDBETWEEN(1,3))</f>
        <v>Cardiologia</v>
      </c>
      <c r="C1926"/>
      <c r="D1926">
        <f t="shared" ca="1" si="390"/>
        <v>498920</v>
      </c>
      <c r="E1926">
        <f t="shared" ca="1" si="391"/>
        <v>840045</v>
      </c>
      <c r="F1926">
        <f t="shared" ca="1" si="392"/>
        <v>124967</v>
      </c>
      <c r="G1926">
        <f t="shared" ca="1" si="393"/>
        <v>90518</v>
      </c>
      <c r="H1926">
        <f ca="1">VLOOKUP(RANDBETWEEN(0,100),Calc!$D$2:$E$7,2,1)</f>
        <v>32000</v>
      </c>
      <c r="I1926">
        <f t="shared" ca="1" si="394"/>
        <v>11290</v>
      </c>
      <c r="J1926">
        <f t="shared" ca="1" si="395"/>
        <v>3349</v>
      </c>
      <c r="K1926">
        <f t="shared" ca="1" si="396"/>
        <v>10561</v>
      </c>
      <c r="L1926">
        <f t="shared" ca="1" si="397"/>
        <v>3378</v>
      </c>
      <c r="M1926">
        <f t="shared" ca="1" si="398"/>
        <v>2735670</v>
      </c>
      <c r="N1926">
        <f t="shared" ca="1" si="399"/>
        <v>104942</v>
      </c>
      <c r="O1926">
        <f t="shared" ca="1" si="400"/>
        <v>39565</v>
      </c>
      <c r="P1926">
        <f t="shared" ca="1" si="401"/>
        <v>312300</v>
      </c>
      <c r="Q1926" s="15">
        <f t="shared" ca="1" si="402"/>
        <v>0.31230000000000002</v>
      </c>
    </row>
    <row r="1927" spans="1:17" x14ac:dyDescent="0.3">
      <c r="A1927" t="str">
        <f ca="1">VLOOKUP(RANDBETWEEN(Calc!$A$2,Calc!$A$13),Calc!$A$1:$B$13,2,FALSE)</f>
        <v>Dic</v>
      </c>
      <c r="B1927" t="str" cm="1">
        <f t="array" aca="1" ref="B1927" ca="1">INDEX(Calc!$C$2:$C$9,RANDBETWEEN(1,3))</f>
        <v>Traumatología</v>
      </c>
      <c r="C1927"/>
      <c r="D1927">
        <f t="shared" ca="1" si="390"/>
        <v>244602</v>
      </c>
      <c r="E1927">
        <f t="shared" ca="1" si="391"/>
        <v>1279989</v>
      </c>
      <c r="F1927">
        <f t="shared" ca="1" si="392"/>
        <v>154488</v>
      </c>
      <c r="G1927">
        <f t="shared" ca="1" si="393"/>
        <v>194332</v>
      </c>
      <c r="H1927">
        <f ca="1">VLOOKUP(RANDBETWEEN(0,100),Calc!$D$2:$E$7,2,1)</f>
        <v>32000</v>
      </c>
      <c r="I1927">
        <f t="shared" ca="1" si="394"/>
        <v>10314</v>
      </c>
      <c r="J1927">
        <f t="shared" ca="1" si="395"/>
        <v>3210</v>
      </c>
      <c r="K1927">
        <f t="shared" ca="1" si="396"/>
        <v>13115</v>
      </c>
      <c r="L1927">
        <f t="shared" ca="1" si="397"/>
        <v>2507</v>
      </c>
      <c r="M1927">
        <f t="shared" ca="1" si="398"/>
        <v>1279433</v>
      </c>
      <c r="N1927">
        <f t="shared" ca="1" si="399"/>
        <v>71354</v>
      </c>
      <c r="O1927">
        <f t="shared" ca="1" si="400"/>
        <v>39248</v>
      </c>
      <c r="P1927">
        <f t="shared" ca="1" si="401"/>
        <v>232702</v>
      </c>
      <c r="Q1927" s="15">
        <f t="shared" ca="1" si="402"/>
        <v>0.23270199999999999</v>
      </c>
    </row>
    <row r="1928" spans="1:17" x14ac:dyDescent="0.3">
      <c r="A1928" t="str">
        <f ca="1">VLOOKUP(RANDBETWEEN(Calc!$A$2,Calc!$A$13),Calc!$A$1:$B$13,2,FALSE)</f>
        <v>Feb</v>
      </c>
      <c r="B1928" t="str" cm="1">
        <f t="array" aca="1" ref="B1928" ca="1">INDEX(Calc!$C$2:$C$9,RANDBETWEEN(1,3))</f>
        <v>Traumatología</v>
      </c>
      <c r="C1928"/>
      <c r="D1928">
        <f t="shared" ca="1" si="390"/>
        <v>567144</v>
      </c>
      <c r="E1928">
        <f t="shared" ca="1" si="391"/>
        <v>2218427</v>
      </c>
      <c r="F1928">
        <f t="shared" ca="1" si="392"/>
        <v>196550</v>
      </c>
      <c r="G1928">
        <f t="shared" ca="1" si="393"/>
        <v>169910</v>
      </c>
      <c r="H1928">
        <f ca="1">VLOOKUP(RANDBETWEEN(0,100),Calc!$D$2:$E$7,2,1)</f>
        <v>32000</v>
      </c>
      <c r="I1928">
        <f t="shared" ca="1" si="394"/>
        <v>9552</v>
      </c>
      <c r="J1928">
        <f t="shared" ca="1" si="395"/>
        <v>4119</v>
      </c>
      <c r="K1928">
        <f t="shared" ca="1" si="396"/>
        <v>12614</v>
      </c>
      <c r="L1928">
        <f t="shared" ca="1" si="397"/>
        <v>4046</v>
      </c>
      <c r="M1928">
        <f t="shared" ca="1" si="398"/>
        <v>3102909</v>
      </c>
      <c r="N1928">
        <f t="shared" ca="1" si="399"/>
        <v>72936</v>
      </c>
      <c r="O1928">
        <f t="shared" ca="1" si="400"/>
        <v>53652</v>
      </c>
      <c r="P1928">
        <f t="shared" ca="1" si="401"/>
        <v>92384</v>
      </c>
      <c r="Q1928" s="15">
        <f t="shared" ca="1" si="402"/>
        <v>9.2383999999999994E-2</v>
      </c>
    </row>
    <row r="1929" spans="1:17" x14ac:dyDescent="0.3">
      <c r="A1929" t="str">
        <f ca="1">VLOOKUP(RANDBETWEEN(Calc!$A$2,Calc!$A$13),Calc!$A$1:$B$13,2,FALSE)</f>
        <v>Feb</v>
      </c>
      <c r="B1929" t="str" cm="1">
        <f t="array" aca="1" ref="B1929" ca="1">INDEX(Calc!$C$2:$C$9,RANDBETWEEN(1,3))</f>
        <v>Traumatología</v>
      </c>
      <c r="C1929"/>
      <c r="D1929">
        <f t="shared" ca="1" si="390"/>
        <v>316167</v>
      </c>
      <c r="E1929">
        <f t="shared" ca="1" si="391"/>
        <v>1869701</v>
      </c>
      <c r="F1929">
        <f t="shared" ca="1" si="392"/>
        <v>162001</v>
      </c>
      <c r="G1929">
        <f t="shared" ca="1" si="393"/>
        <v>100173</v>
      </c>
      <c r="H1929">
        <f ca="1">VLOOKUP(RANDBETWEEN(0,100),Calc!$D$2:$E$7,2,1)</f>
        <v>32000</v>
      </c>
      <c r="I1929">
        <f t="shared" ca="1" si="394"/>
        <v>12430</v>
      </c>
      <c r="J1929">
        <f t="shared" ca="1" si="395"/>
        <v>3753</v>
      </c>
      <c r="K1929">
        <f t="shared" ca="1" si="396"/>
        <v>11804</v>
      </c>
      <c r="L1929">
        <f t="shared" ca="1" si="397"/>
        <v>3344</v>
      </c>
      <c r="M1929">
        <f t="shared" ca="1" si="398"/>
        <v>1531520</v>
      </c>
      <c r="N1929">
        <f t="shared" ca="1" si="399"/>
        <v>78265</v>
      </c>
      <c r="O1929">
        <f t="shared" ca="1" si="400"/>
        <v>63713</v>
      </c>
      <c r="P1929">
        <f t="shared" ca="1" si="401"/>
        <v>176900</v>
      </c>
      <c r="Q1929" s="15">
        <f t="shared" ca="1" si="402"/>
        <v>0.1769</v>
      </c>
    </row>
    <row r="1930" spans="1:17" x14ac:dyDescent="0.3">
      <c r="A1930" t="str">
        <f ca="1">VLOOKUP(RANDBETWEEN(Calc!$A$2,Calc!$A$13),Calc!$A$1:$B$13,2,FALSE)</f>
        <v>Sep</v>
      </c>
      <c r="B1930" t="str" cm="1">
        <f t="array" aca="1" ref="B1930" ca="1">INDEX(Calc!$C$2:$C$9,RANDBETWEEN(1,3))</f>
        <v>Cardiologia</v>
      </c>
      <c r="C1930"/>
      <c r="D1930">
        <f t="shared" ca="1" si="390"/>
        <v>588797</v>
      </c>
      <c r="E1930">
        <f t="shared" ca="1" si="391"/>
        <v>1846835</v>
      </c>
      <c r="F1930">
        <f t="shared" ca="1" si="392"/>
        <v>116038</v>
      </c>
      <c r="G1930">
        <f t="shared" ca="1" si="393"/>
        <v>259062</v>
      </c>
      <c r="H1930">
        <f ca="1">VLOOKUP(RANDBETWEEN(0,100),Calc!$D$2:$E$7,2,1)</f>
        <v>20000</v>
      </c>
      <c r="I1930">
        <f t="shared" ca="1" si="394"/>
        <v>12482</v>
      </c>
      <c r="J1930">
        <f t="shared" ca="1" si="395"/>
        <v>2921</v>
      </c>
      <c r="K1930">
        <f t="shared" ca="1" si="396"/>
        <v>12867</v>
      </c>
      <c r="L1930">
        <f t="shared" ca="1" si="397"/>
        <v>4358</v>
      </c>
      <c r="M1930">
        <f t="shared" ca="1" si="398"/>
        <v>1153445</v>
      </c>
      <c r="N1930">
        <f t="shared" ca="1" si="399"/>
        <v>92395</v>
      </c>
      <c r="O1930">
        <f t="shared" ca="1" si="400"/>
        <v>51353</v>
      </c>
      <c r="P1930">
        <f t="shared" ca="1" si="401"/>
        <v>88286</v>
      </c>
      <c r="Q1930" s="15">
        <f t="shared" ca="1" si="402"/>
        <v>8.8286000000000003E-2</v>
      </c>
    </row>
    <row r="1931" spans="1:17" x14ac:dyDescent="0.3">
      <c r="A1931" t="str">
        <f ca="1">VLOOKUP(RANDBETWEEN(Calc!$A$2,Calc!$A$13),Calc!$A$1:$B$13,2,FALSE)</f>
        <v>Mar</v>
      </c>
      <c r="B1931" t="str" cm="1">
        <f t="array" aca="1" ref="B1931" ca="1">INDEX(Calc!$C$2:$C$9,RANDBETWEEN(1,3))</f>
        <v>Cardiologia</v>
      </c>
      <c r="C1931"/>
      <c r="D1931">
        <f t="shared" ca="1" si="390"/>
        <v>125132</v>
      </c>
      <c r="E1931">
        <f t="shared" ca="1" si="391"/>
        <v>1198197</v>
      </c>
      <c r="F1931">
        <f t="shared" ca="1" si="392"/>
        <v>152539</v>
      </c>
      <c r="G1931">
        <f t="shared" ca="1" si="393"/>
        <v>103827</v>
      </c>
      <c r="H1931">
        <f ca="1">VLOOKUP(RANDBETWEEN(0,100),Calc!$D$2:$E$7,2,1)</f>
        <v>32000</v>
      </c>
      <c r="I1931">
        <f t="shared" ca="1" si="394"/>
        <v>9050</v>
      </c>
      <c r="J1931">
        <f t="shared" ca="1" si="395"/>
        <v>4075</v>
      </c>
      <c r="K1931">
        <f t="shared" ca="1" si="396"/>
        <v>10546</v>
      </c>
      <c r="L1931">
        <f t="shared" ca="1" si="397"/>
        <v>2480</v>
      </c>
      <c r="M1931">
        <f t="shared" ca="1" si="398"/>
        <v>2176512</v>
      </c>
      <c r="N1931">
        <f t="shared" ca="1" si="399"/>
        <v>116418</v>
      </c>
      <c r="O1931">
        <f t="shared" ca="1" si="400"/>
        <v>81019</v>
      </c>
      <c r="P1931">
        <f t="shared" ca="1" si="401"/>
        <v>129669</v>
      </c>
      <c r="Q1931" s="15">
        <f t="shared" ca="1" si="402"/>
        <v>0.12966900000000001</v>
      </c>
    </row>
    <row r="1932" spans="1:17" x14ac:dyDescent="0.3">
      <c r="A1932" t="str">
        <f ca="1">VLOOKUP(RANDBETWEEN(Calc!$A$2,Calc!$A$13),Calc!$A$1:$B$13,2,FALSE)</f>
        <v>Mar</v>
      </c>
      <c r="B1932" t="str" cm="1">
        <f t="array" aca="1" ref="B1932" ca="1">INDEX(Calc!$C$2:$C$9,RANDBETWEEN(1,3))</f>
        <v>Pediatria</v>
      </c>
      <c r="C1932"/>
      <c r="D1932">
        <f t="shared" ca="1" si="390"/>
        <v>637846</v>
      </c>
      <c r="E1932">
        <f t="shared" ca="1" si="391"/>
        <v>1800925</v>
      </c>
      <c r="F1932">
        <f t="shared" ca="1" si="392"/>
        <v>93642</v>
      </c>
      <c r="G1932">
        <f t="shared" ca="1" si="393"/>
        <v>295308</v>
      </c>
      <c r="H1932">
        <f ca="1">VLOOKUP(RANDBETWEEN(0,100),Calc!$D$2:$E$7,2,1)</f>
        <v>32000</v>
      </c>
      <c r="I1932">
        <f t="shared" ca="1" si="394"/>
        <v>9944</v>
      </c>
      <c r="J1932">
        <f t="shared" ca="1" si="395"/>
        <v>3600</v>
      </c>
      <c r="K1932">
        <f t="shared" ca="1" si="396"/>
        <v>13340</v>
      </c>
      <c r="L1932">
        <f t="shared" ca="1" si="397"/>
        <v>1719</v>
      </c>
      <c r="M1932">
        <f t="shared" ca="1" si="398"/>
        <v>3010976</v>
      </c>
      <c r="N1932">
        <f t="shared" ca="1" si="399"/>
        <v>101592</v>
      </c>
      <c r="O1932">
        <f t="shared" ca="1" si="400"/>
        <v>21307</v>
      </c>
      <c r="P1932">
        <f t="shared" ca="1" si="401"/>
        <v>262543</v>
      </c>
      <c r="Q1932" s="15">
        <f t="shared" ca="1" si="402"/>
        <v>0.26254300000000003</v>
      </c>
    </row>
    <row r="1933" spans="1:17" x14ac:dyDescent="0.3">
      <c r="A1933" t="str">
        <f ca="1">VLOOKUP(RANDBETWEEN(Calc!$A$2,Calc!$A$13),Calc!$A$1:$B$13,2,FALSE)</f>
        <v>Sep</v>
      </c>
      <c r="B1933" t="str" cm="1">
        <f t="array" aca="1" ref="B1933" ca="1">INDEX(Calc!$C$2:$C$9,RANDBETWEEN(1,3))</f>
        <v>Pediatria</v>
      </c>
      <c r="C1933"/>
      <c r="D1933">
        <f t="shared" ca="1" si="390"/>
        <v>633998</v>
      </c>
      <c r="E1933">
        <f t="shared" ca="1" si="391"/>
        <v>1106672</v>
      </c>
      <c r="F1933">
        <f t="shared" ca="1" si="392"/>
        <v>129700</v>
      </c>
      <c r="G1933">
        <f t="shared" ca="1" si="393"/>
        <v>125292</v>
      </c>
      <c r="H1933">
        <f ca="1">VLOOKUP(RANDBETWEEN(0,100),Calc!$D$2:$E$7,2,1)</f>
        <v>20000</v>
      </c>
      <c r="I1933">
        <f t="shared" ca="1" si="394"/>
        <v>9953</v>
      </c>
      <c r="J1933">
        <f t="shared" ca="1" si="395"/>
        <v>3307</v>
      </c>
      <c r="K1933">
        <f t="shared" ca="1" si="396"/>
        <v>10359</v>
      </c>
      <c r="L1933">
        <f t="shared" ca="1" si="397"/>
        <v>1648</v>
      </c>
      <c r="M1933">
        <f t="shared" ca="1" si="398"/>
        <v>1869584</v>
      </c>
      <c r="N1933">
        <f t="shared" ca="1" si="399"/>
        <v>84528</v>
      </c>
      <c r="O1933">
        <f t="shared" ca="1" si="400"/>
        <v>61589</v>
      </c>
      <c r="P1933">
        <f t="shared" ca="1" si="401"/>
        <v>173050</v>
      </c>
      <c r="Q1933" s="15">
        <f t="shared" ca="1" si="402"/>
        <v>0.17305000000000001</v>
      </c>
    </row>
    <row r="1934" spans="1:17" x14ac:dyDescent="0.3">
      <c r="A1934" t="str">
        <f ca="1">VLOOKUP(RANDBETWEEN(Calc!$A$2,Calc!$A$13),Calc!$A$1:$B$13,2,FALSE)</f>
        <v>Sep</v>
      </c>
      <c r="B1934" t="str" cm="1">
        <f t="array" aca="1" ref="B1934" ca="1">INDEX(Calc!$C$2:$C$9,RANDBETWEEN(1,3))</f>
        <v>Traumatología</v>
      </c>
      <c r="C1934"/>
      <c r="D1934">
        <f t="shared" ca="1" si="390"/>
        <v>723151</v>
      </c>
      <c r="E1934">
        <f t="shared" ca="1" si="391"/>
        <v>1183292</v>
      </c>
      <c r="F1934">
        <f t="shared" ca="1" si="392"/>
        <v>117531</v>
      </c>
      <c r="G1934">
        <f t="shared" ca="1" si="393"/>
        <v>75728</v>
      </c>
      <c r="H1934">
        <f ca="1">VLOOKUP(RANDBETWEEN(0,100),Calc!$D$2:$E$7,2,1)</f>
        <v>25000</v>
      </c>
      <c r="I1934">
        <f t="shared" ca="1" si="394"/>
        <v>11711</v>
      </c>
      <c r="J1934">
        <f t="shared" ca="1" si="395"/>
        <v>3883</v>
      </c>
      <c r="K1934">
        <f t="shared" ca="1" si="396"/>
        <v>10815</v>
      </c>
      <c r="L1934">
        <f t="shared" ca="1" si="397"/>
        <v>3977</v>
      </c>
      <c r="M1934">
        <f t="shared" ca="1" si="398"/>
        <v>2843345</v>
      </c>
      <c r="N1934">
        <f t="shared" ca="1" si="399"/>
        <v>105237</v>
      </c>
      <c r="O1934">
        <f t="shared" ca="1" si="400"/>
        <v>27540</v>
      </c>
      <c r="P1934">
        <f t="shared" ca="1" si="401"/>
        <v>327480</v>
      </c>
      <c r="Q1934" s="15">
        <f t="shared" ca="1" si="402"/>
        <v>0.32747999999999999</v>
      </c>
    </row>
    <row r="1935" spans="1:17" x14ac:dyDescent="0.3">
      <c r="A1935" t="str">
        <f ca="1">VLOOKUP(RANDBETWEEN(Calc!$A$2,Calc!$A$13),Calc!$A$1:$B$13,2,FALSE)</f>
        <v>Dic</v>
      </c>
      <c r="B1935" t="str" cm="1">
        <f t="array" aca="1" ref="B1935" ca="1">INDEX(Calc!$C$2:$C$9,RANDBETWEEN(1,3))</f>
        <v>Pediatria</v>
      </c>
      <c r="C1935"/>
      <c r="D1935">
        <f t="shared" ca="1" si="390"/>
        <v>284800</v>
      </c>
      <c r="E1935">
        <f t="shared" ca="1" si="391"/>
        <v>1780831</v>
      </c>
      <c r="F1935">
        <f t="shared" ca="1" si="392"/>
        <v>123326</v>
      </c>
      <c r="G1935">
        <f t="shared" ca="1" si="393"/>
        <v>290763</v>
      </c>
      <c r="H1935">
        <f ca="1">VLOOKUP(RANDBETWEEN(0,100),Calc!$D$2:$E$7,2,1)</f>
        <v>32000</v>
      </c>
      <c r="I1935">
        <f t="shared" ca="1" si="394"/>
        <v>9613</v>
      </c>
      <c r="J1935">
        <f t="shared" ca="1" si="395"/>
        <v>3705</v>
      </c>
      <c r="K1935">
        <f t="shared" ca="1" si="396"/>
        <v>11685</v>
      </c>
      <c r="L1935">
        <f t="shared" ca="1" si="397"/>
        <v>4212</v>
      </c>
      <c r="M1935">
        <f t="shared" ca="1" si="398"/>
        <v>1890621</v>
      </c>
      <c r="N1935">
        <f t="shared" ca="1" si="399"/>
        <v>108048</v>
      </c>
      <c r="O1935">
        <f t="shared" ca="1" si="400"/>
        <v>73530</v>
      </c>
      <c r="P1935">
        <f t="shared" ca="1" si="401"/>
        <v>235288</v>
      </c>
      <c r="Q1935" s="15">
        <f t="shared" ca="1" si="402"/>
        <v>0.235288</v>
      </c>
    </row>
    <row r="1936" spans="1:17" x14ac:dyDescent="0.3">
      <c r="A1936" t="str">
        <f ca="1">VLOOKUP(RANDBETWEEN(Calc!$A$2,Calc!$A$13),Calc!$A$1:$B$13,2,FALSE)</f>
        <v>May</v>
      </c>
      <c r="B1936" t="str" cm="1">
        <f t="array" aca="1" ref="B1936" ca="1">INDEX(Calc!$C$2:$C$9,RANDBETWEEN(1,3))</f>
        <v>Cardiologia</v>
      </c>
      <c r="C1936"/>
      <c r="D1936">
        <f t="shared" ca="1" si="390"/>
        <v>450959</v>
      </c>
      <c r="E1936">
        <f t="shared" ca="1" si="391"/>
        <v>2179695</v>
      </c>
      <c r="F1936">
        <f t="shared" ca="1" si="392"/>
        <v>113061</v>
      </c>
      <c r="G1936">
        <f t="shared" ca="1" si="393"/>
        <v>270662</v>
      </c>
      <c r="H1936">
        <f ca="1">VLOOKUP(RANDBETWEEN(0,100),Calc!$D$2:$E$7,2,1)</f>
        <v>20000</v>
      </c>
      <c r="I1936">
        <f t="shared" ca="1" si="394"/>
        <v>11924</v>
      </c>
      <c r="J1936">
        <f t="shared" ca="1" si="395"/>
        <v>3881</v>
      </c>
      <c r="K1936">
        <f t="shared" ca="1" si="396"/>
        <v>13537</v>
      </c>
      <c r="L1936">
        <f t="shared" ca="1" si="397"/>
        <v>3360</v>
      </c>
      <c r="M1936">
        <f t="shared" ca="1" si="398"/>
        <v>3081655</v>
      </c>
      <c r="N1936">
        <f t="shared" ca="1" si="399"/>
        <v>79941</v>
      </c>
      <c r="O1936">
        <f t="shared" ca="1" si="400"/>
        <v>36666</v>
      </c>
      <c r="P1936">
        <f t="shared" ca="1" si="401"/>
        <v>130219</v>
      </c>
      <c r="Q1936" s="15">
        <f t="shared" ca="1" si="402"/>
        <v>0.130219</v>
      </c>
    </row>
    <row r="1937" spans="1:17" x14ac:dyDescent="0.3">
      <c r="A1937" t="str">
        <f ca="1">VLOOKUP(RANDBETWEEN(Calc!$A$2,Calc!$A$13),Calc!$A$1:$B$13,2,FALSE)</f>
        <v>Jul</v>
      </c>
      <c r="B1937" t="str" cm="1">
        <f t="array" aca="1" ref="B1937" ca="1">INDEX(Calc!$C$2:$C$9,RANDBETWEEN(1,3))</f>
        <v>Traumatología</v>
      </c>
      <c r="C1937"/>
      <c r="D1937">
        <f t="shared" ca="1" si="390"/>
        <v>641372</v>
      </c>
      <c r="E1937">
        <f t="shared" ca="1" si="391"/>
        <v>2126931</v>
      </c>
      <c r="F1937">
        <f t="shared" ca="1" si="392"/>
        <v>103037</v>
      </c>
      <c r="G1937">
        <f t="shared" ca="1" si="393"/>
        <v>319434</v>
      </c>
      <c r="H1937">
        <f ca="1">VLOOKUP(RANDBETWEEN(0,100),Calc!$D$2:$E$7,2,1)</f>
        <v>20000</v>
      </c>
      <c r="I1937">
        <f t="shared" ca="1" si="394"/>
        <v>10321</v>
      </c>
      <c r="J1937">
        <f t="shared" ca="1" si="395"/>
        <v>3043</v>
      </c>
      <c r="K1937">
        <f t="shared" ca="1" si="396"/>
        <v>12873</v>
      </c>
      <c r="L1937">
        <f t="shared" ca="1" si="397"/>
        <v>2463</v>
      </c>
      <c r="M1937">
        <f t="shared" ca="1" si="398"/>
        <v>2100222</v>
      </c>
      <c r="N1937">
        <f t="shared" ca="1" si="399"/>
        <v>44751</v>
      </c>
      <c r="O1937">
        <f t="shared" ca="1" si="400"/>
        <v>57651</v>
      </c>
      <c r="P1937">
        <f t="shared" ca="1" si="401"/>
        <v>73879</v>
      </c>
      <c r="Q1937" s="15">
        <f t="shared" ca="1" si="402"/>
        <v>7.3879E-2</v>
      </c>
    </row>
    <row r="1938" spans="1:17" x14ac:dyDescent="0.3">
      <c r="A1938" t="str">
        <f ca="1">VLOOKUP(RANDBETWEEN(Calc!$A$2,Calc!$A$13),Calc!$A$1:$B$13,2,FALSE)</f>
        <v>Jun</v>
      </c>
      <c r="B1938" t="str" cm="1">
        <f t="array" aca="1" ref="B1938" ca="1">INDEX(Calc!$C$2:$C$9,RANDBETWEEN(1,3))</f>
        <v>Traumatología</v>
      </c>
      <c r="C1938"/>
      <c r="D1938">
        <f t="shared" ca="1" si="390"/>
        <v>393489</v>
      </c>
      <c r="E1938">
        <f t="shared" ca="1" si="391"/>
        <v>1201930</v>
      </c>
      <c r="F1938">
        <f t="shared" ca="1" si="392"/>
        <v>131608</v>
      </c>
      <c r="G1938">
        <f t="shared" ca="1" si="393"/>
        <v>179751</v>
      </c>
      <c r="H1938">
        <f ca="1">VLOOKUP(RANDBETWEEN(0,100),Calc!$D$2:$E$7,2,1)</f>
        <v>25000</v>
      </c>
      <c r="I1938">
        <f t="shared" ca="1" si="394"/>
        <v>9917</v>
      </c>
      <c r="J1938">
        <f t="shared" ca="1" si="395"/>
        <v>3367</v>
      </c>
      <c r="K1938">
        <f t="shared" ca="1" si="396"/>
        <v>12402</v>
      </c>
      <c r="L1938">
        <f t="shared" ca="1" si="397"/>
        <v>1553</v>
      </c>
      <c r="M1938">
        <f t="shared" ca="1" si="398"/>
        <v>2366389</v>
      </c>
      <c r="N1938">
        <f t="shared" ca="1" si="399"/>
        <v>51702</v>
      </c>
      <c r="O1938">
        <f t="shared" ca="1" si="400"/>
        <v>25842</v>
      </c>
      <c r="P1938">
        <f t="shared" ca="1" si="401"/>
        <v>243725</v>
      </c>
      <c r="Q1938" s="15">
        <f t="shared" ca="1" si="402"/>
        <v>0.243725</v>
      </c>
    </row>
    <row r="1939" spans="1:17" x14ac:dyDescent="0.3">
      <c r="A1939" t="str">
        <f ca="1">VLOOKUP(RANDBETWEEN(Calc!$A$2,Calc!$A$13),Calc!$A$1:$B$13,2,FALSE)</f>
        <v>Feb</v>
      </c>
      <c r="B1939" t="str" cm="1">
        <f t="array" aca="1" ref="B1939" ca="1">INDEX(Calc!$C$2:$C$9,RANDBETWEEN(1,3))</f>
        <v>Pediatria</v>
      </c>
      <c r="C1939"/>
      <c r="D1939">
        <f t="shared" ca="1" si="390"/>
        <v>496264</v>
      </c>
      <c r="E1939">
        <f t="shared" ca="1" si="391"/>
        <v>1194294</v>
      </c>
      <c r="F1939">
        <f t="shared" ca="1" si="392"/>
        <v>211939</v>
      </c>
      <c r="G1939">
        <f t="shared" ca="1" si="393"/>
        <v>248403</v>
      </c>
      <c r="H1939">
        <f ca="1">VLOOKUP(RANDBETWEEN(0,100),Calc!$D$2:$E$7,2,1)</f>
        <v>32000</v>
      </c>
      <c r="I1939">
        <f t="shared" ca="1" si="394"/>
        <v>12554</v>
      </c>
      <c r="J1939">
        <f t="shared" ca="1" si="395"/>
        <v>3927</v>
      </c>
      <c r="K1939">
        <f t="shared" ca="1" si="396"/>
        <v>12275</v>
      </c>
      <c r="L1939">
        <f t="shared" ca="1" si="397"/>
        <v>4303</v>
      </c>
      <c r="M1939">
        <f t="shared" ca="1" si="398"/>
        <v>1760330</v>
      </c>
      <c r="N1939">
        <f t="shared" ca="1" si="399"/>
        <v>77135</v>
      </c>
      <c r="O1939">
        <f t="shared" ca="1" si="400"/>
        <v>47434</v>
      </c>
      <c r="P1939">
        <f t="shared" ca="1" si="401"/>
        <v>168129</v>
      </c>
      <c r="Q1939" s="15">
        <f t="shared" ca="1" si="402"/>
        <v>0.168129</v>
      </c>
    </row>
    <row r="1940" spans="1:17" x14ac:dyDescent="0.3">
      <c r="A1940" t="str">
        <f ca="1">VLOOKUP(RANDBETWEEN(Calc!$A$2,Calc!$A$13),Calc!$A$1:$B$13,2,FALSE)</f>
        <v>Dic</v>
      </c>
      <c r="B1940" t="str" cm="1">
        <f t="array" aca="1" ref="B1940" ca="1">INDEX(Calc!$C$2:$C$9,RANDBETWEEN(1,3))</f>
        <v>Traumatología</v>
      </c>
      <c r="C1940"/>
      <c r="D1940">
        <f t="shared" ca="1" si="390"/>
        <v>263839</v>
      </c>
      <c r="E1940">
        <f t="shared" ca="1" si="391"/>
        <v>1297708</v>
      </c>
      <c r="F1940">
        <f t="shared" ca="1" si="392"/>
        <v>135718</v>
      </c>
      <c r="G1940">
        <f t="shared" ca="1" si="393"/>
        <v>251194</v>
      </c>
      <c r="H1940">
        <f ca="1">VLOOKUP(RANDBETWEEN(0,100),Calc!$D$2:$E$7,2,1)</f>
        <v>32000</v>
      </c>
      <c r="I1940">
        <f t="shared" ca="1" si="394"/>
        <v>9678</v>
      </c>
      <c r="J1940">
        <f t="shared" ca="1" si="395"/>
        <v>3248</v>
      </c>
      <c r="K1940">
        <f t="shared" ca="1" si="396"/>
        <v>10849</v>
      </c>
      <c r="L1940">
        <f t="shared" ca="1" si="397"/>
        <v>1681</v>
      </c>
      <c r="M1940">
        <f t="shared" ca="1" si="398"/>
        <v>2648005</v>
      </c>
      <c r="N1940">
        <f t="shared" ca="1" si="399"/>
        <v>97323</v>
      </c>
      <c r="O1940">
        <f t="shared" ca="1" si="400"/>
        <v>71486</v>
      </c>
      <c r="P1940">
        <f t="shared" ca="1" si="401"/>
        <v>194418</v>
      </c>
      <c r="Q1940" s="15">
        <f t="shared" ca="1" si="402"/>
        <v>0.19441800000000001</v>
      </c>
    </row>
    <row r="1941" spans="1:17" x14ac:dyDescent="0.3">
      <c r="A1941" t="str">
        <f ca="1">VLOOKUP(RANDBETWEEN(Calc!$A$2,Calc!$A$13),Calc!$A$1:$B$13,2,FALSE)</f>
        <v>Nov</v>
      </c>
      <c r="B1941" t="str" cm="1">
        <f t="array" aca="1" ref="B1941" ca="1">INDEX(Calc!$C$2:$C$9,RANDBETWEEN(1,3))</f>
        <v>Cardiologia</v>
      </c>
      <c r="C1941"/>
      <c r="D1941">
        <f t="shared" ca="1" si="390"/>
        <v>119034</v>
      </c>
      <c r="E1941">
        <f t="shared" ca="1" si="391"/>
        <v>1161581</v>
      </c>
      <c r="F1941">
        <f t="shared" ca="1" si="392"/>
        <v>129981</v>
      </c>
      <c r="G1941">
        <f t="shared" ca="1" si="393"/>
        <v>114534</v>
      </c>
      <c r="H1941">
        <f ca="1">VLOOKUP(RANDBETWEEN(0,100),Calc!$D$2:$E$7,2,1)</f>
        <v>32000</v>
      </c>
      <c r="I1941">
        <f t="shared" ca="1" si="394"/>
        <v>9550</v>
      </c>
      <c r="J1941">
        <f t="shared" ca="1" si="395"/>
        <v>4179</v>
      </c>
      <c r="K1941">
        <f t="shared" ca="1" si="396"/>
        <v>10618</v>
      </c>
      <c r="L1941">
        <f t="shared" ca="1" si="397"/>
        <v>4147</v>
      </c>
      <c r="M1941">
        <f t="shared" ca="1" si="398"/>
        <v>1471087</v>
      </c>
      <c r="N1941">
        <f t="shared" ca="1" si="399"/>
        <v>53952</v>
      </c>
      <c r="O1941">
        <f t="shared" ca="1" si="400"/>
        <v>37705</v>
      </c>
      <c r="P1941">
        <f t="shared" ca="1" si="401"/>
        <v>205719</v>
      </c>
      <c r="Q1941" s="15">
        <f t="shared" ca="1" si="402"/>
        <v>0.20571900000000001</v>
      </c>
    </row>
    <row r="1942" spans="1:17" x14ac:dyDescent="0.3">
      <c r="A1942" t="str">
        <f ca="1">VLOOKUP(RANDBETWEEN(Calc!$A$2,Calc!$A$13),Calc!$A$1:$B$13,2,FALSE)</f>
        <v>Dic</v>
      </c>
      <c r="B1942" t="str" cm="1">
        <f t="array" aca="1" ref="B1942" ca="1">INDEX(Calc!$C$2:$C$9,RANDBETWEEN(1,3))</f>
        <v>Pediatria</v>
      </c>
      <c r="C1942"/>
      <c r="D1942">
        <f t="shared" ca="1" si="390"/>
        <v>645793</v>
      </c>
      <c r="E1942">
        <f t="shared" ca="1" si="391"/>
        <v>1342459</v>
      </c>
      <c r="F1942">
        <f t="shared" ca="1" si="392"/>
        <v>137728</v>
      </c>
      <c r="G1942">
        <f t="shared" ca="1" si="393"/>
        <v>259391</v>
      </c>
      <c r="H1942">
        <f ca="1">VLOOKUP(RANDBETWEEN(0,100),Calc!$D$2:$E$7,2,1)</f>
        <v>32000</v>
      </c>
      <c r="I1942">
        <f t="shared" ca="1" si="394"/>
        <v>8925</v>
      </c>
      <c r="J1942">
        <f t="shared" ca="1" si="395"/>
        <v>4042</v>
      </c>
      <c r="K1942">
        <f t="shared" ca="1" si="396"/>
        <v>13838</v>
      </c>
      <c r="L1942">
        <f t="shared" ca="1" si="397"/>
        <v>1548</v>
      </c>
      <c r="M1942">
        <f t="shared" ca="1" si="398"/>
        <v>1015127</v>
      </c>
      <c r="N1942">
        <f t="shared" ca="1" si="399"/>
        <v>125684</v>
      </c>
      <c r="O1942">
        <f t="shared" ca="1" si="400"/>
        <v>78266</v>
      </c>
      <c r="P1942">
        <f t="shared" ca="1" si="401"/>
        <v>39700</v>
      </c>
      <c r="Q1942" s="15">
        <f t="shared" ca="1" si="402"/>
        <v>3.9699999999999999E-2</v>
      </c>
    </row>
    <row r="1943" spans="1:17" x14ac:dyDescent="0.3">
      <c r="A1943" t="str">
        <f ca="1">VLOOKUP(RANDBETWEEN(Calc!$A$2,Calc!$A$13),Calc!$A$1:$B$13,2,FALSE)</f>
        <v>Sep</v>
      </c>
      <c r="B1943" t="str" cm="1">
        <f t="array" aca="1" ref="B1943" ca="1">INDEX(Calc!$C$2:$C$9,RANDBETWEEN(1,3))</f>
        <v>Pediatria</v>
      </c>
      <c r="C1943"/>
      <c r="D1943">
        <f t="shared" ca="1" si="390"/>
        <v>314062</v>
      </c>
      <c r="E1943">
        <f t="shared" ca="1" si="391"/>
        <v>835251</v>
      </c>
      <c r="F1943">
        <f t="shared" ca="1" si="392"/>
        <v>112252</v>
      </c>
      <c r="G1943">
        <f t="shared" ca="1" si="393"/>
        <v>192093</v>
      </c>
      <c r="H1943">
        <f ca="1">VLOOKUP(RANDBETWEEN(0,100),Calc!$D$2:$E$7,2,1)</f>
        <v>32000</v>
      </c>
      <c r="I1943">
        <f t="shared" ca="1" si="394"/>
        <v>10895</v>
      </c>
      <c r="J1943">
        <f t="shared" ca="1" si="395"/>
        <v>3921</v>
      </c>
      <c r="K1943">
        <f t="shared" ca="1" si="396"/>
        <v>14679</v>
      </c>
      <c r="L1943">
        <f t="shared" ca="1" si="397"/>
        <v>2963</v>
      </c>
      <c r="M1943">
        <f t="shared" ca="1" si="398"/>
        <v>2690517</v>
      </c>
      <c r="N1943">
        <f t="shared" ca="1" si="399"/>
        <v>80367</v>
      </c>
      <c r="O1943">
        <f t="shared" ca="1" si="400"/>
        <v>72765</v>
      </c>
      <c r="P1943">
        <f t="shared" ca="1" si="401"/>
        <v>341567</v>
      </c>
      <c r="Q1943" s="15">
        <f t="shared" ca="1" si="402"/>
        <v>0.34156700000000001</v>
      </c>
    </row>
    <row r="1944" spans="1:17" x14ac:dyDescent="0.3">
      <c r="A1944" t="str">
        <f ca="1">VLOOKUP(RANDBETWEEN(Calc!$A$2,Calc!$A$13),Calc!$A$1:$B$13,2,FALSE)</f>
        <v>May</v>
      </c>
      <c r="B1944" t="str" cm="1">
        <f t="array" aca="1" ref="B1944" ca="1">INDEX(Calc!$C$2:$C$9,RANDBETWEEN(1,3))</f>
        <v>Pediatria</v>
      </c>
      <c r="C1944"/>
      <c r="D1944">
        <f t="shared" ca="1" si="390"/>
        <v>337318</v>
      </c>
      <c r="E1944">
        <f t="shared" ca="1" si="391"/>
        <v>1435835</v>
      </c>
      <c r="F1944">
        <f t="shared" ca="1" si="392"/>
        <v>145008</v>
      </c>
      <c r="G1944">
        <f t="shared" ca="1" si="393"/>
        <v>291037</v>
      </c>
      <c r="H1944">
        <f ca="1">VLOOKUP(RANDBETWEEN(0,100),Calc!$D$2:$E$7,2,1)</f>
        <v>32000</v>
      </c>
      <c r="I1944">
        <f t="shared" ca="1" si="394"/>
        <v>10486</v>
      </c>
      <c r="J1944">
        <f t="shared" ca="1" si="395"/>
        <v>3663</v>
      </c>
      <c r="K1944">
        <f t="shared" ca="1" si="396"/>
        <v>12070</v>
      </c>
      <c r="L1944">
        <f t="shared" ca="1" si="397"/>
        <v>2886</v>
      </c>
      <c r="M1944">
        <f t="shared" ca="1" si="398"/>
        <v>2624918</v>
      </c>
      <c r="N1944">
        <f t="shared" ca="1" si="399"/>
        <v>43287</v>
      </c>
      <c r="O1944">
        <f t="shared" ca="1" si="400"/>
        <v>22068</v>
      </c>
      <c r="P1944">
        <f t="shared" ca="1" si="401"/>
        <v>99087</v>
      </c>
      <c r="Q1944" s="15">
        <f t="shared" ca="1" si="402"/>
        <v>9.9086999999999995E-2</v>
      </c>
    </row>
    <row r="1945" spans="1:17" x14ac:dyDescent="0.3">
      <c r="A1945" t="str">
        <f ca="1">VLOOKUP(RANDBETWEEN(Calc!$A$2,Calc!$A$13),Calc!$A$1:$B$13,2,FALSE)</f>
        <v>Oct</v>
      </c>
      <c r="B1945" t="str" cm="1">
        <f t="array" aca="1" ref="B1945" ca="1">INDEX(Calc!$C$2:$C$9,RANDBETWEEN(1,3))</f>
        <v>Pediatria</v>
      </c>
      <c r="C1945"/>
      <c r="D1945">
        <f t="shared" ca="1" si="390"/>
        <v>429305</v>
      </c>
      <c r="E1945">
        <f t="shared" ca="1" si="391"/>
        <v>898010</v>
      </c>
      <c r="F1945">
        <f t="shared" ca="1" si="392"/>
        <v>185400</v>
      </c>
      <c r="G1945">
        <f t="shared" ca="1" si="393"/>
        <v>105865</v>
      </c>
      <c r="H1945">
        <f ca="1">VLOOKUP(RANDBETWEEN(0,100),Calc!$D$2:$E$7,2,1)</f>
        <v>20000</v>
      </c>
      <c r="I1945">
        <f t="shared" ca="1" si="394"/>
        <v>9699</v>
      </c>
      <c r="J1945">
        <f t="shared" ca="1" si="395"/>
        <v>3652</v>
      </c>
      <c r="K1945">
        <f t="shared" ca="1" si="396"/>
        <v>14177</v>
      </c>
      <c r="L1945">
        <f t="shared" ca="1" si="397"/>
        <v>4286</v>
      </c>
      <c r="M1945">
        <f t="shared" ca="1" si="398"/>
        <v>1476120</v>
      </c>
      <c r="N1945">
        <f t="shared" ca="1" si="399"/>
        <v>59617</v>
      </c>
      <c r="O1945">
        <f t="shared" ca="1" si="400"/>
        <v>74244</v>
      </c>
      <c r="P1945">
        <f t="shared" ca="1" si="401"/>
        <v>315710</v>
      </c>
      <c r="Q1945" s="15">
        <f t="shared" ca="1" si="402"/>
        <v>0.31570999999999999</v>
      </c>
    </row>
    <row r="1946" spans="1:17" x14ac:dyDescent="0.3">
      <c r="A1946" t="str">
        <f ca="1">VLOOKUP(RANDBETWEEN(Calc!$A$2,Calc!$A$13),Calc!$A$1:$B$13,2,FALSE)</f>
        <v>Ene</v>
      </c>
      <c r="B1946" t="str" cm="1">
        <f t="array" aca="1" ref="B1946" ca="1">INDEX(Calc!$C$2:$C$9,RANDBETWEEN(1,3))</f>
        <v>Pediatria</v>
      </c>
      <c r="C1946"/>
      <c r="D1946">
        <f t="shared" ca="1" si="390"/>
        <v>738263</v>
      </c>
      <c r="E1946">
        <f t="shared" ca="1" si="391"/>
        <v>1687068</v>
      </c>
      <c r="F1946">
        <f t="shared" ca="1" si="392"/>
        <v>151409</v>
      </c>
      <c r="G1946">
        <f t="shared" ca="1" si="393"/>
        <v>78323</v>
      </c>
      <c r="H1946">
        <f ca="1">VLOOKUP(RANDBETWEEN(0,100),Calc!$D$2:$E$7,2,1)</f>
        <v>32000</v>
      </c>
      <c r="I1946">
        <f t="shared" ca="1" si="394"/>
        <v>10948</v>
      </c>
      <c r="J1946">
        <f t="shared" ca="1" si="395"/>
        <v>3624</v>
      </c>
      <c r="K1946">
        <f t="shared" ca="1" si="396"/>
        <v>11217</v>
      </c>
      <c r="L1946">
        <f t="shared" ca="1" si="397"/>
        <v>2110</v>
      </c>
      <c r="M1946">
        <f t="shared" ca="1" si="398"/>
        <v>1943364</v>
      </c>
      <c r="N1946">
        <f t="shared" ca="1" si="399"/>
        <v>106482</v>
      </c>
      <c r="O1946">
        <f t="shared" ca="1" si="400"/>
        <v>56974</v>
      </c>
      <c r="P1946">
        <f t="shared" ca="1" si="401"/>
        <v>147657</v>
      </c>
      <c r="Q1946" s="15">
        <f t="shared" ca="1" si="402"/>
        <v>0.14765700000000001</v>
      </c>
    </row>
    <row r="1947" spans="1:17" x14ac:dyDescent="0.3">
      <c r="A1947" t="str">
        <f ca="1">VLOOKUP(RANDBETWEEN(Calc!$A$2,Calc!$A$13),Calc!$A$1:$B$13,2,FALSE)</f>
        <v>Jun</v>
      </c>
      <c r="B1947" t="str" cm="1">
        <f t="array" aca="1" ref="B1947" ca="1">INDEX(Calc!$C$2:$C$9,RANDBETWEEN(1,3))</f>
        <v>Cardiologia</v>
      </c>
      <c r="C1947"/>
      <c r="D1947">
        <f t="shared" ca="1" si="390"/>
        <v>679617</v>
      </c>
      <c r="E1947">
        <f t="shared" ca="1" si="391"/>
        <v>1263103</v>
      </c>
      <c r="F1947">
        <f t="shared" ca="1" si="392"/>
        <v>166893</v>
      </c>
      <c r="G1947">
        <f t="shared" ca="1" si="393"/>
        <v>104277</v>
      </c>
      <c r="H1947">
        <f ca="1">VLOOKUP(RANDBETWEEN(0,100),Calc!$D$2:$E$7,2,1)</f>
        <v>32000</v>
      </c>
      <c r="I1947">
        <f t="shared" ca="1" si="394"/>
        <v>11880</v>
      </c>
      <c r="J1947">
        <f t="shared" ca="1" si="395"/>
        <v>3375</v>
      </c>
      <c r="K1947">
        <f t="shared" ca="1" si="396"/>
        <v>10052</v>
      </c>
      <c r="L1947">
        <f t="shared" ca="1" si="397"/>
        <v>1579</v>
      </c>
      <c r="M1947">
        <f t="shared" ca="1" si="398"/>
        <v>2757651</v>
      </c>
      <c r="N1947">
        <f t="shared" ca="1" si="399"/>
        <v>76747</v>
      </c>
      <c r="O1947">
        <f t="shared" ca="1" si="400"/>
        <v>33593</v>
      </c>
      <c r="P1947">
        <f t="shared" ca="1" si="401"/>
        <v>299681</v>
      </c>
      <c r="Q1947" s="15">
        <f t="shared" ca="1" si="402"/>
        <v>0.29968099999999998</v>
      </c>
    </row>
    <row r="1948" spans="1:17" x14ac:dyDescent="0.3">
      <c r="A1948" t="str">
        <f ca="1">VLOOKUP(RANDBETWEEN(Calc!$A$2,Calc!$A$13),Calc!$A$1:$B$13,2,FALSE)</f>
        <v>May</v>
      </c>
      <c r="B1948" t="str" cm="1">
        <f t="array" aca="1" ref="B1948" ca="1">INDEX(Calc!$C$2:$C$9,RANDBETWEEN(1,3))</f>
        <v>Traumatología</v>
      </c>
      <c r="C1948"/>
      <c r="D1948">
        <f t="shared" ca="1" si="390"/>
        <v>383592</v>
      </c>
      <c r="E1948">
        <f t="shared" ca="1" si="391"/>
        <v>1879619</v>
      </c>
      <c r="F1948">
        <f t="shared" ca="1" si="392"/>
        <v>160299</v>
      </c>
      <c r="G1948">
        <f t="shared" ca="1" si="393"/>
        <v>101080</v>
      </c>
      <c r="H1948">
        <f ca="1">VLOOKUP(RANDBETWEEN(0,100),Calc!$D$2:$E$7,2,1)</f>
        <v>25000</v>
      </c>
      <c r="I1948">
        <f t="shared" ca="1" si="394"/>
        <v>10612</v>
      </c>
      <c r="J1948">
        <f t="shared" ca="1" si="395"/>
        <v>3765</v>
      </c>
      <c r="K1948">
        <f t="shared" ca="1" si="396"/>
        <v>14924</v>
      </c>
      <c r="L1948">
        <f t="shared" ca="1" si="397"/>
        <v>1810</v>
      </c>
      <c r="M1948">
        <f t="shared" ca="1" si="398"/>
        <v>2778485</v>
      </c>
      <c r="N1948">
        <f t="shared" ca="1" si="399"/>
        <v>77912</v>
      </c>
      <c r="O1948">
        <f t="shared" ca="1" si="400"/>
        <v>64392</v>
      </c>
      <c r="P1948">
        <f t="shared" ca="1" si="401"/>
        <v>263615</v>
      </c>
      <c r="Q1948" s="15">
        <f t="shared" ca="1" si="402"/>
        <v>0.26361499999999999</v>
      </c>
    </row>
    <row r="1949" spans="1:17" x14ac:dyDescent="0.3">
      <c r="A1949" t="str">
        <f ca="1">VLOOKUP(RANDBETWEEN(Calc!$A$2,Calc!$A$13),Calc!$A$1:$B$13,2,FALSE)</f>
        <v>Abr</v>
      </c>
      <c r="B1949" t="str" cm="1">
        <f t="array" aca="1" ref="B1949" ca="1">INDEX(Calc!$C$2:$C$9,RANDBETWEEN(1,3))</f>
        <v>Traumatología</v>
      </c>
      <c r="C1949"/>
      <c r="D1949">
        <f t="shared" ca="1" si="390"/>
        <v>198702</v>
      </c>
      <c r="E1949">
        <f t="shared" ca="1" si="391"/>
        <v>798183</v>
      </c>
      <c r="F1949">
        <f t="shared" ca="1" si="392"/>
        <v>122548</v>
      </c>
      <c r="G1949">
        <f t="shared" ca="1" si="393"/>
        <v>285175</v>
      </c>
      <c r="H1949">
        <f ca="1">VLOOKUP(RANDBETWEEN(0,100),Calc!$D$2:$E$7,2,1)</f>
        <v>32000</v>
      </c>
      <c r="I1949">
        <f t="shared" ca="1" si="394"/>
        <v>10225</v>
      </c>
      <c r="J1949">
        <f t="shared" ca="1" si="395"/>
        <v>2832</v>
      </c>
      <c r="K1949">
        <f t="shared" ca="1" si="396"/>
        <v>12274</v>
      </c>
      <c r="L1949">
        <f t="shared" ca="1" si="397"/>
        <v>3632</v>
      </c>
      <c r="M1949">
        <f t="shared" ca="1" si="398"/>
        <v>847328</v>
      </c>
      <c r="N1949">
        <f t="shared" ca="1" si="399"/>
        <v>84102</v>
      </c>
      <c r="O1949">
        <f t="shared" ca="1" si="400"/>
        <v>81689</v>
      </c>
      <c r="P1949">
        <f t="shared" ca="1" si="401"/>
        <v>186084</v>
      </c>
      <c r="Q1949" s="15">
        <f t="shared" ca="1" si="402"/>
        <v>0.186084</v>
      </c>
    </row>
    <row r="1950" spans="1:17" x14ac:dyDescent="0.3">
      <c r="A1950" t="str">
        <f ca="1">VLOOKUP(RANDBETWEEN(Calc!$A$2,Calc!$A$13),Calc!$A$1:$B$13,2,FALSE)</f>
        <v>Jun</v>
      </c>
      <c r="B1950" t="str" cm="1">
        <f t="array" aca="1" ref="B1950" ca="1">INDEX(Calc!$C$2:$C$9,RANDBETWEEN(1,3))</f>
        <v>Cardiologia</v>
      </c>
      <c r="C1950"/>
      <c r="D1950">
        <f t="shared" ca="1" si="390"/>
        <v>448916</v>
      </c>
      <c r="E1950">
        <f t="shared" ca="1" si="391"/>
        <v>1922570</v>
      </c>
      <c r="F1950">
        <f t="shared" ca="1" si="392"/>
        <v>125980</v>
      </c>
      <c r="G1950">
        <f t="shared" ca="1" si="393"/>
        <v>281705</v>
      </c>
      <c r="H1950">
        <f ca="1">VLOOKUP(RANDBETWEEN(0,100),Calc!$D$2:$E$7,2,1)</f>
        <v>32000</v>
      </c>
      <c r="I1950">
        <f t="shared" ca="1" si="394"/>
        <v>9306</v>
      </c>
      <c r="J1950">
        <f t="shared" ca="1" si="395"/>
        <v>2980</v>
      </c>
      <c r="K1950">
        <f t="shared" ca="1" si="396"/>
        <v>11921</v>
      </c>
      <c r="L1950">
        <f t="shared" ca="1" si="397"/>
        <v>3723</v>
      </c>
      <c r="M1950">
        <f t="shared" ca="1" si="398"/>
        <v>2582905</v>
      </c>
      <c r="N1950">
        <f t="shared" ca="1" si="399"/>
        <v>74864</v>
      </c>
      <c r="O1950">
        <f t="shared" ca="1" si="400"/>
        <v>32921</v>
      </c>
      <c r="P1950">
        <f t="shared" ca="1" si="401"/>
        <v>83227</v>
      </c>
      <c r="Q1950" s="15">
        <f t="shared" ca="1" si="402"/>
        <v>8.3226999999999995E-2</v>
      </c>
    </row>
    <row r="1951" spans="1:17" x14ac:dyDescent="0.3">
      <c r="A1951" t="str">
        <f ca="1">VLOOKUP(RANDBETWEEN(Calc!$A$2,Calc!$A$13),Calc!$A$1:$B$13,2,FALSE)</f>
        <v>Mar</v>
      </c>
      <c r="B1951" t="str" cm="1">
        <f t="array" aca="1" ref="B1951" ca="1">INDEX(Calc!$C$2:$C$9,RANDBETWEEN(1,3))</f>
        <v>Traumatología</v>
      </c>
      <c r="C1951"/>
      <c r="D1951">
        <f t="shared" ca="1" si="390"/>
        <v>582862</v>
      </c>
      <c r="E1951">
        <f t="shared" ca="1" si="391"/>
        <v>1773894</v>
      </c>
      <c r="F1951">
        <f t="shared" ca="1" si="392"/>
        <v>173941</v>
      </c>
      <c r="G1951">
        <f t="shared" ca="1" si="393"/>
        <v>167264</v>
      </c>
      <c r="H1951">
        <f ca="1">VLOOKUP(RANDBETWEEN(0,100),Calc!$D$2:$E$7,2,1)</f>
        <v>25000</v>
      </c>
      <c r="I1951">
        <f t="shared" ca="1" si="394"/>
        <v>10817</v>
      </c>
      <c r="J1951">
        <f t="shared" ca="1" si="395"/>
        <v>3526</v>
      </c>
      <c r="K1951">
        <f t="shared" ca="1" si="396"/>
        <v>11724</v>
      </c>
      <c r="L1951">
        <f t="shared" ca="1" si="397"/>
        <v>4201</v>
      </c>
      <c r="M1951">
        <f t="shared" ca="1" si="398"/>
        <v>845612</v>
      </c>
      <c r="N1951">
        <f t="shared" ca="1" si="399"/>
        <v>63826</v>
      </c>
      <c r="O1951">
        <f t="shared" ca="1" si="400"/>
        <v>39225</v>
      </c>
      <c r="P1951">
        <f t="shared" ca="1" si="401"/>
        <v>326735</v>
      </c>
      <c r="Q1951" s="15">
        <f t="shared" ca="1" si="402"/>
        <v>0.326735</v>
      </c>
    </row>
    <row r="1952" spans="1:17" x14ac:dyDescent="0.3">
      <c r="A1952" t="str">
        <f ca="1">VLOOKUP(RANDBETWEEN(Calc!$A$2,Calc!$A$13),Calc!$A$1:$B$13,2,FALSE)</f>
        <v>Jul</v>
      </c>
      <c r="B1952" t="str" cm="1">
        <f t="array" aca="1" ref="B1952" ca="1">INDEX(Calc!$C$2:$C$9,RANDBETWEEN(1,3))</f>
        <v>Traumatología</v>
      </c>
      <c r="C1952"/>
      <c r="D1952">
        <f t="shared" ca="1" si="390"/>
        <v>157302</v>
      </c>
      <c r="E1952">
        <f t="shared" ca="1" si="391"/>
        <v>2035521</v>
      </c>
      <c r="F1952">
        <f t="shared" ca="1" si="392"/>
        <v>194652</v>
      </c>
      <c r="G1952">
        <f t="shared" ca="1" si="393"/>
        <v>278857</v>
      </c>
      <c r="H1952">
        <f ca="1">VLOOKUP(RANDBETWEEN(0,100),Calc!$D$2:$E$7,2,1)</f>
        <v>32000</v>
      </c>
      <c r="I1952">
        <f t="shared" ca="1" si="394"/>
        <v>10765</v>
      </c>
      <c r="J1952">
        <f t="shared" ca="1" si="395"/>
        <v>3349</v>
      </c>
      <c r="K1952">
        <f t="shared" ca="1" si="396"/>
        <v>10017</v>
      </c>
      <c r="L1952">
        <f t="shared" ca="1" si="397"/>
        <v>2648</v>
      </c>
      <c r="M1952">
        <f t="shared" ca="1" si="398"/>
        <v>836772</v>
      </c>
      <c r="N1952">
        <f t="shared" ca="1" si="399"/>
        <v>45745</v>
      </c>
      <c r="O1952">
        <f t="shared" ca="1" si="400"/>
        <v>77796</v>
      </c>
      <c r="P1952">
        <f t="shared" ca="1" si="401"/>
        <v>294118</v>
      </c>
      <c r="Q1952" s="15">
        <f t="shared" ca="1" si="402"/>
        <v>0.29411799999999999</v>
      </c>
    </row>
    <row r="1953" spans="1:17" x14ac:dyDescent="0.3">
      <c r="A1953" t="str">
        <f ca="1">VLOOKUP(RANDBETWEEN(Calc!$A$2,Calc!$A$13),Calc!$A$1:$B$13,2,FALSE)</f>
        <v>Jul</v>
      </c>
      <c r="B1953" t="str" cm="1">
        <f t="array" aca="1" ref="B1953" ca="1">INDEX(Calc!$C$2:$C$9,RANDBETWEEN(1,3))</f>
        <v>Traumatología</v>
      </c>
      <c r="C1953"/>
      <c r="D1953">
        <f t="shared" ca="1" si="390"/>
        <v>376781</v>
      </c>
      <c r="E1953">
        <f t="shared" ca="1" si="391"/>
        <v>1226409</v>
      </c>
      <c r="F1953">
        <f t="shared" ca="1" si="392"/>
        <v>213571</v>
      </c>
      <c r="G1953">
        <f t="shared" ca="1" si="393"/>
        <v>214183</v>
      </c>
      <c r="H1953">
        <f ca="1">VLOOKUP(RANDBETWEEN(0,100),Calc!$D$2:$E$7,2,1)</f>
        <v>32000</v>
      </c>
      <c r="I1953">
        <f t="shared" ca="1" si="394"/>
        <v>11873</v>
      </c>
      <c r="J1953">
        <f t="shared" ca="1" si="395"/>
        <v>4193</v>
      </c>
      <c r="K1953">
        <f t="shared" ca="1" si="396"/>
        <v>11632</v>
      </c>
      <c r="L1953">
        <f t="shared" ca="1" si="397"/>
        <v>1464</v>
      </c>
      <c r="M1953">
        <f t="shared" ca="1" si="398"/>
        <v>3095556</v>
      </c>
      <c r="N1953">
        <f t="shared" ca="1" si="399"/>
        <v>106400</v>
      </c>
      <c r="O1953">
        <f t="shared" ca="1" si="400"/>
        <v>43034</v>
      </c>
      <c r="P1953">
        <f t="shared" ca="1" si="401"/>
        <v>325847</v>
      </c>
      <c r="Q1953" s="15">
        <f t="shared" ca="1" si="402"/>
        <v>0.325847</v>
      </c>
    </row>
    <row r="1954" spans="1:17" x14ac:dyDescent="0.3">
      <c r="A1954" t="str">
        <f ca="1">VLOOKUP(RANDBETWEEN(Calc!$A$2,Calc!$A$13),Calc!$A$1:$B$13,2,FALSE)</f>
        <v>Sep</v>
      </c>
      <c r="B1954" t="str" cm="1">
        <f t="array" aca="1" ref="B1954" ca="1">INDEX(Calc!$C$2:$C$9,RANDBETWEEN(1,3))</f>
        <v>Traumatología</v>
      </c>
      <c r="C1954"/>
      <c r="D1954">
        <f t="shared" ca="1" si="390"/>
        <v>617833</v>
      </c>
      <c r="E1954">
        <f t="shared" ca="1" si="391"/>
        <v>1944595</v>
      </c>
      <c r="F1954">
        <f t="shared" ca="1" si="392"/>
        <v>130419</v>
      </c>
      <c r="G1954">
        <f t="shared" ca="1" si="393"/>
        <v>184047</v>
      </c>
      <c r="H1954">
        <f ca="1">VLOOKUP(RANDBETWEEN(0,100),Calc!$D$2:$E$7,2,1)</f>
        <v>32000</v>
      </c>
      <c r="I1954">
        <f t="shared" ca="1" si="394"/>
        <v>11494</v>
      </c>
      <c r="J1954">
        <f t="shared" ca="1" si="395"/>
        <v>4158</v>
      </c>
      <c r="K1954">
        <f t="shared" ca="1" si="396"/>
        <v>14283</v>
      </c>
      <c r="L1954">
        <f t="shared" ca="1" si="397"/>
        <v>3749</v>
      </c>
      <c r="M1954">
        <f t="shared" ca="1" si="398"/>
        <v>3049530</v>
      </c>
      <c r="N1954">
        <f t="shared" ca="1" si="399"/>
        <v>46566</v>
      </c>
      <c r="O1954">
        <f t="shared" ca="1" si="400"/>
        <v>73121</v>
      </c>
      <c r="P1954">
        <f t="shared" ca="1" si="401"/>
        <v>301199</v>
      </c>
      <c r="Q1954" s="15">
        <f t="shared" ca="1" si="402"/>
        <v>0.30119899999999999</v>
      </c>
    </row>
    <row r="1955" spans="1:17" x14ac:dyDescent="0.3">
      <c r="A1955" t="str">
        <f ca="1">VLOOKUP(RANDBETWEEN(Calc!$A$2,Calc!$A$13),Calc!$A$1:$B$13,2,FALSE)</f>
        <v>Oct</v>
      </c>
      <c r="B1955" t="str" cm="1">
        <f t="array" aca="1" ref="B1955" ca="1">INDEX(Calc!$C$2:$C$9,RANDBETWEEN(1,3))</f>
        <v>Pediatria</v>
      </c>
      <c r="C1955"/>
      <c r="D1955">
        <f t="shared" ca="1" si="390"/>
        <v>271303</v>
      </c>
      <c r="E1955">
        <f t="shared" ca="1" si="391"/>
        <v>1772331</v>
      </c>
      <c r="F1955">
        <f t="shared" ca="1" si="392"/>
        <v>167549</v>
      </c>
      <c r="G1955">
        <f t="shared" ca="1" si="393"/>
        <v>224160</v>
      </c>
      <c r="H1955">
        <f ca="1">VLOOKUP(RANDBETWEEN(0,100),Calc!$D$2:$E$7,2,1)</f>
        <v>20000</v>
      </c>
      <c r="I1955">
        <f t="shared" ca="1" si="394"/>
        <v>12463</v>
      </c>
      <c r="J1955">
        <f t="shared" ca="1" si="395"/>
        <v>3994</v>
      </c>
      <c r="K1955">
        <f t="shared" ca="1" si="396"/>
        <v>12818</v>
      </c>
      <c r="L1955">
        <f t="shared" ca="1" si="397"/>
        <v>1908</v>
      </c>
      <c r="M1955">
        <f t="shared" ca="1" si="398"/>
        <v>2464386</v>
      </c>
      <c r="N1955">
        <f t="shared" ca="1" si="399"/>
        <v>113074</v>
      </c>
      <c r="O1955">
        <f t="shared" ca="1" si="400"/>
        <v>72964</v>
      </c>
      <c r="P1955">
        <f t="shared" ca="1" si="401"/>
        <v>214329</v>
      </c>
      <c r="Q1955" s="15">
        <f t="shared" ca="1" si="402"/>
        <v>0.21432899999999999</v>
      </c>
    </row>
    <row r="1956" spans="1:17" x14ac:dyDescent="0.3">
      <c r="A1956" t="str">
        <f ca="1">VLOOKUP(RANDBETWEEN(Calc!$A$2,Calc!$A$13),Calc!$A$1:$B$13,2,FALSE)</f>
        <v>May</v>
      </c>
      <c r="B1956" t="str" cm="1">
        <f t="array" aca="1" ref="B1956" ca="1">INDEX(Calc!$C$2:$C$9,RANDBETWEEN(1,3))</f>
        <v>Cardiologia</v>
      </c>
      <c r="C1956"/>
      <c r="D1956">
        <f t="shared" ca="1" si="390"/>
        <v>178701</v>
      </c>
      <c r="E1956">
        <f t="shared" ca="1" si="391"/>
        <v>1790711</v>
      </c>
      <c r="F1956">
        <f t="shared" ca="1" si="392"/>
        <v>217060</v>
      </c>
      <c r="G1956">
        <f t="shared" ca="1" si="393"/>
        <v>98254</v>
      </c>
      <c r="H1956">
        <f ca="1">VLOOKUP(RANDBETWEEN(0,100),Calc!$D$2:$E$7,2,1)</f>
        <v>32000</v>
      </c>
      <c r="I1956">
        <f t="shared" ca="1" si="394"/>
        <v>12413</v>
      </c>
      <c r="J1956">
        <f t="shared" ca="1" si="395"/>
        <v>3557</v>
      </c>
      <c r="K1956">
        <f t="shared" ca="1" si="396"/>
        <v>12900</v>
      </c>
      <c r="L1956">
        <f t="shared" ca="1" si="397"/>
        <v>1535</v>
      </c>
      <c r="M1956">
        <f t="shared" ca="1" si="398"/>
        <v>1718590</v>
      </c>
      <c r="N1956">
        <f t="shared" ca="1" si="399"/>
        <v>104578</v>
      </c>
      <c r="O1956">
        <f t="shared" ca="1" si="400"/>
        <v>82010</v>
      </c>
      <c r="P1956">
        <f t="shared" ca="1" si="401"/>
        <v>127258</v>
      </c>
      <c r="Q1956" s="15">
        <f t="shared" ca="1" si="402"/>
        <v>0.12725800000000001</v>
      </c>
    </row>
    <row r="1957" spans="1:17" x14ac:dyDescent="0.3">
      <c r="A1957" t="str">
        <f ca="1">VLOOKUP(RANDBETWEEN(Calc!$A$2,Calc!$A$13),Calc!$A$1:$B$13,2,FALSE)</f>
        <v>Mar</v>
      </c>
      <c r="B1957" t="str" cm="1">
        <f t="array" aca="1" ref="B1957" ca="1">INDEX(Calc!$C$2:$C$9,RANDBETWEEN(1,3))</f>
        <v>Cardiologia</v>
      </c>
      <c r="C1957"/>
      <c r="D1957">
        <f t="shared" ca="1" si="390"/>
        <v>311453</v>
      </c>
      <c r="E1957">
        <f t="shared" ca="1" si="391"/>
        <v>945882</v>
      </c>
      <c r="F1957">
        <f t="shared" ca="1" si="392"/>
        <v>213504</v>
      </c>
      <c r="G1957">
        <f t="shared" ca="1" si="393"/>
        <v>123800</v>
      </c>
      <c r="H1957">
        <f ca="1">VLOOKUP(RANDBETWEEN(0,100),Calc!$D$2:$E$7,2,1)</f>
        <v>32000</v>
      </c>
      <c r="I1957">
        <f t="shared" ca="1" si="394"/>
        <v>11179</v>
      </c>
      <c r="J1957">
        <f t="shared" ca="1" si="395"/>
        <v>3197</v>
      </c>
      <c r="K1957">
        <f t="shared" ca="1" si="396"/>
        <v>12546</v>
      </c>
      <c r="L1957">
        <f t="shared" ca="1" si="397"/>
        <v>1728</v>
      </c>
      <c r="M1957">
        <f t="shared" ca="1" si="398"/>
        <v>2086177</v>
      </c>
      <c r="N1957">
        <f t="shared" ca="1" si="399"/>
        <v>77161</v>
      </c>
      <c r="O1957">
        <f t="shared" ca="1" si="400"/>
        <v>41710</v>
      </c>
      <c r="P1957">
        <f t="shared" ca="1" si="401"/>
        <v>77790</v>
      </c>
      <c r="Q1957" s="15">
        <f t="shared" ca="1" si="402"/>
        <v>7.7789999999999998E-2</v>
      </c>
    </row>
    <row r="1958" spans="1:17" x14ac:dyDescent="0.3">
      <c r="A1958" t="str">
        <f ca="1">VLOOKUP(RANDBETWEEN(Calc!$A$2,Calc!$A$13),Calc!$A$1:$B$13,2,FALSE)</f>
        <v>Jun</v>
      </c>
      <c r="B1958" t="str" cm="1">
        <f t="array" aca="1" ref="B1958" ca="1">INDEX(Calc!$C$2:$C$9,RANDBETWEEN(1,3))</f>
        <v>Cardiologia</v>
      </c>
      <c r="C1958"/>
      <c r="D1958">
        <f t="shared" ca="1" si="390"/>
        <v>230902</v>
      </c>
      <c r="E1958">
        <f t="shared" ca="1" si="391"/>
        <v>812337</v>
      </c>
      <c r="F1958">
        <f t="shared" ca="1" si="392"/>
        <v>208078</v>
      </c>
      <c r="G1958">
        <f t="shared" ca="1" si="393"/>
        <v>137652</v>
      </c>
      <c r="H1958">
        <f ca="1">VLOOKUP(RANDBETWEEN(0,100),Calc!$D$2:$E$7,2,1)</f>
        <v>32000</v>
      </c>
      <c r="I1958">
        <f t="shared" ca="1" si="394"/>
        <v>10325</v>
      </c>
      <c r="J1958">
        <f t="shared" ca="1" si="395"/>
        <v>3640</v>
      </c>
      <c r="K1958">
        <f t="shared" ca="1" si="396"/>
        <v>13844</v>
      </c>
      <c r="L1958">
        <f t="shared" ca="1" si="397"/>
        <v>2570</v>
      </c>
      <c r="M1958">
        <f t="shared" ca="1" si="398"/>
        <v>2998748</v>
      </c>
      <c r="N1958">
        <f t="shared" ca="1" si="399"/>
        <v>125829</v>
      </c>
      <c r="O1958">
        <f t="shared" ca="1" si="400"/>
        <v>45776</v>
      </c>
      <c r="P1958">
        <f t="shared" ca="1" si="401"/>
        <v>248178</v>
      </c>
      <c r="Q1958" s="15">
        <f t="shared" ca="1" si="402"/>
        <v>0.24817800000000001</v>
      </c>
    </row>
    <row r="1959" spans="1:17" x14ac:dyDescent="0.3">
      <c r="A1959" t="str">
        <f ca="1">VLOOKUP(RANDBETWEEN(Calc!$A$2,Calc!$A$13),Calc!$A$1:$B$13,2,FALSE)</f>
        <v>Feb</v>
      </c>
      <c r="B1959" t="str" cm="1">
        <f t="array" aca="1" ref="B1959" ca="1">INDEX(Calc!$C$2:$C$9,RANDBETWEEN(1,3))</f>
        <v>Cardiologia</v>
      </c>
      <c r="C1959"/>
      <c r="D1959">
        <f t="shared" ca="1" si="390"/>
        <v>368259</v>
      </c>
      <c r="E1959">
        <f t="shared" ca="1" si="391"/>
        <v>1098975</v>
      </c>
      <c r="F1959">
        <f t="shared" ca="1" si="392"/>
        <v>111975</v>
      </c>
      <c r="G1959">
        <f t="shared" ca="1" si="393"/>
        <v>308603</v>
      </c>
      <c r="H1959">
        <f ca="1">VLOOKUP(RANDBETWEEN(0,100),Calc!$D$2:$E$7,2,1)</f>
        <v>32000</v>
      </c>
      <c r="I1959">
        <f t="shared" ca="1" si="394"/>
        <v>10718</v>
      </c>
      <c r="J1959">
        <f t="shared" ca="1" si="395"/>
        <v>4088</v>
      </c>
      <c r="K1959">
        <f t="shared" ca="1" si="396"/>
        <v>11038</v>
      </c>
      <c r="L1959">
        <f t="shared" ca="1" si="397"/>
        <v>1605</v>
      </c>
      <c r="M1959">
        <f t="shared" ca="1" si="398"/>
        <v>2495228</v>
      </c>
      <c r="N1959">
        <f t="shared" ca="1" si="399"/>
        <v>82887</v>
      </c>
      <c r="O1959">
        <f t="shared" ca="1" si="400"/>
        <v>58423</v>
      </c>
      <c r="P1959">
        <f t="shared" ca="1" si="401"/>
        <v>302804</v>
      </c>
      <c r="Q1959" s="15">
        <f t="shared" ca="1" si="402"/>
        <v>0.30280400000000002</v>
      </c>
    </row>
    <row r="1960" spans="1:17" x14ac:dyDescent="0.3">
      <c r="A1960" t="str">
        <f ca="1">VLOOKUP(RANDBETWEEN(Calc!$A$2,Calc!$A$13),Calc!$A$1:$B$13,2,FALSE)</f>
        <v>Nov</v>
      </c>
      <c r="B1960" t="str" cm="1">
        <f t="array" aca="1" ref="B1960" ca="1">INDEX(Calc!$C$2:$C$9,RANDBETWEEN(1,3))</f>
        <v>Cardiologia</v>
      </c>
      <c r="C1960"/>
      <c r="D1960">
        <f t="shared" ca="1" si="390"/>
        <v>257111</v>
      </c>
      <c r="E1960">
        <f t="shared" ca="1" si="391"/>
        <v>1679753</v>
      </c>
      <c r="F1960">
        <f t="shared" ca="1" si="392"/>
        <v>94619</v>
      </c>
      <c r="G1960">
        <f t="shared" ca="1" si="393"/>
        <v>143030</v>
      </c>
      <c r="H1960">
        <f ca="1">VLOOKUP(RANDBETWEEN(0,100),Calc!$D$2:$E$7,2,1)</f>
        <v>32000</v>
      </c>
      <c r="I1960">
        <f t="shared" ca="1" si="394"/>
        <v>10651</v>
      </c>
      <c r="J1960">
        <f t="shared" ca="1" si="395"/>
        <v>3774</v>
      </c>
      <c r="K1960">
        <f t="shared" ca="1" si="396"/>
        <v>13648</v>
      </c>
      <c r="L1960">
        <f t="shared" ca="1" si="397"/>
        <v>2113</v>
      </c>
      <c r="M1960">
        <f t="shared" ca="1" si="398"/>
        <v>2816889</v>
      </c>
      <c r="N1960">
        <f t="shared" ca="1" si="399"/>
        <v>79814</v>
      </c>
      <c r="O1960">
        <f t="shared" ca="1" si="400"/>
        <v>42260</v>
      </c>
      <c r="P1960">
        <f t="shared" ca="1" si="401"/>
        <v>137366</v>
      </c>
      <c r="Q1960" s="15">
        <f t="shared" ca="1" si="402"/>
        <v>0.13736599999999999</v>
      </c>
    </row>
    <row r="1961" spans="1:17" x14ac:dyDescent="0.3">
      <c r="A1961" t="str">
        <f ca="1">VLOOKUP(RANDBETWEEN(Calc!$A$2,Calc!$A$13),Calc!$A$1:$B$13,2,FALSE)</f>
        <v>Abr</v>
      </c>
      <c r="B1961" t="str" cm="1">
        <f t="array" aca="1" ref="B1961" ca="1">INDEX(Calc!$C$2:$C$9,RANDBETWEEN(1,3))</f>
        <v>Cardiologia</v>
      </c>
      <c r="C1961"/>
      <c r="D1961">
        <f t="shared" ca="1" si="390"/>
        <v>735394</v>
      </c>
      <c r="E1961">
        <f t="shared" ca="1" si="391"/>
        <v>789005</v>
      </c>
      <c r="F1961">
        <f t="shared" ca="1" si="392"/>
        <v>143197</v>
      </c>
      <c r="G1961">
        <f t="shared" ca="1" si="393"/>
        <v>132959</v>
      </c>
      <c r="H1961">
        <f ca="1">VLOOKUP(RANDBETWEEN(0,100),Calc!$D$2:$E$7,2,1)</f>
        <v>32000</v>
      </c>
      <c r="I1961">
        <f t="shared" ca="1" si="394"/>
        <v>12059</v>
      </c>
      <c r="J1961">
        <f t="shared" ca="1" si="395"/>
        <v>3840</v>
      </c>
      <c r="K1961">
        <f t="shared" ca="1" si="396"/>
        <v>13960</v>
      </c>
      <c r="L1961">
        <f t="shared" ca="1" si="397"/>
        <v>2103</v>
      </c>
      <c r="M1961">
        <f t="shared" ca="1" si="398"/>
        <v>1417445</v>
      </c>
      <c r="N1961">
        <f t="shared" ca="1" si="399"/>
        <v>125166</v>
      </c>
      <c r="O1961">
        <f t="shared" ca="1" si="400"/>
        <v>22090</v>
      </c>
      <c r="P1961">
        <f t="shared" ca="1" si="401"/>
        <v>226371</v>
      </c>
      <c r="Q1961" s="15">
        <f t="shared" ca="1" si="402"/>
        <v>0.22637099999999999</v>
      </c>
    </row>
    <row r="1962" spans="1:17" x14ac:dyDescent="0.3">
      <c r="A1962" t="str">
        <f ca="1">VLOOKUP(RANDBETWEEN(Calc!$A$2,Calc!$A$13),Calc!$A$1:$B$13,2,FALSE)</f>
        <v>Ene</v>
      </c>
      <c r="B1962" t="str" cm="1">
        <f t="array" aca="1" ref="B1962" ca="1">INDEX(Calc!$C$2:$C$9,RANDBETWEEN(1,3))</f>
        <v>Traumatología</v>
      </c>
      <c r="C1962"/>
      <c r="D1962">
        <f t="shared" ca="1" si="390"/>
        <v>409477</v>
      </c>
      <c r="E1962">
        <f t="shared" ca="1" si="391"/>
        <v>995157</v>
      </c>
      <c r="F1962">
        <f t="shared" ca="1" si="392"/>
        <v>123805</v>
      </c>
      <c r="G1962">
        <f t="shared" ca="1" si="393"/>
        <v>257821</v>
      </c>
      <c r="H1962">
        <f ca="1">VLOOKUP(RANDBETWEEN(0,100),Calc!$D$2:$E$7,2,1)</f>
        <v>28000</v>
      </c>
      <c r="I1962">
        <f t="shared" ca="1" si="394"/>
        <v>9957</v>
      </c>
      <c r="J1962">
        <f t="shared" ca="1" si="395"/>
        <v>3626</v>
      </c>
      <c r="K1962">
        <f t="shared" ca="1" si="396"/>
        <v>10099</v>
      </c>
      <c r="L1962">
        <f t="shared" ca="1" si="397"/>
        <v>3548</v>
      </c>
      <c r="M1962">
        <f t="shared" ca="1" si="398"/>
        <v>1282783</v>
      </c>
      <c r="N1962">
        <f t="shared" ca="1" si="399"/>
        <v>100971</v>
      </c>
      <c r="O1962">
        <f t="shared" ca="1" si="400"/>
        <v>49059</v>
      </c>
      <c r="P1962">
        <f t="shared" ca="1" si="401"/>
        <v>213177</v>
      </c>
      <c r="Q1962" s="15">
        <f t="shared" ca="1" si="402"/>
        <v>0.21317700000000001</v>
      </c>
    </row>
    <row r="1963" spans="1:17" x14ac:dyDescent="0.3">
      <c r="A1963" t="str">
        <f ca="1">VLOOKUP(RANDBETWEEN(Calc!$A$2,Calc!$A$13),Calc!$A$1:$B$13,2,FALSE)</f>
        <v>Oct</v>
      </c>
      <c r="B1963" t="str" cm="1">
        <f t="array" aca="1" ref="B1963" ca="1">INDEX(Calc!$C$2:$C$9,RANDBETWEEN(1,3))</f>
        <v>Pediatria</v>
      </c>
      <c r="C1963"/>
      <c r="D1963">
        <f t="shared" ca="1" si="390"/>
        <v>515468</v>
      </c>
      <c r="E1963">
        <f t="shared" ca="1" si="391"/>
        <v>1705789</v>
      </c>
      <c r="F1963">
        <f t="shared" ca="1" si="392"/>
        <v>95536</v>
      </c>
      <c r="G1963">
        <f t="shared" ca="1" si="393"/>
        <v>158892</v>
      </c>
      <c r="H1963">
        <f ca="1">VLOOKUP(RANDBETWEEN(0,100),Calc!$D$2:$E$7,2,1)</f>
        <v>32000</v>
      </c>
      <c r="I1963">
        <f t="shared" ca="1" si="394"/>
        <v>8957</v>
      </c>
      <c r="J1963">
        <f t="shared" ca="1" si="395"/>
        <v>3601</v>
      </c>
      <c r="K1963">
        <f t="shared" ca="1" si="396"/>
        <v>12016</v>
      </c>
      <c r="L1963">
        <f t="shared" ca="1" si="397"/>
        <v>2281</v>
      </c>
      <c r="M1963">
        <f t="shared" ca="1" si="398"/>
        <v>3111331</v>
      </c>
      <c r="N1963">
        <f t="shared" ca="1" si="399"/>
        <v>73386</v>
      </c>
      <c r="O1963">
        <f t="shared" ca="1" si="400"/>
        <v>81363</v>
      </c>
      <c r="P1963">
        <f t="shared" ca="1" si="401"/>
        <v>75094</v>
      </c>
      <c r="Q1963" s="15">
        <f t="shared" ca="1" si="402"/>
        <v>7.5093999999999994E-2</v>
      </c>
    </row>
    <row r="1964" spans="1:17" x14ac:dyDescent="0.3">
      <c r="A1964" t="str">
        <f ca="1">VLOOKUP(RANDBETWEEN(Calc!$A$2,Calc!$A$13),Calc!$A$1:$B$13,2,FALSE)</f>
        <v>Mar</v>
      </c>
      <c r="B1964" t="str" cm="1">
        <f t="array" aca="1" ref="B1964" ca="1">INDEX(Calc!$C$2:$C$9,RANDBETWEEN(1,3))</f>
        <v>Pediatria</v>
      </c>
      <c r="C1964"/>
      <c r="D1964">
        <f t="shared" ca="1" si="390"/>
        <v>629135</v>
      </c>
      <c r="E1964">
        <f t="shared" ca="1" si="391"/>
        <v>1959016</v>
      </c>
      <c r="F1964">
        <f t="shared" ca="1" si="392"/>
        <v>164508</v>
      </c>
      <c r="G1964">
        <f t="shared" ca="1" si="393"/>
        <v>131153</v>
      </c>
      <c r="H1964">
        <f ca="1">VLOOKUP(RANDBETWEEN(0,100),Calc!$D$2:$E$7,2,1)</f>
        <v>32000</v>
      </c>
      <c r="I1964">
        <f t="shared" ca="1" si="394"/>
        <v>9253</v>
      </c>
      <c r="J1964">
        <f t="shared" ca="1" si="395"/>
        <v>4189</v>
      </c>
      <c r="K1964">
        <f t="shared" ca="1" si="396"/>
        <v>12596</v>
      </c>
      <c r="L1964">
        <f t="shared" ca="1" si="397"/>
        <v>2204</v>
      </c>
      <c r="M1964">
        <f t="shared" ca="1" si="398"/>
        <v>1340234</v>
      </c>
      <c r="N1964">
        <f t="shared" ca="1" si="399"/>
        <v>59450</v>
      </c>
      <c r="O1964">
        <f t="shared" ca="1" si="400"/>
        <v>57468</v>
      </c>
      <c r="P1964">
        <f t="shared" ca="1" si="401"/>
        <v>106705</v>
      </c>
      <c r="Q1964" s="15">
        <f t="shared" ca="1" si="402"/>
        <v>0.10670499999999999</v>
      </c>
    </row>
    <row r="1965" spans="1:17" x14ac:dyDescent="0.3">
      <c r="A1965" t="str">
        <f ca="1">VLOOKUP(RANDBETWEEN(Calc!$A$2,Calc!$A$13),Calc!$A$1:$B$13,2,FALSE)</f>
        <v>Abr</v>
      </c>
      <c r="B1965" t="str" cm="1">
        <f t="array" aca="1" ref="B1965" ca="1">INDEX(Calc!$C$2:$C$9,RANDBETWEEN(1,3))</f>
        <v>Traumatología</v>
      </c>
      <c r="C1965"/>
      <c r="D1965">
        <f t="shared" ca="1" si="390"/>
        <v>219466</v>
      </c>
      <c r="E1965">
        <f t="shared" ca="1" si="391"/>
        <v>958551</v>
      </c>
      <c r="F1965">
        <f t="shared" ca="1" si="392"/>
        <v>128952</v>
      </c>
      <c r="G1965">
        <f t="shared" ca="1" si="393"/>
        <v>143230</v>
      </c>
      <c r="H1965">
        <f ca="1">VLOOKUP(RANDBETWEEN(0,100),Calc!$D$2:$E$7,2,1)</f>
        <v>32000</v>
      </c>
      <c r="I1965">
        <f t="shared" ca="1" si="394"/>
        <v>10382</v>
      </c>
      <c r="J1965">
        <f t="shared" ca="1" si="395"/>
        <v>3905</v>
      </c>
      <c r="K1965">
        <f t="shared" ca="1" si="396"/>
        <v>13588</v>
      </c>
      <c r="L1965">
        <f t="shared" ca="1" si="397"/>
        <v>2619</v>
      </c>
      <c r="M1965">
        <f t="shared" ca="1" si="398"/>
        <v>1373423</v>
      </c>
      <c r="N1965">
        <f t="shared" ca="1" si="399"/>
        <v>75991</v>
      </c>
      <c r="O1965">
        <f t="shared" ca="1" si="400"/>
        <v>31865</v>
      </c>
      <c r="P1965">
        <f t="shared" ca="1" si="401"/>
        <v>78192</v>
      </c>
      <c r="Q1965" s="15">
        <f t="shared" ca="1" si="402"/>
        <v>7.8191999999999998E-2</v>
      </c>
    </row>
    <row r="1966" spans="1:17" x14ac:dyDescent="0.3">
      <c r="A1966" t="str">
        <f ca="1">VLOOKUP(RANDBETWEEN(Calc!$A$2,Calc!$A$13),Calc!$A$1:$B$13,2,FALSE)</f>
        <v>Dic</v>
      </c>
      <c r="B1966" t="str" cm="1">
        <f t="array" aca="1" ref="B1966" ca="1">INDEX(Calc!$C$2:$C$9,RANDBETWEEN(1,3))</f>
        <v>Traumatología</v>
      </c>
      <c r="C1966"/>
      <c r="D1966">
        <f t="shared" ca="1" si="390"/>
        <v>238712</v>
      </c>
      <c r="E1966">
        <f t="shared" ca="1" si="391"/>
        <v>1200513</v>
      </c>
      <c r="F1966">
        <f t="shared" ca="1" si="392"/>
        <v>150624</v>
      </c>
      <c r="G1966">
        <f t="shared" ca="1" si="393"/>
        <v>235291</v>
      </c>
      <c r="H1966">
        <f ca="1">VLOOKUP(RANDBETWEEN(0,100),Calc!$D$2:$E$7,2,1)</f>
        <v>32000</v>
      </c>
      <c r="I1966">
        <f t="shared" ca="1" si="394"/>
        <v>9317</v>
      </c>
      <c r="J1966">
        <f t="shared" ca="1" si="395"/>
        <v>3288</v>
      </c>
      <c r="K1966">
        <f t="shared" ca="1" si="396"/>
        <v>13087</v>
      </c>
      <c r="L1966">
        <f t="shared" ca="1" si="397"/>
        <v>2281</v>
      </c>
      <c r="M1966">
        <f t="shared" ca="1" si="398"/>
        <v>2604948</v>
      </c>
      <c r="N1966">
        <f t="shared" ca="1" si="399"/>
        <v>108429</v>
      </c>
      <c r="O1966">
        <f t="shared" ca="1" si="400"/>
        <v>29919</v>
      </c>
      <c r="P1966">
        <f t="shared" ca="1" si="401"/>
        <v>326426</v>
      </c>
      <c r="Q1966" s="15">
        <f t="shared" ca="1" si="402"/>
        <v>0.32642599999999999</v>
      </c>
    </row>
    <row r="1967" spans="1:17" x14ac:dyDescent="0.3">
      <c r="A1967" t="str">
        <f ca="1">VLOOKUP(RANDBETWEEN(Calc!$A$2,Calc!$A$13),Calc!$A$1:$B$13,2,FALSE)</f>
        <v>May</v>
      </c>
      <c r="B1967" t="str" cm="1">
        <f t="array" aca="1" ref="B1967" ca="1">INDEX(Calc!$C$2:$C$9,RANDBETWEEN(1,3))</f>
        <v>Traumatología</v>
      </c>
      <c r="C1967"/>
      <c r="D1967">
        <f t="shared" ca="1" si="390"/>
        <v>161031</v>
      </c>
      <c r="E1967">
        <f t="shared" ca="1" si="391"/>
        <v>1039095</v>
      </c>
      <c r="F1967">
        <f t="shared" ca="1" si="392"/>
        <v>101080</v>
      </c>
      <c r="G1967">
        <f t="shared" ca="1" si="393"/>
        <v>241617</v>
      </c>
      <c r="H1967">
        <f ca="1">VLOOKUP(RANDBETWEEN(0,100),Calc!$D$2:$E$7,2,1)</f>
        <v>32000</v>
      </c>
      <c r="I1967">
        <f t="shared" ca="1" si="394"/>
        <v>12096</v>
      </c>
      <c r="J1967">
        <f t="shared" ca="1" si="395"/>
        <v>3704</v>
      </c>
      <c r="K1967">
        <f t="shared" ca="1" si="396"/>
        <v>11797</v>
      </c>
      <c r="L1967">
        <f t="shared" ca="1" si="397"/>
        <v>3959</v>
      </c>
      <c r="M1967">
        <f t="shared" ca="1" si="398"/>
        <v>2653143</v>
      </c>
      <c r="N1967">
        <f t="shared" ca="1" si="399"/>
        <v>87949</v>
      </c>
      <c r="O1967">
        <f t="shared" ca="1" si="400"/>
        <v>86628</v>
      </c>
      <c r="P1967">
        <f t="shared" ca="1" si="401"/>
        <v>220979</v>
      </c>
      <c r="Q1967" s="15">
        <f t="shared" ca="1" si="402"/>
        <v>0.22097900000000001</v>
      </c>
    </row>
    <row r="1968" spans="1:17" x14ac:dyDescent="0.3">
      <c r="A1968" t="str">
        <f ca="1">VLOOKUP(RANDBETWEEN(Calc!$A$2,Calc!$A$13),Calc!$A$1:$B$13,2,FALSE)</f>
        <v>Jul</v>
      </c>
      <c r="B1968" t="str" cm="1">
        <f t="array" aca="1" ref="B1968" ca="1">INDEX(Calc!$C$2:$C$9,RANDBETWEEN(1,3))</f>
        <v>Cardiologia</v>
      </c>
      <c r="C1968"/>
      <c r="D1968">
        <f t="shared" ca="1" si="390"/>
        <v>535737</v>
      </c>
      <c r="E1968">
        <f t="shared" ca="1" si="391"/>
        <v>1880592</v>
      </c>
      <c r="F1968">
        <f t="shared" ca="1" si="392"/>
        <v>194998</v>
      </c>
      <c r="G1968">
        <f t="shared" ca="1" si="393"/>
        <v>135105</v>
      </c>
      <c r="H1968">
        <f ca="1">VLOOKUP(RANDBETWEEN(0,100),Calc!$D$2:$E$7,2,1)</f>
        <v>32000</v>
      </c>
      <c r="I1968">
        <f t="shared" ca="1" si="394"/>
        <v>10239</v>
      </c>
      <c r="J1968">
        <f t="shared" ca="1" si="395"/>
        <v>3042</v>
      </c>
      <c r="K1968">
        <f t="shared" ca="1" si="396"/>
        <v>11352</v>
      </c>
      <c r="L1968">
        <f t="shared" ca="1" si="397"/>
        <v>1768</v>
      </c>
      <c r="M1968">
        <f t="shared" ca="1" si="398"/>
        <v>1885773</v>
      </c>
      <c r="N1968">
        <f t="shared" ca="1" si="399"/>
        <v>47511</v>
      </c>
      <c r="O1968">
        <f t="shared" ca="1" si="400"/>
        <v>82739</v>
      </c>
      <c r="P1968">
        <f t="shared" ca="1" si="401"/>
        <v>44751</v>
      </c>
      <c r="Q1968" s="15">
        <f t="shared" ca="1" si="402"/>
        <v>4.4750999999999999E-2</v>
      </c>
    </row>
    <row r="1969" spans="1:17" x14ac:dyDescent="0.3">
      <c r="A1969" t="str">
        <f ca="1">VLOOKUP(RANDBETWEEN(Calc!$A$2,Calc!$A$13),Calc!$A$1:$B$13,2,FALSE)</f>
        <v>Feb</v>
      </c>
      <c r="B1969" t="str" cm="1">
        <f t="array" aca="1" ref="B1969" ca="1">INDEX(Calc!$C$2:$C$9,RANDBETWEEN(1,3))</f>
        <v>Pediatria</v>
      </c>
      <c r="C1969"/>
      <c r="D1969">
        <f t="shared" ca="1" si="390"/>
        <v>220146</v>
      </c>
      <c r="E1969">
        <f t="shared" ca="1" si="391"/>
        <v>1781711</v>
      </c>
      <c r="F1969">
        <f t="shared" ca="1" si="392"/>
        <v>182068</v>
      </c>
      <c r="G1969">
        <f t="shared" ca="1" si="393"/>
        <v>206658</v>
      </c>
      <c r="H1969">
        <f ca="1">VLOOKUP(RANDBETWEEN(0,100),Calc!$D$2:$E$7,2,1)</f>
        <v>32000</v>
      </c>
      <c r="I1969">
        <f t="shared" ca="1" si="394"/>
        <v>8972</v>
      </c>
      <c r="J1969">
        <f t="shared" ca="1" si="395"/>
        <v>3252</v>
      </c>
      <c r="K1969">
        <f t="shared" ca="1" si="396"/>
        <v>10477</v>
      </c>
      <c r="L1969">
        <f t="shared" ca="1" si="397"/>
        <v>2820</v>
      </c>
      <c r="M1969">
        <f t="shared" ca="1" si="398"/>
        <v>2284015</v>
      </c>
      <c r="N1969">
        <f t="shared" ca="1" si="399"/>
        <v>84533</v>
      </c>
      <c r="O1969">
        <f t="shared" ca="1" si="400"/>
        <v>61590</v>
      </c>
      <c r="P1969">
        <f t="shared" ca="1" si="401"/>
        <v>305592</v>
      </c>
      <c r="Q1969" s="15">
        <f t="shared" ca="1" si="402"/>
        <v>0.30559199999999997</v>
      </c>
    </row>
    <row r="1970" spans="1:17" x14ac:dyDescent="0.3">
      <c r="A1970" t="str">
        <f ca="1">VLOOKUP(RANDBETWEEN(Calc!$A$2,Calc!$A$13),Calc!$A$1:$B$13,2,FALSE)</f>
        <v>Dic</v>
      </c>
      <c r="B1970" t="str" cm="1">
        <f t="array" aca="1" ref="B1970" ca="1">INDEX(Calc!$C$2:$C$9,RANDBETWEEN(1,3))</f>
        <v>Traumatología</v>
      </c>
      <c r="C1970"/>
      <c r="D1970">
        <f t="shared" ca="1" si="390"/>
        <v>505973</v>
      </c>
      <c r="E1970">
        <f t="shared" ca="1" si="391"/>
        <v>1347279</v>
      </c>
      <c r="F1970">
        <f t="shared" ca="1" si="392"/>
        <v>139950</v>
      </c>
      <c r="G1970">
        <f t="shared" ca="1" si="393"/>
        <v>185701</v>
      </c>
      <c r="H1970">
        <f ca="1">VLOOKUP(RANDBETWEEN(0,100),Calc!$D$2:$E$7,2,1)</f>
        <v>32000</v>
      </c>
      <c r="I1970">
        <f t="shared" ca="1" si="394"/>
        <v>11730</v>
      </c>
      <c r="J1970">
        <f t="shared" ca="1" si="395"/>
        <v>3597</v>
      </c>
      <c r="K1970">
        <f t="shared" ca="1" si="396"/>
        <v>14086</v>
      </c>
      <c r="L1970">
        <f t="shared" ca="1" si="397"/>
        <v>3138</v>
      </c>
      <c r="M1970">
        <f t="shared" ca="1" si="398"/>
        <v>2684702</v>
      </c>
      <c r="N1970">
        <f t="shared" ca="1" si="399"/>
        <v>64246</v>
      </c>
      <c r="O1970">
        <f t="shared" ca="1" si="400"/>
        <v>53892</v>
      </c>
      <c r="P1970">
        <f t="shared" ca="1" si="401"/>
        <v>202766</v>
      </c>
      <c r="Q1970" s="15">
        <f t="shared" ca="1" si="402"/>
        <v>0.202766</v>
      </c>
    </row>
    <row r="1971" spans="1:17" x14ac:dyDescent="0.3">
      <c r="A1971" t="str">
        <f ca="1">VLOOKUP(RANDBETWEEN(Calc!$A$2,Calc!$A$13),Calc!$A$1:$B$13,2,FALSE)</f>
        <v>Ene</v>
      </c>
      <c r="B1971" t="str" cm="1">
        <f t="array" aca="1" ref="B1971" ca="1">INDEX(Calc!$C$2:$C$9,RANDBETWEEN(1,3))</f>
        <v>Cardiologia</v>
      </c>
      <c r="C1971"/>
      <c r="D1971">
        <f t="shared" ca="1" si="390"/>
        <v>184148</v>
      </c>
      <c r="E1971">
        <f t="shared" ca="1" si="391"/>
        <v>930069</v>
      </c>
      <c r="F1971">
        <f t="shared" ca="1" si="392"/>
        <v>124857</v>
      </c>
      <c r="G1971">
        <f t="shared" ca="1" si="393"/>
        <v>100979</v>
      </c>
      <c r="H1971">
        <f ca="1">VLOOKUP(RANDBETWEEN(0,100),Calc!$D$2:$E$7,2,1)</f>
        <v>25000</v>
      </c>
      <c r="I1971">
        <f t="shared" ca="1" si="394"/>
        <v>11891</v>
      </c>
      <c r="J1971">
        <f t="shared" ca="1" si="395"/>
        <v>3525</v>
      </c>
      <c r="K1971">
        <f t="shared" ca="1" si="396"/>
        <v>13696</v>
      </c>
      <c r="L1971">
        <f t="shared" ca="1" si="397"/>
        <v>2721</v>
      </c>
      <c r="M1971">
        <f t="shared" ca="1" si="398"/>
        <v>1681597</v>
      </c>
      <c r="N1971">
        <f t="shared" ca="1" si="399"/>
        <v>101173</v>
      </c>
      <c r="O1971">
        <f t="shared" ca="1" si="400"/>
        <v>78375</v>
      </c>
      <c r="P1971">
        <f t="shared" ca="1" si="401"/>
        <v>246953</v>
      </c>
      <c r="Q1971" s="15">
        <f t="shared" ca="1" si="402"/>
        <v>0.24695300000000001</v>
      </c>
    </row>
    <row r="1972" spans="1:17" x14ac:dyDescent="0.3">
      <c r="A1972" t="str">
        <f ca="1">VLOOKUP(RANDBETWEEN(Calc!$A$2,Calc!$A$13),Calc!$A$1:$B$13,2,FALSE)</f>
        <v>Ene</v>
      </c>
      <c r="B1972" t="str" cm="1">
        <f t="array" aca="1" ref="B1972" ca="1">INDEX(Calc!$C$2:$C$9,RANDBETWEEN(1,3))</f>
        <v>Pediatria</v>
      </c>
      <c r="C1972"/>
      <c r="D1972">
        <f t="shared" ca="1" si="390"/>
        <v>732390</v>
      </c>
      <c r="E1972">
        <f t="shared" ca="1" si="391"/>
        <v>1091824</v>
      </c>
      <c r="F1972">
        <f t="shared" ca="1" si="392"/>
        <v>184306</v>
      </c>
      <c r="G1972">
        <f t="shared" ca="1" si="393"/>
        <v>159291</v>
      </c>
      <c r="H1972">
        <f ca="1">VLOOKUP(RANDBETWEEN(0,100),Calc!$D$2:$E$7,2,1)</f>
        <v>32000</v>
      </c>
      <c r="I1972">
        <f t="shared" ca="1" si="394"/>
        <v>11370</v>
      </c>
      <c r="J1972">
        <f t="shared" ca="1" si="395"/>
        <v>3462</v>
      </c>
      <c r="K1972">
        <f t="shared" ca="1" si="396"/>
        <v>11700</v>
      </c>
      <c r="L1972">
        <f t="shared" ca="1" si="397"/>
        <v>3012</v>
      </c>
      <c r="M1972">
        <f t="shared" ca="1" si="398"/>
        <v>953546</v>
      </c>
      <c r="N1972">
        <f t="shared" ca="1" si="399"/>
        <v>79131</v>
      </c>
      <c r="O1972">
        <f t="shared" ca="1" si="400"/>
        <v>29837</v>
      </c>
      <c r="P1972">
        <f t="shared" ca="1" si="401"/>
        <v>194718</v>
      </c>
      <c r="Q1972" s="15">
        <f t="shared" ca="1" si="402"/>
        <v>0.194718</v>
      </c>
    </row>
    <row r="1973" spans="1:17" x14ac:dyDescent="0.3">
      <c r="A1973" t="str">
        <f ca="1">VLOOKUP(RANDBETWEEN(Calc!$A$2,Calc!$A$13),Calc!$A$1:$B$13,2,FALSE)</f>
        <v>May</v>
      </c>
      <c r="B1973" t="str" cm="1">
        <f t="array" aca="1" ref="B1973" ca="1">INDEX(Calc!$C$2:$C$9,RANDBETWEEN(1,3))</f>
        <v>Cardiologia</v>
      </c>
      <c r="C1973"/>
      <c r="D1973">
        <f t="shared" ca="1" si="390"/>
        <v>597166</v>
      </c>
      <c r="E1973">
        <f t="shared" ca="1" si="391"/>
        <v>2104869</v>
      </c>
      <c r="F1973">
        <f t="shared" ca="1" si="392"/>
        <v>214161</v>
      </c>
      <c r="G1973">
        <f t="shared" ca="1" si="393"/>
        <v>87916</v>
      </c>
      <c r="H1973">
        <f ca="1">VLOOKUP(RANDBETWEEN(0,100),Calc!$D$2:$E$7,2,1)</f>
        <v>32000</v>
      </c>
      <c r="I1973">
        <f t="shared" ca="1" si="394"/>
        <v>9273</v>
      </c>
      <c r="J1973">
        <f t="shared" ca="1" si="395"/>
        <v>3243</v>
      </c>
      <c r="K1973">
        <f t="shared" ca="1" si="396"/>
        <v>13808</v>
      </c>
      <c r="L1973">
        <f t="shared" ca="1" si="397"/>
        <v>4342</v>
      </c>
      <c r="M1973">
        <f t="shared" ca="1" si="398"/>
        <v>2302217</v>
      </c>
      <c r="N1973">
        <f t="shared" ca="1" si="399"/>
        <v>92671</v>
      </c>
      <c r="O1973">
        <f t="shared" ca="1" si="400"/>
        <v>37484</v>
      </c>
      <c r="P1973">
        <f t="shared" ca="1" si="401"/>
        <v>179946</v>
      </c>
      <c r="Q1973" s="15">
        <f t="shared" ca="1" si="402"/>
        <v>0.17994599999999999</v>
      </c>
    </row>
    <row r="1974" spans="1:17" x14ac:dyDescent="0.3">
      <c r="A1974" t="str">
        <f ca="1">VLOOKUP(RANDBETWEEN(Calc!$A$2,Calc!$A$13),Calc!$A$1:$B$13,2,FALSE)</f>
        <v>Nov</v>
      </c>
      <c r="B1974" t="str" cm="1">
        <f t="array" aca="1" ref="B1974" ca="1">INDEX(Calc!$C$2:$C$9,RANDBETWEEN(1,3))</f>
        <v>Pediatria</v>
      </c>
      <c r="C1974"/>
      <c r="D1974">
        <f t="shared" ca="1" si="390"/>
        <v>597083</v>
      </c>
      <c r="E1974">
        <f t="shared" ca="1" si="391"/>
        <v>2108419</v>
      </c>
      <c r="F1974">
        <f t="shared" ca="1" si="392"/>
        <v>169152</v>
      </c>
      <c r="G1974">
        <f t="shared" ca="1" si="393"/>
        <v>211418</v>
      </c>
      <c r="H1974">
        <f ca="1">VLOOKUP(RANDBETWEEN(0,100),Calc!$D$2:$E$7,2,1)</f>
        <v>32000</v>
      </c>
      <c r="I1974">
        <f t="shared" ca="1" si="394"/>
        <v>11582</v>
      </c>
      <c r="J1974">
        <f t="shared" ca="1" si="395"/>
        <v>3955</v>
      </c>
      <c r="K1974">
        <f t="shared" ca="1" si="396"/>
        <v>14590</v>
      </c>
      <c r="L1974">
        <f t="shared" ca="1" si="397"/>
        <v>2452</v>
      </c>
      <c r="M1974">
        <f t="shared" ca="1" si="398"/>
        <v>919575</v>
      </c>
      <c r="N1974">
        <f t="shared" ca="1" si="399"/>
        <v>124836</v>
      </c>
      <c r="O1974">
        <f t="shared" ca="1" si="400"/>
        <v>36653</v>
      </c>
      <c r="P1974">
        <f t="shared" ca="1" si="401"/>
        <v>165269</v>
      </c>
      <c r="Q1974" s="15">
        <f t="shared" ca="1" si="402"/>
        <v>0.165269</v>
      </c>
    </row>
    <row r="1975" spans="1:17" x14ac:dyDescent="0.3">
      <c r="A1975" t="str">
        <f ca="1">VLOOKUP(RANDBETWEEN(Calc!$A$2,Calc!$A$13),Calc!$A$1:$B$13,2,FALSE)</f>
        <v>Ene</v>
      </c>
      <c r="B1975" t="str" cm="1">
        <f t="array" aca="1" ref="B1975" ca="1">INDEX(Calc!$C$2:$C$9,RANDBETWEEN(1,3))</f>
        <v>Pediatria</v>
      </c>
      <c r="C1975"/>
      <c r="D1975">
        <f t="shared" ca="1" si="390"/>
        <v>215117</v>
      </c>
      <c r="E1975">
        <f t="shared" ca="1" si="391"/>
        <v>1269442</v>
      </c>
      <c r="F1975">
        <f t="shared" ca="1" si="392"/>
        <v>131125</v>
      </c>
      <c r="G1975">
        <f t="shared" ca="1" si="393"/>
        <v>90697</v>
      </c>
      <c r="H1975">
        <f ca="1">VLOOKUP(RANDBETWEEN(0,100),Calc!$D$2:$E$7,2,1)</f>
        <v>30000</v>
      </c>
      <c r="I1975">
        <f t="shared" ca="1" si="394"/>
        <v>8956</v>
      </c>
      <c r="J1975">
        <f t="shared" ca="1" si="395"/>
        <v>3193</v>
      </c>
      <c r="K1975">
        <f t="shared" ca="1" si="396"/>
        <v>12847</v>
      </c>
      <c r="L1975">
        <f t="shared" ca="1" si="397"/>
        <v>1772</v>
      </c>
      <c r="M1975">
        <f t="shared" ca="1" si="398"/>
        <v>2197388</v>
      </c>
      <c r="N1975">
        <f t="shared" ca="1" si="399"/>
        <v>58423</v>
      </c>
      <c r="O1975">
        <f t="shared" ca="1" si="400"/>
        <v>31136</v>
      </c>
      <c r="P1975">
        <f t="shared" ca="1" si="401"/>
        <v>332003</v>
      </c>
      <c r="Q1975" s="15">
        <f t="shared" ca="1" si="402"/>
        <v>0.33200299999999999</v>
      </c>
    </row>
    <row r="1976" spans="1:17" x14ac:dyDescent="0.3">
      <c r="A1976" t="str">
        <f ca="1">VLOOKUP(RANDBETWEEN(Calc!$A$2,Calc!$A$13),Calc!$A$1:$B$13,2,FALSE)</f>
        <v>Oct</v>
      </c>
      <c r="B1976" t="str" cm="1">
        <f t="array" aca="1" ref="B1976" ca="1">INDEX(Calc!$C$2:$C$9,RANDBETWEEN(1,3))</f>
        <v>Traumatología</v>
      </c>
      <c r="C1976"/>
      <c r="D1976">
        <f t="shared" ca="1" si="390"/>
        <v>559858</v>
      </c>
      <c r="E1976">
        <f t="shared" ca="1" si="391"/>
        <v>2274869</v>
      </c>
      <c r="F1976">
        <f t="shared" ca="1" si="392"/>
        <v>147699</v>
      </c>
      <c r="G1976">
        <f t="shared" ca="1" si="393"/>
        <v>114917</v>
      </c>
      <c r="H1976">
        <f ca="1">VLOOKUP(RANDBETWEEN(0,100),Calc!$D$2:$E$7,2,1)</f>
        <v>20000</v>
      </c>
      <c r="I1976">
        <f t="shared" ca="1" si="394"/>
        <v>12082</v>
      </c>
      <c r="J1976">
        <f t="shared" ca="1" si="395"/>
        <v>3244</v>
      </c>
      <c r="K1976">
        <f t="shared" ca="1" si="396"/>
        <v>11621</v>
      </c>
      <c r="L1976">
        <f t="shared" ca="1" si="397"/>
        <v>4264</v>
      </c>
      <c r="M1976">
        <f t="shared" ca="1" si="398"/>
        <v>1145308</v>
      </c>
      <c r="N1976">
        <f t="shared" ca="1" si="399"/>
        <v>91704</v>
      </c>
      <c r="O1976">
        <f t="shared" ca="1" si="400"/>
        <v>23776</v>
      </c>
      <c r="P1976">
        <f t="shared" ca="1" si="401"/>
        <v>41803</v>
      </c>
      <c r="Q1976" s="15">
        <f t="shared" ca="1" si="402"/>
        <v>4.1803E-2</v>
      </c>
    </row>
    <row r="1977" spans="1:17" x14ac:dyDescent="0.3">
      <c r="A1977" t="str">
        <f ca="1">VLOOKUP(RANDBETWEEN(Calc!$A$2,Calc!$A$13),Calc!$A$1:$B$13,2,FALSE)</f>
        <v>Feb</v>
      </c>
      <c r="B1977" t="str" cm="1">
        <f t="array" aca="1" ref="B1977" ca="1">INDEX(Calc!$C$2:$C$9,RANDBETWEEN(1,3))</f>
        <v>Traumatología</v>
      </c>
      <c r="C1977"/>
      <c r="D1977">
        <f t="shared" ca="1" si="390"/>
        <v>591197</v>
      </c>
      <c r="E1977">
        <f t="shared" ca="1" si="391"/>
        <v>1615169</v>
      </c>
      <c r="F1977">
        <f t="shared" ca="1" si="392"/>
        <v>194658</v>
      </c>
      <c r="G1977">
        <f t="shared" ca="1" si="393"/>
        <v>168882</v>
      </c>
      <c r="H1977">
        <f ca="1">VLOOKUP(RANDBETWEEN(0,100),Calc!$D$2:$E$7,2,1)</f>
        <v>32000</v>
      </c>
      <c r="I1977">
        <f t="shared" ca="1" si="394"/>
        <v>10195</v>
      </c>
      <c r="J1977">
        <f t="shared" ca="1" si="395"/>
        <v>3128</v>
      </c>
      <c r="K1977">
        <f t="shared" ca="1" si="396"/>
        <v>14759</v>
      </c>
      <c r="L1977">
        <f t="shared" ca="1" si="397"/>
        <v>2337</v>
      </c>
      <c r="M1977">
        <f t="shared" ca="1" si="398"/>
        <v>1641177</v>
      </c>
      <c r="N1977">
        <f t="shared" ca="1" si="399"/>
        <v>115924</v>
      </c>
      <c r="O1977">
        <f t="shared" ca="1" si="400"/>
        <v>42676</v>
      </c>
      <c r="P1977">
        <f t="shared" ca="1" si="401"/>
        <v>274471</v>
      </c>
      <c r="Q1977" s="15">
        <f t="shared" ca="1" si="402"/>
        <v>0.27447100000000002</v>
      </c>
    </row>
    <row r="1978" spans="1:17" x14ac:dyDescent="0.3">
      <c r="A1978" t="str">
        <f ca="1">VLOOKUP(RANDBETWEEN(Calc!$A$2,Calc!$A$13),Calc!$A$1:$B$13,2,FALSE)</f>
        <v>Abr</v>
      </c>
      <c r="B1978" t="str" cm="1">
        <f t="array" aca="1" ref="B1978" ca="1">INDEX(Calc!$C$2:$C$9,RANDBETWEEN(1,3))</f>
        <v>Traumatología</v>
      </c>
      <c r="C1978"/>
      <c r="D1978">
        <f t="shared" ca="1" si="390"/>
        <v>721832</v>
      </c>
      <c r="E1978">
        <f t="shared" ca="1" si="391"/>
        <v>1016696</v>
      </c>
      <c r="F1978">
        <f t="shared" ca="1" si="392"/>
        <v>148635</v>
      </c>
      <c r="G1978">
        <f t="shared" ca="1" si="393"/>
        <v>225241</v>
      </c>
      <c r="H1978">
        <f ca="1">VLOOKUP(RANDBETWEEN(0,100),Calc!$D$2:$E$7,2,1)</f>
        <v>32000</v>
      </c>
      <c r="I1978">
        <f t="shared" ca="1" si="394"/>
        <v>10919</v>
      </c>
      <c r="J1978">
        <f t="shared" ca="1" si="395"/>
        <v>3752</v>
      </c>
      <c r="K1978">
        <f t="shared" ca="1" si="396"/>
        <v>14103</v>
      </c>
      <c r="L1978">
        <f t="shared" ca="1" si="397"/>
        <v>3331</v>
      </c>
      <c r="M1978">
        <f t="shared" ca="1" si="398"/>
        <v>1216299</v>
      </c>
      <c r="N1978">
        <f t="shared" ca="1" si="399"/>
        <v>44983</v>
      </c>
      <c r="O1978">
        <f t="shared" ca="1" si="400"/>
        <v>88391</v>
      </c>
      <c r="P1978">
        <f t="shared" ca="1" si="401"/>
        <v>241551</v>
      </c>
      <c r="Q1978" s="15">
        <f t="shared" ca="1" si="402"/>
        <v>0.24155099999999999</v>
      </c>
    </row>
    <row r="1979" spans="1:17" x14ac:dyDescent="0.3">
      <c r="A1979" t="str">
        <f ca="1">VLOOKUP(RANDBETWEEN(Calc!$A$2,Calc!$A$13),Calc!$A$1:$B$13,2,FALSE)</f>
        <v>Jun</v>
      </c>
      <c r="B1979" t="str" cm="1">
        <f t="array" aca="1" ref="B1979" ca="1">INDEX(Calc!$C$2:$C$9,RANDBETWEEN(1,3))</f>
        <v>Traumatología</v>
      </c>
      <c r="C1979"/>
      <c r="D1979">
        <f t="shared" ca="1" si="390"/>
        <v>324509</v>
      </c>
      <c r="E1979">
        <f t="shared" ca="1" si="391"/>
        <v>1441963</v>
      </c>
      <c r="F1979">
        <f t="shared" ca="1" si="392"/>
        <v>106551</v>
      </c>
      <c r="G1979">
        <f t="shared" ca="1" si="393"/>
        <v>227807</v>
      </c>
      <c r="H1979">
        <f ca="1">VLOOKUP(RANDBETWEEN(0,100),Calc!$D$2:$E$7,2,1)</f>
        <v>28000</v>
      </c>
      <c r="I1979">
        <f t="shared" ca="1" si="394"/>
        <v>12650</v>
      </c>
      <c r="J1979">
        <f t="shared" ca="1" si="395"/>
        <v>3957</v>
      </c>
      <c r="K1979">
        <f t="shared" ca="1" si="396"/>
        <v>10455</v>
      </c>
      <c r="L1979">
        <f t="shared" ca="1" si="397"/>
        <v>3455</v>
      </c>
      <c r="M1979">
        <f t="shared" ca="1" si="398"/>
        <v>1747569</v>
      </c>
      <c r="N1979">
        <f t="shared" ca="1" si="399"/>
        <v>123234</v>
      </c>
      <c r="O1979">
        <f t="shared" ca="1" si="400"/>
        <v>36676</v>
      </c>
      <c r="P1979">
        <f t="shared" ca="1" si="401"/>
        <v>86966</v>
      </c>
      <c r="Q1979" s="15">
        <f t="shared" ca="1" si="402"/>
        <v>8.6966000000000002E-2</v>
      </c>
    </row>
    <row r="1980" spans="1:17" x14ac:dyDescent="0.3">
      <c r="A1980" t="str">
        <f ca="1">VLOOKUP(RANDBETWEEN(Calc!$A$2,Calc!$A$13),Calc!$A$1:$B$13,2,FALSE)</f>
        <v>Ene</v>
      </c>
      <c r="B1980" t="str" cm="1">
        <f t="array" aca="1" ref="B1980" ca="1">INDEX(Calc!$C$2:$C$9,RANDBETWEEN(1,3))</f>
        <v>Pediatria</v>
      </c>
      <c r="C1980"/>
      <c r="D1980">
        <f t="shared" ca="1" si="390"/>
        <v>576330</v>
      </c>
      <c r="E1980">
        <f t="shared" ca="1" si="391"/>
        <v>1939308</v>
      </c>
      <c r="F1980">
        <f t="shared" ca="1" si="392"/>
        <v>157540</v>
      </c>
      <c r="G1980">
        <f t="shared" ca="1" si="393"/>
        <v>246831</v>
      </c>
      <c r="H1980">
        <f ca="1">VLOOKUP(RANDBETWEEN(0,100),Calc!$D$2:$E$7,2,1)</f>
        <v>32000</v>
      </c>
      <c r="I1980">
        <f t="shared" ca="1" si="394"/>
        <v>9471</v>
      </c>
      <c r="J1980">
        <f t="shared" ca="1" si="395"/>
        <v>3007</v>
      </c>
      <c r="K1980">
        <f t="shared" ca="1" si="396"/>
        <v>14078</v>
      </c>
      <c r="L1980">
        <f t="shared" ca="1" si="397"/>
        <v>1905</v>
      </c>
      <c r="M1980">
        <f t="shared" ca="1" si="398"/>
        <v>3081491</v>
      </c>
      <c r="N1980">
        <f t="shared" ca="1" si="399"/>
        <v>121798</v>
      </c>
      <c r="O1980">
        <f t="shared" ca="1" si="400"/>
        <v>44631</v>
      </c>
      <c r="P1980">
        <f t="shared" ca="1" si="401"/>
        <v>250996</v>
      </c>
      <c r="Q1980" s="15">
        <f t="shared" ca="1" si="402"/>
        <v>0.250996</v>
      </c>
    </row>
    <row r="1981" spans="1:17" x14ac:dyDescent="0.3">
      <c r="A1981" t="str">
        <f ca="1">VLOOKUP(RANDBETWEEN(Calc!$A$2,Calc!$A$13),Calc!$A$1:$B$13,2,FALSE)</f>
        <v>Dic</v>
      </c>
      <c r="B1981" t="str" cm="1">
        <f t="array" aca="1" ref="B1981" ca="1">INDEX(Calc!$C$2:$C$9,RANDBETWEEN(1,3))</f>
        <v>Cardiologia</v>
      </c>
      <c r="C1981"/>
      <c r="D1981">
        <f t="shared" ca="1" si="390"/>
        <v>161085</v>
      </c>
      <c r="E1981">
        <f t="shared" ca="1" si="391"/>
        <v>763614</v>
      </c>
      <c r="F1981">
        <f t="shared" ca="1" si="392"/>
        <v>99598</v>
      </c>
      <c r="G1981">
        <f t="shared" ca="1" si="393"/>
        <v>187736</v>
      </c>
      <c r="H1981">
        <f ca="1">VLOOKUP(RANDBETWEEN(0,100),Calc!$D$2:$E$7,2,1)</f>
        <v>32000</v>
      </c>
      <c r="I1981">
        <f t="shared" ca="1" si="394"/>
        <v>12453</v>
      </c>
      <c r="J1981">
        <f t="shared" ca="1" si="395"/>
        <v>3636</v>
      </c>
      <c r="K1981">
        <f t="shared" ca="1" si="396"/>
        <v>12286</v>
      </c>
      <c r="L1981">
        <f t="shared" ca="1" si="397"/>
        <v>3706</v>
      </c>
      <c r="M1981">
        <f t="shared" ca="1" si="398"/>
        <v>1786739</v>
      </c>
      <c r="N1981">
        <f t="shared" ca="1" si="399"/>
        <v>77484</v>
      </c>
      <c r="O1981">
        <f t="shared" ca="1" si="400"/>
        <v>39163</v>
      </c>
      <c r="P1981">
        <f t="shared" ca="1" si="401"/>
        <v>216573</v>
      </c>
      <c r="Q1981" s="15">
        <f t="shared" ca="1" si="402"/>
        <v>0.21657299999999999</v>
      </c>
    </row>
    <row r="1982" spans="1:17" x14ac:dyDescent="0.3">
      <c r="A1982" t="str">
        <f ca="1">VLOOKUP(RANDBETWEEN(Calc!$A$2,Calc!$A$13),Calc!$A$1:$B$13,2,FALSE)</f>
        <v>Ene</v>
      </c>
      <c r="B1982" t="str" cm="1">
        <f t="array" aca="1" ref="B1982" ca="1">INDEX(Calc!$C$2:$C$9,RANDBETWEEN(1,3))</f>
        <v>Traumatología</v>
      </c>
      <c r="C1982"/>
      <c r="D1982">
        <f t="shared" ca="1" si="390"/>
        <v>348879</v>
      </c>
      <c r="E1982">
        <f t="shared" ca="1" si="391"/>
        <v>1216342</v>
      </c>
      <c r="F1982">
        <f t="shared" ca="1" si="392"/>
        <v>173260</v>
      </c>
      <c r="G1982">
        <f t="shared" ca="1" si="393"/>
        <v>149072</v>
      </c>
      <c r="H1982">
        <f ca="1">VLOOKUP(RANDBETWEEN(0,100),Calc!$D$2:$E$7,2,1)</f>
        <v>32000</v>
      </c>
      <c r="I1982">
        <f t="shared" ca="1" si="394"/>
        <v>9510</v>
      </c>
      <c r="J1982">
        <f t="shared" ca="1" si="395"/>
        <v>3910</v>
      </c>
      <c r="K1982">
        <f t="shared" ca="1" si="396"/>
        <v>12480</v>
      </c>
      <c r="L1982">
        <f t="shared" ca="1" si="397"/>
        <v>3442</v>
      </c>
      <c r="M1982">
        <f t="shared" ca="1" si="398"/>
        <v>2228129</v>
      </c>
      <c r="N1982">
        <f t="shared" ca="1" si="399"/>
        <v>91636</v>
      </c>
      <c r="O1982">
        <f t="shared" ca="1" si="400"/>
        <v>23909</v>
      </c>
      <c r="P1982">
        <f t="shared" ca="1" si="401"/>
        <v>343529</v>
      </c>
      <c r="Q1982" s="15">
        <f t="shared" ca="1" si="402"/>
        <v>0.34352899999999997</v>
      </c>
    </row>
    <row r="1983" spans="1:17" x14ac:dyDescent="0.3">
      <c r="A1983" t="str">
        <f ca="1">VLOOKUP(RANDBETWEEN(Calc!$A$2,Calc!$A$13),Calc!$A$1:$B$13,2,FALSE)</f>
        <v>Mar</v>
      </c>
      <c r="B1983" t="str" cm="1">
        <f t="array" aca="1" ref="B1983" ca="1">INDEX(Calc!$C$2:$C$9,RANDBETWEEN(1,3))</f>
        <v>Cardiologia</v>
      </c>
      <c r="C1983"/>
      <c r="D1983">
        <f t="shared" ca="1" si="390"/>
        <v>382927</v>
      </c>
      <c r="E1983">
        <f t="shared" ca="1" si="391"/>
        <v>1811975</v>
      </c>
      <c r="F1983">
        <f t="shared" ca="1" si="392"/>
        <v>159020</v>
      </c>
      <c r="G1983">
        <f t="shared" ca="1" si="393"/>
        <v>312017</v>
      </c>
      <c r="H1983">
        <f ca="1">VLOOKUP(RANDBETWEEN(0,100),Calc!$D$2:$E$7,2,1)</f>
        <v>30000</v>
      </c>
      <c r="I1983">
        <f t="shared" ca="1" si="394"/>
        <v>12649</v>
      </c>
      <c r="J1983">
        <f t="shared" ca="1" si="395"/>
        <v>3943</v>
      </c>
      <c r="K1983">
        <f t="shared" ca="1" si="396"/>
        <v>12308</v>
      </c>
      <c r="L1983">
        <f t="shared" ca="1" si="397"/>
        <v>3276</v>
      </c>
      <c r="M1983">
        <f t="shared" ca="1" si="398"/>
        <v>1202892</v>
      </c>
      <c r="N1983">
        <f t="shared" ca="1" si="399"/>
        <v>59534</v>
      </c>
      <c r="O1983">
        <f t="shared" ca="1" si="400"/>
        <v>67048</v>
      </c>
      <c r="P1983">
        <f t="shared" ca="1" si="401"/>
        <v>184760</v>
      </c>
      <c r="Q1983" s="15">
        <f t="shared" ca="1" si="402"/>
        <v>0.18476000000000001</v>
      </c>
    </row>
    <row r="1984" spans="1:17" x14ac:dyDescent="0.3">
      <c r="A1984" t="str">
        <f ca="1">VLOOKUP(RANDBETWEEN(Calc!$A$2,Calc!$A$13),Calc!$A$1:$B$13,2,FALSE)</f>
        <v>Jun</v>
      </c>
      <c r="B1984" t="str" cm="1">
        <f t="array" aca="1" ref="B1984" ca="1">INDEX(Calc!$C$2:$C$9,RANDBETWEEN(1,3))</f>
        <v>Pediatria</v>
      </c>
      <c r="C1984"/>
      <c r="D1984">
        <f t="shared" ca="1" si="390"/>
        <v>708625</v>
      </c>
      <c r="E1984">
        <f t="shared" ca="1" si="391"/>
        <v>1064102</v>
      </c>
      <c r="F1984">
        <f t="shared" ca="1" si="392"/>
        <v>201049</v>
      </c>
      <c r="G1984">
        <f t="shared" ca="1" si="393"/>
        <v>254986</v>
      </c>
      <c r="H1984">
        <f ca="1">VLOOKUP(RANDBETWEEN(0,100),Calc!$D$2:$E$7,2,1)</f>
        <v>32000</v>
      </c>
      <c r="I1984">
        <f t="shared" ca="1" si="394"/>
        <v>11347</v>
      </c>
      <c r="J1984">
        <f t="shared" ca="1" si="395"/>
        <v>3623</v>
      </c>
      <c r="K1984">
        <f t="shared" ca="1" si="396"/>
        <v>13004</v>
      </c>
      <c r="L1984">
        <f t="shared" ca="1" si="397"/>
        <v>3145</v>
      </c>
      <c r="M1984">
        <f t="shared" ca="1" si="398"/>
        <v>2181206</v>
      </c>
      <c r="N1984">
        <f t="shared" ca="1" si="399"/>
        <v>101650</v>
      </c>
      <c r="O1984">
        <f t="shared" ca="1" si="400"/>
        <v>83231</v>
      </c>
      <c r="P1984">
        <f t="shared" ca="1" si="401"/>
        <v>115122</v>
      </c>
      <c r="Q1984" s="15">
        <f t="shared" ca="1" si="402"/>
        <v>0.115122</v>
      </c>
    </row>
    <row r="1985" spans="1:17" x14ac:dyDescent="0.3">
      <c r="A1985" t="str">
        <f ca="1">VLOOKUP(RANDBETWEEN(Calc!$A$2,Calc!$A$13),Calc!$A$1:$B$13,2,FALSE)</f>
        <v>Ago</v>
      </c>
      <c r="B1985" t="str" cm="1">
        <f t="array" aca="1" ref="B1985" ca="1">INDEX(Calc!$C$2:$C$9,RANDBETWEEN(1,3))</f>
        <v>Traumatología</v>
      </c>
      <c r="C1985"/>
      <c r="D1985">
        <f t="shared" ca="1" si="390"/>
        <v>494313</v>
      </c>
      <c r="E1985">
        <f t="shared" ca="1" si="391"/>
        <v>1884281</v>
      </c>
      <c r="F1985">
        <f t="shared" ca="1" si="392"/>
        <v>109302</v>
      </c>
      <c r="G1985">
        <f t="shared" ca="1" si="393"/>
        <v>301667</v>
      </c>
      <c r="H1985">
        <f ca="1">VLOOKUP(RANDBETWEEN(0,100),Calc!$D$2:$E$7,2,1)</f>
        <v>32000</v>
      </c>
      <c r="I1985">
        <f t="shared" ca="1" si="394"/>
        <v>10100</v>
      </c>
      <c r="J1985">
        <f t="shared" ca="1" si="395"/>
        <v>2975</v>
      </c>
      <c r="K1985">
        <f t="shared" ca="1" si="396"/>
        <v>11071</v>
      </c>
      <c r="L1985">
        <f t="shared" ca="1" si="397"/>
        <v>4079</v>
      </c>
      <c r="M1985">
        <f t="shared" ca="1" si="398"/>
        <v>869489</v>
      </c>
      <c r="N1985">
        <f t="shared" ca="1" si="399"/>
        <v>120814</v>
      </c>
      <c r="O1985">
        <f t="shared" ca="1" si="400"/>
        <v>76919</v>
      </c>
      <c r="P1985">
        <f t="shared" ca="1" si="401"/>
        <v>46308</v>
      </c>
      <c r="Q1985" s="15">
        <f t="shared" ca="1" si="402"/>
        <v>4.6308000000000002E-2</v>
      </c>
    </row>
    <row r="1986" spans="1:17" x14ac:dyDescent="0.3">
      <c r="A1986" t="str">
        <f ca="1">VLOOKUP(RANDBETWEEN(Calc!$A$2,Calc!$A$13),Calc!$A$1:$B$13,2,FALSE)</f>
        <v>May</v>
      </c>
      <c r="B1986" t="str" cm="1">
        <f t="array" aca="1" ref="B1986" ca="1">INDEX(Calc!$C$2:$C$9,RANDBETWEEN(1,3))</f>
        <v>Traumatología</v>
      </c>
      <c r="C1986"/>
      <c r="D1986">
        <f t="shared" ca="1" si="390"/>
        <v>609284</v>
      </c>
      <c r="E1986">
        <f t="shared" ca="1" si="391"/>
        <v>857934</v>
      </c>
      <c r="F1986">
        <f t="shared" ca="1" si="392"/>
        <v>143414</v>
      </c>
      <c r="G1986">
        <f t="shared" ca="1" si="393"/>
        <v>183507</v>
      </c>
      <c r="H1986">
        <f ca="1">VLOOKUP(RANDBETWEEN(0,100),Calc!$D$2:$E$7,2,1)</f>
        <v>25000</v>
      </c>
      <c r="I1986">
        <f t="shared" ca="1" si="394"/>
        <v>9555</v>
      </c>
      <c r="J1986">
        <f t="shared" ca="1" si="395"/>
        <v>4116</v>
      </c>
      <c r="K1986">
        <f t="shared" ca="1" si="396"/>
        <v>13681</v>
      </c>
      <c r="L1986">
        <f t="shared" ca="1" si="397"/>
        <v>3902</v>
      </c>
      <c r="M1986">
        <f t="shared" ca="1" si="398"/>
        <v>2788738</v>
      </c>
      <c r="N1986">
        <f t="shared" ca="1" si="399"/>
        <v>73986</v>
      </c>
      <c r="O1986">
        <f t="shared" ca="1" si="400"/>
        <v>29131</v>
      </c>
      <c r="P1986">
        <f t="shared" ca="1" si="401"/>
        <v>103132</v>
      </c>
      <c r="Q1986" s="15">
        <f t="shared" ca="1" si="402"/>
        <v>0.103132</v>
      </c>
    </row>
    <row r="1987" spans="1:17" x14ac:dyDescent="0.3">
      <c r="A1987" t="str">
        <f ca="1">VLOOKUP(RANDBETWEEN(Calc!$A$2,Calc!$A$13),Calc!$A$1:$B$13,2,FALSE)</f>
        <v>Jul</v>
      </c>
      <c r="B1987" t="str" cm="1">
        <f t="array" aca="1" ref="B1987" ca="1">INDEX(Calc!$C$2:$C$9,RANDBETWEEN(1,3))</f>
        <v>Cardiologia</v>
      </c>
      <c r="C1987"/>
      <c r="D1987">
        <f t="shared" ref="D1987:D2050" ca="1" si="403">RANDBETWEEN(118000,746439)</f>
        <v>434604</v>
      </c>
      <c r="E1987">
        <f t="shared" ref="E1987:E2050" ca="1" si="404">RANDBETWEEN(654318,2372921)</f>
        <v>2085462</v>
      </c>
      <c r="F1987">
        <f t="shared" ref="F1987:F2050" ca="1" si="405">RANDBETWEEN(92146,218476)</f>
        <v>126217</v>
      </c>
      <c r="G1987">
        <f t="shared" ref="G1987:G2050" ca="1" si="406">RANDBETWEEN(72432,327955)</f>
        <v>156472</v>
      </c>
      <c r="H1987">
        <f ca="1">VLOOKUP(RANDBETWEEN(0,100),Calc!$D$2:$E$7,2,1)</f>
        <v>32000</v>
      </c>
      <c r="I1987">
        <f t="shared" ref="I1987:I2050" ca="1" si="407">RANDBETWEEN(8900,12700)</f>
        <v>9028</v>
      </c>
      <c r="J1987">
        <f t="shared" ref="J1987:J2050" ca="1" si="408">RANDBETWEEN(2800,4200)</f>
        <v>2934</v>
      </c>
      <c r="K1987">
        <f t="shared" ref="K1987:K2050" ca="1" si="409">RANDBETWEEN(10000,15000)</f>
        <v>11842</v>
      </c>
      <c r="L1987">
        <f t="shared" ref="L1987:L2050" ca="1" si="410">RANDBETWEEN(1200,4500)</f>
        <v>2521</v>
      </c>
      <c r="M1987">
        <f t="shared" ref="M1987:M2050" ca="1" si="411">RANDBETWEEN(820000,3117045)</f>
        <v>1479881</v>
      </c>
      <c r="N1987">
        <f t="shared" ref="N1987:N2050" ca="1" si="412">RANDBETWEEN(43000,129000)</f>
        <v>68190</v>
      </c>
      <c r="O1987">
        <f t="shared" ref="O1987:O2050" ca="1" si="413">RANDBETWEEN(21000,90000)</f>
        <v>26956</v>
      </c>
      <c r="P1987">
        <f t="shared" ref="P1987:P2050" ca="1" si="414">RANDBETWEEN(38000,345000)</f>
        <v>165914</v>
      </c>
      <c r="Q1987" s="15">
        <f t="shared" ref="Q1987:Q2050" ca="1" si="415">P1987/1000000</f>
        <v>0.16591400000000001</v>
      </c>
    </row>
    <row r="1988" spans="1:17" x14ac:dyDescent="0.3">
      <c r="A1988" t="str">
        <f ca="1">VLOOKUP(RANDBETWEEN(Calc!$A$2,Calc!$A$13),Calc!$A$1:$B$13,2,FALSE)</f>
        <v>Jul</v>
      </c>
      <c r="B1988" t="str" cm="1">
        <f t="array" aca="1" ref="B1988" ca="1">INDEX(Calc!$C$2:$C$9,RANDBETWEEN(1,3))</f>
        <v>Cardiologia</v>
      </c>
      <c r="C1988"/>
      <c r="D1988">
        <f t="shared" ca="1" si="403"/>
        <v>349062</v>
      </c>
      <c r="E1988">
        <f t="shared" ca="1" si="404"/>
        <v>2139939</v>
      </c>
      <c r="F1988">
        <f t="shared" ca="1" si="405"/>
        <v>145769</v>
      </c>
      <c r="G1988">
        <f t="shared" ca="1" si="406"/>
        <v>223698</v>
      </c>
      <c r="H1988">
        <f ca="1">VLOOKUP(RANDBETWEEN(0,100),Calc!$D$2:$E$7,2,1)</f>
        <v>20000</v>
      </c>
      <c r="I1988">
        <f t="shared" ca="1" si="407"/>
        <v>10917</v>
      </c>
      <c r="J1988">
        <f t="shared" ca="1" si="408"/>
        <v>3322</v>
      </c>
      <c r="K1988">
        <f t="shared" ca="1" si="409"/>
        <v>11297</v>
      </c>
      <c r="L1988">
        <f t="shared" ca="1" si="410"/>
        <v>2370</v>
      </c>
      <c r="M1988">
        <f t="shared" ca="1" si="411"/>
        <v>1571426</v>
      </c>
      <c r="N1988">
        <f t="shared" ca="1" si="412"/>
        <v>52984</v>
      </c>
      <c r="O1988">
        <f t="shared" ca="1" si="413"/>
        <v>64502</v>
      </c>
      <c r="P1988">
        <f t="shared" ca="1" si="414"/>
        <v>258991</v>
      </c>
      <c r="Q1988" s="15">
        <f t="shared" ca="1" si="415"/>
        <v>0.25899100000000003</v>
      </c>
    </row>
    <row r="1989" spans="1:17" x14ac:dyDescent="0.3">
      <c r="A1989" t="str">
        <f ca="1">VLOOKUP(RANDBETWEEN(Calc!$A$2,Calc!$A$13),Calc!$A$1:$B$13,2,FALSE)</f>
        <v>Oct</v>
      </c>
      <c r="B1989" t="str" cm="1">
        <f t="array" aca="1" ref="B1989" ca="1">INDEX(Calc!$C$2:$C$9,RANDBETWEEN(1,3))</f>
        <v>Cardiologia</v>
      </c>
      <c r="C1989"/>
      <c r="D1989">
        <f t="shared" ca="1" si="403"/>
        <v>388026</v>
      </c>
      <c r="E1989">
        <f t="shared" ca="1" si="404"/>
        <v>1891636</v>
      </c>
      <c r="F1989">
        <f t="shared" ca="1" si="405"/>
        <v>153308</v>
      </c>
      <c r="G1989">
        <f t="shared" ca="1" si="406"/>
        <v>82863</v>
      </c>
      <c r="H1989">
        <f ca="1">VLOOKUP(RANDBETWEEN(0,100),Calc!$D$2:$E$7,2,1)</f>
        <v>32000</v>
      </c>
      <c r="I1989">
        <f t="shared" ca="1" si="407"/>
        <v>10155</v>
      </c>
      <c r="J1989">
        <f t="shared" ca="1" si="408"/>
        <v>3693</v>
      </c>
      <c r="K1989">
        <f t="shared" ca="1" si="409"/>
        <v>12228</v>
      </c>
      <c r="L1989">
        <f t="shared" ca="1" si="410"/>
        <v>4304</v>
      </c>
      <c r="M1989">
        <f t="shared" ca="1" si="411"/>
        <v>2979879</v>
      </c>
      <c r="N1989">
        <f t="shared" ca="1" si="412"/>
        <v>64152</v>
      </c>
      <c r="O1989">
        <f t="shared" ca="1" si="413"/>
        <v>40817</v>
      </c>
      <c r="P1989">
        <f t="shared" ca="1" si="414"/>
        <v>148454</v>
      </c>
      <c r="Q1989" s="15">
        <f t="shared" ca="1" si="415"/>
        <v>0.148454</v>
      </c>
    </row>
    <row r="1990" spans="1:17" x14ac:dyDescent="0.3">
      <c r="A1990" t="str">
        <f ca="1">VLOOKUP(RANDBETWEEN(Calc!$A$2,Calc!$A$13),Calc!$A$1:$B$13,2,FALSE)</f>
        <v>Abr</v>
      </c>
      <c r="B1990" t="str" cm="1">
        <f t="array" aca="1" ref="B1990" ca="1">INDEX(Calc!$C$2:$C$9,RANDBETWEEN(1,3))</f>
        <v>Traumatología</v>
      </c>
      <c r="C1990"/>
      <c r="D1990">
        <f t="shared" ca="1" si="403"/>
        <v>157174</v>
      </c>
      <c r="E1990">
        <f t="shared" ca="1" si="404"/>
        <v>1162556</v>
      </c>
      <c r="F1990">
        <f t="shared" ca="1" si="405"/>
        <v>119411</v>
      </c>
      <c r="G1990">
        <f t="shared" ca="1" si="406"/>
        <v>252042</v>
      </c>
      <c r="H1990">
        <f ca="1">VLOOKUP(RANDBETWEEN(0,100),Calc!$D$2:$E$7,2,1)</f>
        <v>32000</v>
      </c>
      <c r="I1990">
        <f t="shared" ca="1" si="407"/>
        <v>8983</v>
      </c>
      <c r="J1990">
        <f t="shared" ca="1" si="408"/>
        <v>4163</v>
      </c>
      <c r="K1990">
        <f t="shared" ca="1" si="409"/>
        <v>11720</v>
      </c>
      <c r="L1990">
        <f t="shared" ca="1" si="410"/>
        <v>3972</v>
      </c>
      <c r="M1990">
        <f t="shared" ca="1" si="411"/>
        <v>1225393</v>
      </c>
      <c r="N1990">
        <f t="shared" ca="1" si="412"/>
        <v>52215</v>
      </c>
      <c r="O1990">
        <f t="shared" ca="1" si="413"/>
        <v>36445</v>
      </c>
      <c r="P1990">
        <f t="shared" ca="1" si="414"/>
        <v>242819</v>
      </c>
      <c r="Q1990" s="15">
        <f t="shared" ca="1" si="415"/>
        <v>0.24281900000000001</v>
      </c>
    </row>
    <row r="1991" spans="1:17" x14ac:dyDescent="0.3">
      <c r="A1991" t="str">
        <f ca="1">VLOOKUP(RANDBETWEEN(Calc!$A$2,Calc!$A$13),Calc!$A$1:$B$13,2,FALSE)</f>
        <v>Jul</v>
      </c>
      <c r="B1991" t="str" cm="1">
        <f t="array" aca="1" ref="B1991" ca="1">INDEX(Calc!$C$2:$C$9,RANDBETWEEN(1,3))</f>
        <v>Pediatria</v>
      </c>
      <c r="C1991"/>
      <c r="D1991">
        <f t="shared" ca="1" si="403"/>
        <v>305446</v>
      </c>
      <c r="E1991">
        <f t="shared" ca="1" si="404"/>
        <v>1624257</v>
      </c>
      <c r="F1991">
        <f t="shared" ca="1" si="405"/>
        <v>118968</v>
      </c>
      <c r="G1991">
        <f t="shared" ca="1" si="406"/>
        <v>324900</v>
      </c>
      <c r="H1991">
        <f ca="1">VLOOKUP(RANDBETWEEN(0,100),Calc!$D$2:$E$7,2,1)</f>
        <v>32000</v>
      </c>
      <c r="I1991">
        <f t="shared" ca="1" si="407"/>
        <v>11952</v>
      </c>
      <c r="J1991">
        <f t="shared" ca="1" si="408"/>
        <v>3615</v>
      </c>
      <c r="K1991">
        <f t="shared" ca="1" si="409"/>
        <v>13728</v>
      </c>
      <c r="L1991">
        <f t="shared" ca="1" si="410"/>
        <v>2761</v>
      </c>
      <c r="M1991">
        <f t="shared" ca="1" si="411"/>
        <v>2946431</v>
      </c>
      <c r="N1991">
        <f t="shared" ca="1" si="412"/>
        <v>70291</v>
      </c>
      <c r="O1991">
        <f t="shared" ca="1" si="413"/>
        <v>62238</v>
      </c>
      <c r="P1991">
        <f t="shared" ca="1" si="414"/>
        <v>223819</v>
      </c>
      <c r="Q1991" s="15">
        <f t="shared" ca="1" si="415"/>
        <v>0.22381899999999999</v>
      </c>
    </row>
    <row r="1992" spans="1:17" x14ac:dyDescent="0.3">
      <c r="A1992" t="str">
        <f ca="1">VLOOKUP(RANDBETWEEN(Calc!$A$2,Calc!$A$13),Calc!$A$1:$B$13,2,FALSE)</f>
        <v>Mar</v>
      </c>
      <c r="B1992" t="str" cm="1">
        <f t="array" aca="1" ref="B1992" ca="1">INDEX(Calc!$C$2:$C$9,RANDBETWEEN(1,3))</f>
        <v>Traumatología</v>
      </c>
      <c r="C1992"/>
      <c r="D1992">
        <f t="shared" ca="1" si="403"/>
        <v>281751</v>
      </c>
      <c r="E1992">
        <f t="shared" ca="1" si="404"/>
        <v>1715395</v>
      </c>
      <c r="F1992">
        <f t="shared" ca="1" si="405"/>
        <v>161100</v>
      </c>
      <c r="G1992">
        <f t="shared" ca="1" si="406"/>
        <v>151874</v>
      </c>
      <c r="H1992">
        <f ca="1">VLOOKUP(RANDBETWEEN(0,100),Calc!$D$2:$E$7,2,1)</f>
        <v>32000</v>
      </c>
      <c r="I1992">
        <f t="shared" ca="1" si="407"/>
        <v>12090</v>
      </c>
      <c r="J1992">
        <f t="shared" ca="1" si="408"/>
        <v>3237</v>
      </c>
      <c r="K1992">
        <f t="shared" ca="1" si="409"/>
        <v>11830</v>
      </c>
      <c r="L1992">
        <f t="shared" ca="1" si="410"/>
        <v>4454</v>
      </c>
      <c r="M1992">
        <f t="shared" ca="1" si="411"/>
        <v>2422934</v>
      </c>
      <c r="N1992">
        <f t="shared" ca="1" si="412"/>
        <v>117563</v>
      </c>
      <c r="O1992">
        <f t="shared" ca="1" si="413"/>
        <v>27664</v>
      </c>
      <c r="P1992">
        <f t="shared" ca="1" si="414"/>
        <v>233543</v>
      </c>
      <c r="Q1992" s="15">
        <f t="shared" ca="1" si="415"/>
        <v>0.233543</v>
      </c>
    </row>
    <row r="1993" spans="1:17" x14ac:dyDescent="0.3">
      <c r="A1993" t="str">
        <f ca="1">VLOOKUP(RANDBETWEEN(Calc!$A$2,Calc!$A$13),Calc!$A$1:$B$13,2,FALSE)</f>
        <v>Mar</v>
      </c>
      <c r="B1993" t="str" cm="1">
        <f t="array" aca="1" ref="B1993" ca="1">INDEX(Calc!$C$2:$C$9,RANDBETWEEN(1,3))</f>
        <v>Pediatria</v>
      </c>
      <c r="C1993"/>
      <c r="D1993">
        <f t="shared" ca="1" si="403"/>
        <v>467746</v>
      </c>
      <c r="E1993">
        <f t="shared" ca="1" si="404"/>
        <v>1939475</v>
      </c>
      <c r="F1993">
        <f t="shared" ca="1" si="405"/>
        <v>133674</v>
      </c>
      <c r="G1993">
        <f t="shared" ca="1" si="406"/>
        <v>142120</v>
      </c>
      <c r="H1993">
        <f ca="1">VLOOKUP(RANDBETWEEN(0,100),Calc!$D$2:$E$7,2,1)</f>
        <v>32000</v>
      </c>
      <c r="I1993">
        <f t="shared" ca="1" si="407"/>
        <v>12590</v>
      </c>
      <c r="J1993">
        <f t="shared" ca="1" si="408"/>
        <v>3618</v>
      </c>
      <c r="K1993">
        <f t="shared" ca="1" si="409"/>
        <v>12052</v>
      </c>
      <c r="L1993">
        <f t="shared" ca="1" si="410"/>
        <v>3620</v>
      </c>
      <c r="M1993">
        <f t="shared" ca="1" si="411"/>
        <v>2414112</v>
      </c>
      <c r="N1993">
        <f t="shared" ca="1" si="412"/>
        <v>78751</v>
      </c>
      <c r="O1993">
        <f t="shared" ca="1" si="413"/>
        <v>64687</v>
      </c>
      <c r="P1993">
        <f t="shared" ca="1" si="414"/>
        <v>338375</v>
      </c>
      <c r="Q1993" s="15">
        <f t="shared" ca="1" si="415"/>
        <v>0.33837499999999998</v>
      </c>
    </row>
    <row r="1994" spans="1:17" x14ac:dyDescent="0.3">
      <c r="A1994" t="str">
        <f ca="1">VLOOKUP(RANDBETWEEN(Calc!$A$2,Calc!$A$13),Calc!$A$1:$B$13,2,FALSE)</f>
        <v>Ago</v>
      </c>
      <c r="B1994" t="str" cm="1">
        <f t="array" aca="1" ref="B1994" ca="1">INDEX(Calc!$C$2:$C$9,RANDBETWEEN(1,3))</f>
        <v>Pediatria</v>
      </c>
      <c r="C1994"/>
      <c r="D1994">
        <f t="shared" ca="1" si="403"/>
        <v>311656</v>
      </c>
      <c r="E1994">
        <f t="shared" ca="1" si="404"/>
        <v>2187810</v>
      </c>
      <c r="F1994">
        <f t="shared" ca="1" si="405"/>
        <v>144068</v>
      </c>
      <c r="G1994">
        <f t="shared" ca="1" si="406"/>
        <v>250111</v>
      </c>
      <c r="H1994">
        <f ca="1">VLOOKUP(RANDBETWEEN(0,100),Calc!$D$2:$E$7,2,1)</f>
        <v>32000</v>
      </c>
      <c r="I1994">
        <f t="shared" ca="1" si="407"/>
        <v>11778</v>
      </c>
      <c r="J1994">
        <f t="shared" ca="1" si="408"/>
        <v>3854</v>
      </c>
      <c r="K1994">
        <f t="shared" ca="1" si="409"/>
        <v>10395</v>
      </c>
      <c r="L1994">
        <f t="shared" ca="1" si="410"/>
        <v>2485</v>
      </c>
      <c r="M1994">
        <f t="shared" ca="1" si="411"/>
        <v>1948429</v>
      </c>
      <c r="N1994">
        <f t="shared" ca="1" si="412"/>
        <v>117825</v>
      </c>
      <c r="O1994">
        <f t="shared" ca="1" si="413"/>
        <v>32491</v>
      </c>
      <c r="P1994">
        <f t="shared" ca="1" si="414"/>
        <v>147212</v>
      </c>
      <c r="Q1994" s="15">
        <f t="shared" ca="1" si="415"/>
        <v>0.14721200000000001</v>
      </c>
    </row>
    <row r="1995" spans="1:17" x14ac:dyDescent="0.3">
      <c r="A1995" t="str">
        <f ca="1">VLOOKUP(RANDBETWEEN(Calc!$A$2,Calc!$A$13),Calc!$A$1:$B$13,2,FALSE)</f>
        <v>Feb</v>
      </c>
      <c r="B1995" t="str" cm="1">
        <f t="array" aca="1" ref="B1995" ca="1">INDEX(Calc!$C$2:$C$9,RANDBETWEEN(1,3))</f>
        <v>Cardiologia</v>
      </c>
      <c r="C1995"/>
      <c r="D1995">
        <f t="shared" ca="1" si="403"/>
        <v>240483</v>
      </c>
      <c r="E1995">
        <f t="shared" ca="1" si="404"/>
        <v>2195675</v>
      </c>
      <c r="F1995">
        <f t="shared" ca="1" si="405"/>
        <v>167721</v>
      </c>
      <c r="G1995">
        <f t="shared" ca="1" si="406"/>
        <v>191702</v>
      </c>
      <c r="H1995">
        <f ca="1">VLOOKUP(RANDBETWEEN(0,100),Calc!$D$2:$E$7,2,1)</f>
        <v>25000</v>
      </c>
      <c r="I1995">
        <f t="shared" ca="1" si="407"/>
        <v>9590</v>
      </c>
      <c r="J1995">
        <f t="shared" ca="1" si="408"/>
        <v>3261</v>
      </c>
      <c r="K1995">
        <f t="shared" ca="1" si="409"/>
        <v>12426</v>
      </c>
      <c r="L1995">
        <f t="shared" ca="1" si="410"/>
        <v>2105</v>
      </c>
      <c r="M1995">
        <f t="shared" ca="1" si="411"/>
        <v>2299366</v>
      </c>
      <c r="N1995">
        <f t="shared" ca="1" si="412"/>
        <v>111346</v>
      </c>
      <c r="O1995">
        <f t="shared" ca="1" si="413"/>
        <v>63809</v>
      </c>
      <c r="P1995">
        <f t="shared" ca="1" si="414"/>
        <v>322340</v>
      </c>
      <c r="Q1995" s="15">
        <f t="shared" ca="1" si="415"/>
        <v>0.32234000000000002</v>
      </c>
    </row>
    <row r="1996" spans="1:17" x14ac:dyDescent="0.3">
      <c r="A1996" t="str">
        <f ca="1">VLOOKUP(RANDBETWEEN(Calc!$A$2,Calc!$A$13),Calc!$A$1:$B$13,2,FALSE)</f>
        <v>Nov</v>
      </c>
      <c r="B1996" t="str" cm="1">
        <f t="array" aca="1" ref="B1996" ca="1">INDEX(Calc!$C$2:$C$9,RANDBETWEEN(1,3))</f>
        <v>Cardiologia</v>
      </c>
      <c r="C1996"/>
      <c r="D1996">
        <f t="shared" ca="1" si="403"/>
        <v>397999</v>
      </c>
      <c r="E1996">
        <f t="shared" ca="1" si="404"/>
        <v>1178151</v>
      </c>
      <c r="F1996">
        <f t="shared" ca="1" si="405"/>
        <v>155221</v>
      </c>
      <c r="G1996">
        <f t="shared" ca="1" si="406"/>
        <v>270930</v>
      </c>
      <c r="H1996">
        <f ca="1">VLOOKUP(RANDBETWEEN(0,100),Calc!$D$2:$E$7,2,1)</f>
        <v>32000</v>
      </c>
      <c r="I1996">
        <f t="shared" ca="1" si="407"/>
        <v>9066</v>
      </c>
      <c r="J1996">
        <f t="shared" ca="1" si="408"/>
        <v>3300</v>
      </c>
      <c r="K1996">
        <f t="shared" ca="1" si="409"/>
        <v>13567</v>
      </c>
      <c r="L1996">
        <f t="shared" ca="1" si="410"/>
        <v>2255</v>
      </c>
      <c r="M1996">
        <f t="shared" ca="1" si="411"/>
        <v>2751152</v>
      </c>
      <c r="N1996">
        <f t="shared" ca="1" si="412"/>
        <v>106249</v>
      </c>
      <c r="O1996">
        <f t="shared" ca="1" si="413"/>
        <v>44613</v>
      </c>
      <c r="P1996">
        <f t="shared" ca="1" si="414"/>
        <v>242332</v>
      </c>
      <c r="Q1996" s="15">
        <f t="shared" ca="1" si="415"/>
        <v>0.24233199999999999</v>
      </c>
    </row>
    <row r="1997" spans="1:17" x14ac:dyDescent="0.3">
      <c r="A1997" t="str">
        <f ca="1">VLOOKUP(RANDBETWEEN(Calc!$A$2,Calc!$A$13),Calc!$A$1:$B$13,2,FALSE)</f>
        <v>Oct</v>
      </c>
      <c r="B1997" t="str" cm="1">
        <f t="array" aca="1" ref="B1997" ca="1">INDEX(Calc!$C$2:$C$9,RANDBETWEEN(1,3))</f>
        <v>Traumatología</v>
      </c>
      <c r="C1997"/>
      <c r="D1997">
        <f t="shared" ca="1" si="403"/>
        <v>374015</v>
      </c>
      <c r="E1997">
        <f t="shared" ca="1" si="404"/>
        <v>2245190</v>
      </c>
      <c r="F1997">
        <f t="shared" ca="1" si="405"/>
        <v>176311</v>
      </c>
      <c r="G1997">
        <f t="shared" ca="1" si="406"/>
        <v>85099</v>
      </c>
      <c r="H1997">
        <f ca="1">VLOOKUP(RANDBETWEEN(0,100),Calc!$D$2:$E$7,2,1)</f>
        <v>32000</v>
      </c>
      <c r="I1997">
        <f t="shared" ca="1" si="407"/>
        <v>9596</v>
      </c>
      <c r="J1997">
        <f t="shared" ca="1" si="408"/>
        <v>3557</v>
      </c>
      <c r="K1997">
        <f t="shared" ca="1" si="409"/>
        <v>10332</v>
      </c>
      <c r="L1997">
        <f t="shared" ca="1" si="410"/>
        <v>1768</v>
      </c>
      <c r="M1997">
        <f t="shared" ca="1" si="411"/>
        <v>2459465</v>
      </c>
      <c r="N1997">
        <f t="shared" ca="1" si="412"/>
        <v>52571</v>
      </c>
      <c r="O1997">
        <f t="shared" ca="1" si="413"/>
        <v>23242</v>
      </c>
      <c r="P1997">
        <f t="shared" ca="1" si="414"/>
        <v>233272</v>
      </c>
      <c r="Q1997" s="15">
        <f t="shared" ca="1" si="415"/>
        <v>0.23327200000000001</v>
      </c>
    </row>
    <row r="1998" spans="1:17" x14ac:dyDescent="0.3">
      <c r="A1998" t="str">
        <f ca="1">VLOOKUP(RANDBETWEEN(Calc!$A$2,Calc!$A$13),Calc!$A$1:$B$13,2,FALSE)</f>
        <v>Sep</v>
      </c>
      <c r="B1998" t="str" cm="1">
        <f t="array" aca="1" ref="B1998" ca="1">INDEX(Calc!$C$2:$C$9,RANDBETWEEN(1,3))</f>
        <v>Traumatología</v>
      </c>
      <c r="C1998"/>
      <c r="D1998">
        <f t="shared" ca="1" si="403"/>
        <v>414713</v>
      </c>
      <c r="E1998">
        <f t="shared" ca="1" si="404"/>
        <v>892208</v>
      </c>
      <c r="F1998">
        <f t="shared" ca="1" si="405"/>
        <v>98014</v>
      </c>
      <c r="G1998">
        <f t="shared" ca="1" si="406"/>
        <v>153259</v>
      </c>
      <c r="H1998">
        <f ca="1">VLOOKUP(RANDBETWEEN(0,100),Calc!$D$2:$E$7,2,1)</f>
        <v>32000</v>
      </c>
      <c r="I1998">
        <f t="shared" ca="1" si="407"/>
        <v>12155</v>
      </c>
      <c r="J1998">
        <f t="shared" ca="1" si="408"/>
        <v>3414</v>
      </c>
      <c r="K1998">
        <f t="shared" ca="1" si="409"/>
        <v>13532</v>
      </c>
      <c r="L1998">
        <f t="shared" ca="1" si="410"/>
        <v>3102</v>
      </c>
      <c r="M1998">
        <f t="shared" ca="1" si="411"/>
        <v>1865514</v>
      </c>
      <c r="N1998">
        <f t="shared" ca="1" si="412"/>
        <v>119959</v>
      </c>
      <c r="O1998">
        <f t="shared" ca="1" si="413"/>
        <v>43085</v>
      </c>
      <c r="P1998">
        <f t="shared" ca="1" si="414"/>
        <v>87614</v>
      </c>
      <c r="Q1998" s="15">
        <f t="shared" ca="1" si="415"/>
        <v>8.7613999999999997E-2</v>
      </c>
    </row>
    <row r="1999" spans="1:17" x14ac:dyDescent="0.3">
      <c r="A1999" t="str">
        <f ca="1">VLOOKUP(RANDBETWEEN(Calc!$A$2,Calc!$A$13),Calc!$A$1:$B$13,2,FALSE)</f>
        <v>Jul</v>
      </c>
      <c r="B1999" t="str" cm="1">
        <f t="array" aca="1" ref="B1999" ca="1">INDEX(Calc!$C$2:$C$9,RANDBETWEEN(1,3))</f>
        <v>Pediatria</v>
      </c>
      <c r="C1999"/>
      <c r="D1999">
        <f t="shared" ca="1" si="403"/>
        <v>642806</v>
      </c>
      <c r="E1999">
        <f t="shared" ca="1" si="404"/>
        <v>1769200</v>
      </c>
      <c r="F1999">
        <f t="shared" ca="1" si="405"/>
        <v>197195</v>
      </c>
      <c r="G1999">
        <f t="shared" ca="1" si="406"/>
        <v>89688</v>
      </c>
      <c r="H1999">
        <f ca="1">VLOOKUP(RANDBETWEEN(0,100),Calc!$D$2:$E$7,2,1)</f>
        <v>32000</v>
      </c>
      <c r="I1999">
        <f t="shared" ca="1" si="407"/>
        <v>10293</v>
      </c>
      <c r="J1999">
        <f t="shared" ca="1" si="408"/>
        <v>4155</v>
      </c>
      <c r="K1999">
        <f t="shared" ca="1" si="409"/>
        <v>13006</v>
      </c>
      <c r="L1999">
        <f t="shared" ca="1" si="410"/>
        <v>2943</v>
      </c>
      <c r="M1999">
        <f t="shared" ca="1" si="411"/>
        <v>3071177</v>
      </c>
      <c r="N1999">
        <f t="shared" ca="1" si="412"/>
        <v>122623</v>
      </c>
      <c r="O1999">
        <f t="shared" ca="1" si="413"/>
        <v>33662</v>
      </c>
      <c r="P1999">
        <f t="shared" ca="1" si="414"/>
        <v>131311</v>
      </c>
      <c r="Q1999" s="15">
        <f t="shared" ca="1" si="415"/>
        <v>0.13131100000000001</v>
      </c>
    </row>
    <row r="2000" spans="1:17" x14ac:dyDescent="0.3">
      <c r="A2000" t="str">
        <f ca="1">VLOOKUP(RANDBETWEEN(Calc!$A$2,Calc!$A$13),Calc!$A$1:$B$13,2,FALSE)</f>
        <v>Ago</v>
      </c>
      <c r="B2000" t="str" cm="1">
        <f t="array" aca="1" ref="B2000" ca="1">INDEX(Calc!$C$2:$C$9,RANDBETWEEN(1,3))</f>
        <v>Traumatología</v>
      </c>
      <c r="C2000"/>
      <c r="D2000">
        <f t="shared" ca="1" si="403"/>
        <v>573652</v>
      </c>
      <c r="E2000">
        <f t="shared" ca="1" si="404"/>
        <v>2280353</v>
      </c>
      <c r="F2000">
        <f t="shared" ca="1" si="405"/>
        <v>200890</v>
      </c>
      <c r="G2000">
        <f t="shared" ca="1" si="406"/>
        <v>227623</v>
      </c>
      <c r="H2000">
        <f ca="1">VLOOKUP(RANDBETWEEN(0,100),Calc!$D$2:$E$7,2,1)</f>
        <v>32000</v>
      </c>
      <c r="I2000">
        <f t="shared" ca="1" si="407"/>
        <v>9402</v>
      </c>
      <c r="J2000">
        <f t="shared" ca="1" si="408"/>
        <v>2879</v>
      </c>
      <c r="K2000">
        <f t="shared" ca="1" si="409"/>
        <v>13098</v>
      </c>
      <c r="L2000">
        <f t="shared" ca="1" si="410"/>
        <v>2617</v>
      </c>
      <c r="M2000">
        <f t="shared" ca="1" si="411"/>
        <v>2230003</v>
      </c>
      <c r="N2000">
        <f t="shared" ca="1" si="412"/>
        <v>57784</v>
      </c>
      <c r="O2000">
        <f t="shared" ca="1" si="413"/>
        <v>28136</v>
      </c>
      <c r="P2000">
        <f t="shared" ca="1" si="414"/>
        <v>53967</v>
      </c>
      <c r="Q2000" s="15">
        <f t="shared" ca="1" si="415"/>
        <v>5.3967000000000001E-2</v>
      </c>
    </row>
    <row r="2001" spans="1:17" x14ac:dyDescent="0.3">
      <c r="A2001" t="str">
        <f ca="1">VLOOKUP(RANDBETWEEN(Calc!$A$2,Calc!$A$13),Calc!$A$1:$B$13,2,FALSE)</f>
        <v>May</v>
      </c>
      <c r="B2001" t="str" cm="1">
        <f t="array" aca="1" ref="B2001" ca="1">INDEX(Calc!$C$2:$C$9,RANDBETWEEN(1,3))</f>
        <v>Cardiologia</v>
      </c>
      <c r="C2001"/>
      <c r="D2001">
        <f t="shared" ca="1" si="403"/>
        <v>516754</v>
      </c>
      <c r="E2001">
        <f t="shared" ca="1" si="404"/>
        <v>1602128</v>
      </c>
      <c r="F2001">
        <f t="shared" ca="1" si="405"/>
        <v>184221</v>
      </c>
      <c r="G2001">
        <f t="shared" ca="1" si="406"/>
        <v>163874</v>
      </c>
      <c r="H2001">
        <f ca="1">VLOOKUP(RANDBETWEEN(0,100),Calc!$D$2:$E$7,2,1)</f>
        <v>32000</v>
      </c>
      <c r="I2001">
        <f t="shared" ca="1" si="407"/>
        <v>11317</v>
      </c>
      <c r="J2001">
        <f t="shared" ca="1" si="408"/>
        <v>3840</v>
      </c>
      <c r="K2001">
        <f t="shared" ca="1" si="409"/>
        <v>10704</v>
      </c>
      <c r="L2001">
        <f t="shared" ca="1" si="410"/>
        <v>4014</v>
      </c>
      <c r="M2001">
        <f t="shared" ca="1" si="411"/>
        <v>2866220</v>
      </c>
      <c r="N2001">
        <f t="shared" ca="1" si="412"/>
        <v>107449</v>
      </c>
      <c r="O2001">
        <f t="shared" ca="1" si="413"/>
        <v>62750</v>
      </c>
      <c r="P2001">
        <f t="shared" ca="1" si="414"/>
        <v>191290</v>
      </c>
      <c r="Q2001" s="15">
        <f t="shared" ca="1" si="415"/>
        <v>0.19128999999999999</v>
      </c>
    </row>
    <row r="2002" spans="1:17" x14ac:dyDescent="0.3">
      <c r="A2002" t="str">
        <f ca="1">VLOOKUP(RANDBETWEEN(Calc!$A$2,Calc!$A$13),Calc!$A$1:$B$13,2,FALSE)</f>
        <v>Oct</v>
      </c>
      <c r="B2002" t="str" cm="1">
        <f t="array" aca="1" ref="B2002" ca="1">INDEX(Calc!$C$2:$C$9,RANDBETWEEN(1,3))</f>
        <v>Pediatria</v>
      </c>
      <c r="C2002"/>
      <c r="D2002">
        <f t="shared" ca="1" si="403"/>
        <v>422728</v>
      </c>
      <c r="E2002">
        <f t="shared" ca="1" si="404"/>
        <v>1016416</v>
      </c>
      <c r="F2002">
        <f t="shared" ca="1" si="405"/>
        <v>119088</v>
      </c>
      <c r="G2002">
        <f t="shared" ca="1" si="406"/>
        <v>80637</v>
      </c>
      <c r="H2002">
        <f ca="1">VLOOKUP(RANDBETWEEN(0,100),Calc!$D$2:$E$7,2,1)</f>
        <v>20000</v>
      </c>
      <c r="I2002">
        <f t="shared" ca="1" si="407"/>
        <v>9386</v>
      </c>
      <c r="J2002">
        <f t="shared" ca="1" si="408"/>
        <v>3731</v>
      </c>
      <c r="K2002">
        <f t="shared" ca="1" si="409"/>
        <v>14762</v>
      </c>
      <c r="L2002">
        <f t="shared" ca="1" si="410"/>
        <v>1240</v>
      </c>
      <c r="M2002">
        <f t="shared" ca="1" si="411"/>
        <v>1958047</v>
      </c>
      <c r="N2002">
        <f t="shared" ca="1" si="412"/>
        <v>85764</v>
      </c>
      <c r="O2002">
        <f t="shared" ca="1" si="413"/>
        <v>22937</v>
      </c>
      <c r="P2002">
        <f t="shared" ca="1" si="414"/>
        <v>189619</v>
      </c>
      <c r="Q2002" s="15">
        <f t="shared" ca="1" si="415"/>
        <v>0.18961900000000001</v>
      </c>
    </row>
    <row r="2003" spans="1:17" x14ac:dyDescent="0.3">
      <c r="A2003" t="str">
        <f ca="1">VLOOKUP(RANDBETWEEN(Calc!$A$2,Calc!$A$13),Calc!$A$1:$B$13,2,FALSE)</f>
        <v>Nov</v>
      </c>
      <c r="B2003" t="str" cm="1">
        <f t="array" aca="1" ref="B2003" ca="1">INDEX(Calc!$C$2:$C$9,RANDBETWEEN(1,3))</f>
        <v>Cardiologia</v>
      </c>
      <c r="C2003"/>
      <c r="D2003">
        <f t="shared" ca="1" si="403"/>
        <v>728757</v>
      </c>
      <c r="E2003">
        <f t="shared" ca="1" si="404"/>
        <v>2283544</v>
      </c>
      <c r="F2003">
        <f t="shared" ca="1" si="405"/>
        <v>217800</v>
      </c>
      <c r="G2003">
        <f t="shared" ca="1" si="406"/>
        <v>225601</v>
      </c>
      <c r="H2003">
        <f ca="1">VLOOKUP(RANDBETWEEN(0,100),Calc!$D$2:$E$7,2,1)</f>
        <v>32000</v>
      </c>
      <c r="I2003">
        <f t="shared" ca="1" si="407"/>
        <v>11394</v>
      </c>
      <c r="J2003">
        <f t="shared" ca="1" si="408"/>
        <v>3692</v>
      </c>
      <c r="K2003">
        <f t="shared" ca="1" si="409"/>
        <v>10746</v>
      </c>
      <c r="L2003">
        <f t="shared" ca="1" si="410"/>
        <v>3472</v>
      </c>
      <c r="M2003">
        <f t="shared" ca="1" si="411"/>
        <v>2328140</v>
      </c>
      <c r="N2003">
        <f t="shared" ca="1" si="412"/>
        <v>50474</v>
      </c>
      <c r="O2003">
        <f t="shared" ca="1" si="413"/>
        <v>48073</v>
      </c>
      <c r="P2003">
        <f t="shared" ca="1" si="414"/>
        <v>100288</v>
      </c>
      <c r="Q2003" s="15">
        <f t="shared" ca="1" si="415"/>
        <v>0.100288</v>
      </c>
    </row>
    <row r="2004" spans="1:17" x14ac:dyDescent="0.3">
      <c r="A2004" t="str">
        <f ca="1">VLOOKUP(RANDBETWEEN(Calc!$A$2,Calc!$A$13),Calc!$A$1:$B$13,2,FALSE)</f>
        <v>Feb</v>
      </c>
      <c r="B2004" t="str" cm="1">
        <f t="array" aca="1" ref="B2004" ca="1">INDEX(Calc!$C$2:$C$9,RANDBETWEEN(1,3))</f>
        <v>Traumatología</v>
      </c>
      <c r="C2004"/>
      <c r="D2004">
        <f t="shared" ca="1" si="403"/>
        <v>153733</v>
      </c>
      <c r="E2004">
        <f t="shared" ca="1" si="404"/>
        <v>1485761</v>
      </c>
      <c r="F2004">
        <f t="shared" ca="1" si="405"/>
        <v>165591</v>
      </c>
      <c r="G2004">
        <f t="shared" ca="1" si="406"/>
        <v>311059</v>
      </c>
      <c r="H2004">
        <f ca="1">VLOOKUP(RANDBETWEEN(0,100),Calc!$D$2:$E$7,2,1)</f>
        <v>20000</v>
      </c>
      <c r="I2004">
        <f t="shared" ca="1" si="407"/>
        <v>11642</v>
      </c>
      <c r="J2004">
        <f t="shared" ca="1" si="408"/>
        <v>2895</v>
      </c>
      <c r="K2004">
        <f t="shared" ca="1" si="409"/>
        <v>10814</v>
      </c>
      <c r="L2004">
        <f t="shared" ca="1" si="410"/>
        <v>3117</v>
      </c>
      <c r="M2004">
        <f t="shared" ca="1" si="411"/>
        <v>2403856</v>
      </c>
      <c r="N2004">
        <f t="shared" ca="1" si="412"/>
        <v>115004</v>
      </c>
      <c r="O2004">
        <f t="shared" ca="1" si="413"/>
        <v>70988</v>
      </c>
      <c r="P2004">
        <f t="shared" ca="1" si="414"/>
        <v>285565</v>
      </c>
      <c r="Q2004" s="15">
        <f t="shared" ca="1" si="415"/>
        <v>0.28556500000000001</v>
      </c>
    </row>
    <row r="2005" spans="1:17" x14ac:dyDescent="0.3">
      <c r="A2005" t="str">
        <f ca="1">VLOOKUP(RANDBETWEEN(Calc!$A$2,Calc!$A$13),Calc!$A$1:$B$13,2,FALSE)</f>
        <v>Jul</v>
      </c>
      <c r="B2005" t="str" cm="1">
        <f t="array" aca="1" ref="B2005" ca="1">INDEX(Calc!$C$2:$C$9,RANDBETWEEN(1,3))</f>
        <v>Pediatria</v>
      </c>
      <c r="C2005"/>
      <c r="D2005">
        <f t="shared" ca="1" si="403"/>
        <v>276320</v>
      </c>
      <c r="E2005">
        <f t="shared" ca="1" si="404"/>
        <v>2051567</v>
      </c>
      <c r="F2005">
        <f t="shared" ca="1" si="405"/>
        <v>180635</v>
      </c>
      <c r="G2005">
        <f t="shared" ca="1" si="406"/>
        <v>225377</v>
      </c>
      <c r="H2005">
        <f ca="1">VLOOKUP(RANDBETWEEN(0,100),Calc!$D$2:$E$7,2,1)</f>
        <v>32000</v>
      </c>
      <c r="I2005">
        <f t="shared" ca="1" si="407"/>
        <v>10786</v>
      </c>
      <c r="J2005">
        <f t="shared" ca="1" si="408"/>
        <v>3563</v>
      </c>
      <c r="K2005">
        <f t="shared" ca="1" si="409"/>
        <v>10575</v>
      </c>
      <c r="L2005">
        <f t="shared" ca="1" si="410"/>
        <v>1503</v>
      </c>
      <c r="M2005">
        <f t="shared" ca="1" si="411"/>
        <v>1741299</v>
      </c>
      <c r="N2005">
        <f t="shared" ca="1" si="412"/>
        <v>117684</v>
      </c>
      <c r="O2005">
        <f t="shared" ca="1" si="413"/>
        <v>27285</v>
      </c>
      <c r="P2005">
        <f t="shared" ca="1" si="414"/>
        <v>104160</v>
      </c>
      <c r="Q2005" s="15">
        <f t="shared" ca="1" si="415"/>
        <v>0.10416</v>
      </c>
    </row>
    <row r="2006" spans="1:17" x14ac:dyDescent="0.3">
      <c r="A2006" t="str">
        <f ca="1">VLOOKUP(RANDBETWEEN(Calc!$A$2,Calc!$A$13),Calc!$A$1:$B$13,2,FALSE)</f>
        <v>Jun</v>
      </c>
      <c r="B2006" t="str" cm="1">
        <f t="array" aca="1" ref="B2006" ca="1">INDEX(Calc!$C$2:$C$9,RANDBETWEEN(1,3))</f>
        <v>Cardiologia</v>
      </c>
      <c r="C2006"/>
      <c r="D2006">
        <f t="shared" ca="1" si="403"/>
        <v>170267</v>
      </c>
      <c r="E2006">
        <f t="shared" ca="1" si="404"/>
        <v>914666</v>
      </c>
      <c r="F2006">
        <f t="shared" ca="1" si="405"/>
        <v>116200</v>
      </c>
      <c r="G2006">
        <f t="shared" ca="1" si="406"/>
        <v>228000</v>
      </c>
      <c r="H2006">
        <f ca="1">VLOOKUP(RANDBETWEEN(0,100),Calc!$D$2:$E$7,2,1)</f>
        <v>28000</v>
      </c>
      <c r="I2006">
        <f t="shared" ca="1" si="407"/>
        <v>9343</v>
      </c>
      <c r="J2006">
        <f t="shared" ca="1" si="408"/>
        <v>3474</v>
      </c>
      <c r="K2006">
        <f t="shared" ca="1" si="409"/>
        <v>14370</v>
      </c>
      <c r="L2006">
        <f t="shared" ca="1" si="410"/>
        <v>2882</v>
      </c>
      <c r="M2006">
        <f t="shared" ca="1" si="411"/>
        <v>1136838</v>
      </c>
      <c r="N2006">
        <f t="shared" ca="1" si="412"/>
        <v>110976</v>
      </c>
      <c r="O2006">
        <f t="shared" ca="1" si="413"/>
        <v>31984</v>
      </c>
      <c r="P2006">
        <f t="shared" ca="1" si="414"/>
        <v>137529</v>
      </c>
      <c r="Q2006" s="15">
        <f t="shared" ca="1" si="415"/>
        <v>0.13752900000000001</v>
      </c>
    </row>
    <row r="2007" spans="1:17" x14ac:dyDescent="0.3">
      <c r="A2007" t="str">
        <f ca="1">VLOOKUP(RANDBETWEEN(Calc!$A$2,Calc!$A$13),Calc!$A$1:$B$13,2,FALSE)</f>
        <v>Sep</v>
      </c>
      <c r="B2007" t="str" cm="1">
        <f t="array" aca="1" ref="B2007" ca="1">INDEX(Calc!$C$2:$C$9,RANDBETWEEN(1,3))</f>
        <v>Traumatología</v>
      </c>
      <c r="C2007"/>
      <c r="D2007">
        <f t="shared" ca="1" si="403"/>
        <v>252979</v>
      </c>
      <c r="E2007">
        <f t="shared" ca="1" si="404"/>
        <v>2081177</v>
      </c>
      <c r="F2007">
        <f t="shared" ca="1" si="405"/>
        <v>186457</v>
      </c>
      <c r="G2007">
        <f t="shared" ca="1" si="406"/>
        <v>210856</v>
      </c>
      <c r="H2007">
        <f ca="1">VLOOKUP(RANDBETWEEN(0,100),Calc!$D$2:$E$7,2,1)</f>
        <v>32000</v>
      </c>
      <c r="I2007">
        <f t="shared" ca="1" si="407"/>
        <v>9613</v>
      </c>
      <c r="J2007">
        <f t="shared" ca="1" si="408"/>
        <v>3943</v>
      </c>
      <c r="K2007">
        <f t="shared" ca="1" si="409"/>
        <v>13191</v>
      </c>
      <c r="L2007">
        <f t="shared" ca="1" si="410"/>
        <v>3072</v>
      </c>
      <c r="M2007">
        <f t="shared" ca="1" si="411"/>
        <v>2557756</v>
      </c>
      <c r="N2007">
        <f t="shared" ca="1" si="412"/>
        <v>127493</v>
      </c>
      <c r="O2007">
        <f t="shared" ca="1" si="413"/>
        <v>76039</v>
      </c>
      <c r="P2007">
        <f t="shared" ca="1" si="414"/>
        <v>52818</v>
      </c>
      <c r="Q2007" s="15">
        <f t="shared" ca="1" si="415"/>
        <v>5.2817999999999997E-2</v>
      </c>
    </row>
    <row r="2008" spans="1:17" x14ac:dyDescent="0.3">
      <c r="A2008" t="str">
        <f ca="1">VLOOKUP(RANDBETWEEN(Calc!$A$2,Calc!$A$13),Calc!$A$1:$B$13,2,FALSE)</f>
        <v>Nov</v>
      </c>
      <c r="B2008" t="str" cm="1">
        <f t="array" aca="1" ref="B2008" ca="1">INDEX(Calc!$C$2:$C$9,RANDBETWEEN(1,3))</f>
        <v>Traumatología</v>
      </c>
      <c r="C2008"/>
      <c r="D2008">
        <f t="shared" ca="1" si="403"/>
        <v>456703</v>
      </c>
      <c r="E2008">
        <f t="shared" ca="1" si="404"/>
        <v>1567841</v>
      </c>
      <c r="F2008">
        <f t="shared" ca="1" si="405"/>
        <v>153675</v>
      </c>
      <c r="G2008">
        <f t="shared" ca="1" si="406"/>
        <v>293013</v>
      </c>
      <c r="H2008">
        <f ca="1">VLOOKUP(RANDBETWEEN(0,100),Calc!$D$2:$E$7,2,1)</f>
        <v>20000</v>
      </c>
      <c r="I2008">
        <f t="shared" ca="1" si="407"/>
        <v>10911</v>
      </c>
      <c r="J2008">
        <f t="shared" ca="1" si="408"/>
        <v>3963</v>
      </c>
      <c r="K2008">
        <f t="shared" ca="1" si="409"/>
        <v>12254</v>
      </c>
      <c r="L2008">
        <f t="shared" ca="1" si="410"/>
        <v>3293</v>
      </c>
      <c r="M2008">
        <f t="shared" ca="1" si="411"/>
        <v>1559482</v>
      </c>
      <c r="N2008">
        <f t="shared" ca="1" si="412"/>
        <v>85314</v>
      </c>
      <c r="O2008">
        <f t="shared" ca="1" si="413"/>
        <v>77927</v>
      </c>
      <c r="P2008">
        <f t="shared" ca="1" si="414"/>
        <v>285963</v>
      </c>
      <c r="Q2008" s="15">
        <f t="shared" ca="1" si="415"/>
        <v>0.28596300000000002</v>
      </c>
    </row>
    <row r="2009" spans="1:17" x14ac:dyDescent="0.3">
      <c r="A2009" t="str">
        <f ca="1">VLOOKUP(RANDBETWEEN(Calc!$A$2,Calc!$A$13),Calc!$A$1:$B$13,2,FALSE)</f>
        <v>Abr</v>
      </c>
      <c r="B2009" t="str" cm="1">
        <f t="array" aca="1" ref="B2009" ca="1">INDEX(Calc!$C$2:$C$9,RANDBETWEEN(1,3))</f>
        <v>Traumatología</v>
      </c>
      <c r="C2009"/>
      <c r="D2009">
        <f t="shared" ca="1" si="403"/>
        <v>498546</v>
      </c>
      <c r="E2009">
        <f t="shared" ca="1" si="404"/>
        <v>1722846</v>
      </c>
      <c r="F2009">
        <f t="shared" ca="1" si="405"/>
        <v>99941</v>
      </c>
      <c r="G2009">
        <f t="shared" ca="1" si="406"/>
        <v>169980</v>
      </c>
      <c r="H2009">
        <f ca="1">VLOOKUP(RANDBETWEEN(0,100),Calc!$D$2:$E$7,2,1)</f>
        <v>32000</v>
      </c>
      <c r="I2009">
        <f t="shared" ca="1" si="407"/>
        <v>10198</v>
      </c>
      <c r="J2009">
        <f t="shared" ca="1" si="408"/>
        <v>3992</v>
      </c>
      <c r="K2009">
        <f t="shared" ca="1" si="409"/>
        <v>12701</v>
      </c>
      <c r="L2009">
        <f t="shared" ca="1" si="410"/>
        <v>3620</v>
      </c>
      <c r="M2009">
        <f t="shared" ca="1" si="411"/>
        <v>1897027</v>
      </c>
      <c r="N2009">
        <f t="shared" ca="1" si="412"/>
        <v>81767</v>
      </c>
      <c r="O2009">
        <f t="shared" ca="1" si="413"/>
        <v>54514</v>
      </c>
      <c r="P2009">
        <f t="shared" ca="1" si="414"/>
        <v>144044</v>
      </c>
      <c r="Q2009" s="15">
        <f t="shared" ca="1" si="415"/>
        <v>0.14404400000000001</v>
      </c>
    </row>
    <row r="2010" spans="1:17" x14ac:dyDescent="0.3">
      <c r="A2010" t="str">
        <f ca="1">VLOOKUP(RANDBETWEEN(Calc!$A$2,Calc!$A$13),Calc!$A$1:$B$13,2,FALSE)</f>
        <v>Abr</v>
      </c>
      <c r="B2010" t="str" cm="1">
        <f t="array" aca="1" ref="B2010" ca="1">INDEX(Calc!$C$2:$C$9,RANDBETWEEN(1,3))</f>
        <v>Pediatria</v>
      </c>
      <c r="C2010"/>
      <c r="D2010">
        <f t="shared" ca="1" si="403"/>
        <v>476343</v>
      </c>
      <c r="E2010">
        <f t="shared" ca="1" si="404"/>
        <v>1653634</v>
      </c>
      <c r="F2010">
        <f t="shared" ca="1" si="405"/>
        <v>135733</v>
      </c>
      <c r="G2010">
        <f t="shared" ca="1" si="406"/>
        <v>316284</v>
      </c>
      <c r="H2010">
        <f ca="1">VLOOKUP(RANDBETWEEN(0,100),Calc!$D$2:$E$7,2,1)</f>
        <v>32000</v>
      </c>
      <c r="I2010">
        <f t="shared" ca="1" si="407"/>
        <v>9050</v>
      </c>
      <c r="J2010">
        <f t="shared" ca="1" si="408"/>
        <v>3814</v>
      </c>
      <c r="K2010">
        <f t="shared" ca="1" si="409"/>
        <v>14136</v>
      </c>
      <c r="L2010">
        <f t="shared" ca="1" si="410"/>
        <v>4279</v>
      </c>
      <c r="M2010">
        <f t="shared" ca="1" si="411"/>
        <v>1142093</v>
      </c>
      <c r="N2010">
        <f t="shared" ca="1" si="412"/>
        <v>89031</v>
      </c>
      <c r="O2010">
        <f t="shared" ca="1" si="413"/>
        <v>78502</v>
      </c>
      <c r="P2010">
        <f t="shared" ca="1" si="414"/>
        <v>232907</v>
      </c>
      <c r="Q2010" s="15">
        <f t="shared" ca="1" si="415"/>
        <v>0.232907</v>
      </c>
    </row>
    <row r="2011" spans="1:17" x14ac:dyDescent="0.3">
      <c r="A2011" t="str">
        <f ca="1">VLOOKUP(RANDBETWEEN(Calc!$A$2,Calc!$A$13),Calc!$A$1:$B$13,2,FALSE)</f>
        <v>Jun</v>
      </c>
      <c r="B2011" t="str" cm="1">
        <f t="array" aca="1" ref="B2011" ca="1">INDEX(Calc!$C$2:$C$9,RANDBETWEEN(1,3))</f>
        <v>Pediatria</v>
      </c>
      <c r="C2011"/>
      <c r="D2011">
        <f t="shared" ca="1" si="403"/>
        <v>310194</v>
      </c>
      <c r="E2011">
        <f t="shared" ca="1" si="404"/>
        <v>1849385</v>
      </c>
      <c r="F2011">
        <f t="shared" ca="1" si="405"/>
        <v>109107</v>
      </c>
      <c r="G2011">
        <f t="shared" ca="1" si="406"/>
        <v>250127</v>
      </c>
      <c r="H2011">
        <f ca="1">VLOOKUP(RANDBETWEEN(0,100),Calc!$D$2:$E$7,2,1)</f>
        <v>32000</v>
      </c>
      <c r="I2011">
        <f t="shared" ca="1" si="407"/>
        <v>10089</v>
      </c>
      <c r="J2011">
        <f t="shared" ca="1" si="408"/>
        <v>3918</v>
      </c>
      <c r="K2011">
        <f t="shared" ca="1" si="409"/>
        <v>13701</v>
      </c>
      <c r="L2011">
        <f t="shared" ca="1" si="410"/>
        <v>1201</v>
      </c>
      <c r="M2011">
        <f t="shared" ca="1" si="411"/>
        <v>1481933</v>
      </c>
      <c r="N2011">
        <f t="shared" ca="1" si="412"/>
        <v>68668</v>
      </c>
      <c r="O2011">
        <f t="shared" ca="1" si="413"/>
        <v>84782</v>
      </c>
      <c r="P2011">
        <f t="shared" ca="1" si="414"/>
        <v>304725</v>
      </c>
      <c r="Q2011" s="15">
        <f t="shared" ca="1" si="415"/>
        <v>0.30472500000000002</v>
      </c>
    </row>
    <row r="2012" spans="1:17" x14ac:dyDescent="0.3">
      <c r="A2012" t="str">
        <f ca="1">VLOOKUP(RANDBETWEEN(Calc!$A$2,Calc!$A$13),Calc!$A$1:$B$13,2,FALSE)</f>
        <v>Sep</v>
      </c>
      <c r="B2012" t="str" cm="1">
        <f t="array" aca="1" ref="B2012" ca="1">INDEX(Calc!$C$2:$C$9,RANDBETWEEN(1,3))</f>
        <v>Cardiologia</v>
      </c>
      <c r="C2012"/>
      <c r="D2012">
        <f t="shared" ca="1" si="403"/>
        <v>201613</v>
      </c>
      <c r="E2012">
        <f t="shared" ca="1" si="404"/>
        <v>1157874</v>
      </c>
      <c r="F2012">
        <f t="shared" ca="1" si="405"/>
        <v>128791</v>
      </c>
      <c r="G2012">
        <f t="shared" ca="1" si="406"/>
        <v>229389</v>
      </c>
      <c r="H2012">
        <f ca="1">VLOOKUP(RANDBETWEEN(0,100),Calc!$D$2:$E$7,2,1)</f>
        <v>32000</v>
      </c>
      <c r="I2012">
        <f t="shared" ca="1" si="407"/>
        <v>8928</v>
      </c>
      <c r="J2012">
        <f t="shared" ca="1" si="408"/>
        <v>3704</v>
      </c>
      <c r="K2012">
        <f t="shared" ca="1" si="409"/>
        <v>12499</v>
      </c>
      <c r="L2012">
        <f t="shared" ca="1" si="410"/>
        <v>2216</v>
      </c>
      <c r="M2012">
        <f t="shared" ca="1" si="411"/>
        <v>2032700</v>
      </c>
      <c r="N2012">
        <f t="shared" ca="1" si="412"/>
        <v>103960</v>
      </c>
      <c r="O2012">
        <f t="shared" ca="1" si="413"/>
        <v>51784</v>
      </c>
      <c r="P2012">
        <f t="shared" ca="1" si="414"/>
        <v>259158</v>
      </c>
      <c r="Q2012" s="15">
        <f t="shared" ca="1" si="415"/>
        <v>0.259158</v>
      </c>
    </row>
    <row r="2013" spans="1:17" x14ac:dyDescent="0.3">
      <c r="A2013" t="str">
        <f ca="1">VLOOKUP(RANDBETWEEN(Calc!$A$2,Calc!$A$13),Calc!$A$1:$B$13,2,FALSE)</f>
        <v>Ene</v>
      </c>
      <c r="B2013" t="str" cm="1">
        <f t="array" aca="1" ref="B2013" ca="1">INDEX(Calc!$C$2:$C$9,RANDBETWEEN(1,3))</f>
        <v>Traumatología</v>
      </c>
      <c r="C2013"/>
      <c r="D2013">
        <f t="shared" ca="1" si="403"/>
        <v>220811</v>
      </c>
      <c r="E2013">
        <f t="shared" ca="1" si="404"/>
        <v>763480</v>
      </c>
      <c r="F2013">
        <f t="shared" ca="1" si="405"/>
        <v>103787</v>
      </c>
      <c r="G2013">
        <f t="shared" ca="1" si="406"/>
        <v>213280</v>
      </c>
      <c r="H2013">
        <f ca="1">VLOOKUP(RANDBETWEEN(0,100),Calc!$D$2:$E$7,2,1)</f>
        <v>32000</v>
      </c>
      <c r="I2013">
        <f t="shared" ca="1" si="407"/>
        <v>11887</v>
      </c>
      <c r="J2013">
        <f t="shared" ca="1" si="408"/>
        <v>3977</v>
      </c>
      <c r="K2013">
        <f t="shared" ca="1" si="409"/>
        <v>10223</v>
      </c>
      <c r="L2013">
        <f t="shared" ca="1" si="410"/>
        <v>2251</v>
      </c>
      <c r="M2013">
        <f t="shared" ca="1" si="411"/>
        <v>1395545</v>
      </c>
      <c r="N2013">
        <f t="shared" ca="1" si="412"/>
        <v>75967</v>
      </c>
      <c r="O2013">
        <f t="shared" ca="1" si="413"/>
        <v>74859</v>
      </c>
      <c r="P2013">
        <f t="shared" ca="1" si="414"/>
        <v>144852</v>
      </c>
      <c r="Q2013" s="15">
        <f t="shared" ca="1" si="415"/>
        <v>0.14485200000000001</v>
      </c>
    </row>
    <row r="2014" spans="1:17" x14ac:dyDescent="0.3">
      <c r="A2014" t="str">
        <f ca="1">VLOOKUP(RANDBETWEEN(Calc!$A$2,Calc!$A$13),Calc!$A$1:$B$13,2,FALSE)</f>
        <v>Feb</v>
      </c>
      <c r="B2014" t="str" cm="1">
        <f t="array" aca="1" ref="B2014" ca="1">INDEX(Calc!$C$2:$C$9,RANDBETWEEN(1,3))</f>
        <v>Traumatología</v>
      </c>
      <c r="C2014"/>
      <c r="D2014">
        <f t="shared" ca="1" si="403"/>
        <v>687353</v>
      </c>
      <c r="E2014">
        <f t="shared" ca="1" si="404"/>
        <v>1984951</v>
      </c>
      <c r="F2014">
        <f t="shared" ca="1" si="405"/>
        <v>111790</v>
      </c>
      <c r="G2014">
        <f t="shared" ca="1" si="406"/>
        <v>265102</v>
      </c>
      <c r="H2014">
        <f ca="1">VLOOKUP(RANDBETWEEN(0,100),Calc!$D$2:$E$7,2,1)</f>
        <v>20000</v>
      </c>
      <c r="I2014">
        <f t="shared" ca="1" si="407"/>
        <v>9171</v>
      </c>
      <c r="J2014">
        <f t="shared" ca="1" si="408"/>
        <v>4067</v>
      </c>
      <c r="K2014">
        <f t="shared" ca="1" si="409"/>
        <v>12904</v>
      </c>
      <c r="L2014">
        <f t="shared" ca="1" si="410"/>
        <v>4085</v>
      </c>
      <c r="M2014">
        <f t="shared" ca="1" si="411"/>
        <v>3014941</v>
      </c>
      <c r="N2014">
        <f t="shared" ca="1" si="412"/>
        <v>48548</v>
      </c>
      <c r="O2014">
        <f t="shared" ca="1" si="413"/>
        <v>34355</v>
      </c>
      <c r="P2014">
        <f t="shared" ca="1" si="414"/>
        <v>263763</v>
      </c>
      <c r="Q2014" s="15">
        <f t="shared" ca="1" si="415"/>
        <v>0.26376300000000003</v>
      </c>
    </row>
    <row r="2015" spans="1:17" x14ac:dyDescent="0.3">
      <c r="A2015" t="str">
        <f ca="1">VLOOKUP(RANDBETWEEN(Calc!$A$2,Calc!$A$13),Calc!$A$1:$B$13,2,FALSE)</f>
        <v>Jun</v>
      </c>
      <c r="B2015" t="str" cm="1">
        <f t="array" aca="1" ref="B2015" ca="1">INDEX(Calc!$C$2:$C$9,RANDBETWEEN(1,3))</f>
        <v>Cardiologia</v>
      </c>
      <c r="C2015"/>
      <c r="D2015">
        <f t="shared" ca="1" si="403"/>
        <v>448081</v>
      </c>
      <c r="E2015">
        <f t="shared" ca="1" si="404"/>
        <v>1286303</v>
      </c>
      <c r="F2015">
        <f t="shared" ca="1" si="405"/>
        <v>106390</v>
      </c>
      <c r="G2015">
        <f t="shared" ca="1" si="406"/>
        <v>121799</v>
      </c>
      <c r="H2015">
        <f ca="1">VLOOKUP(RANDBETWEEN(0,100),Calc!$D$2:$E$7,2,1)</f>
        <v>32000</v>
      </c>
      <c r="I2015">
        <f t="shared" ca="1" si="407"/>
        <v>10543</v>
      </c>
      <c r="J2015">
        <f t="shared" ca="1" si="408"/>
        <v>3127</v>
      </c>
      <c r="K2015">
        <f t="shared" ca="1" si="409"/>
        <v>11755</v>
      </c>
      <c r="L2015">
        <f t="shared" ca="1" si="410"/>
        <v>3502</v>
      </c>
      <c r="M2015">
        <f t="shared" ca="1" si="411"/>
        <v>1452611</v>
      </c>
      <c r="N2015">
        <f t="shared" ca="1" si="412"/>
        <v>62185</v>
      </c>
      <c r="O2015">
        <f t="shared" ca="1" si="413"/>
        <v>73470</v>
      </c>
      <c r="P2015">
        <f t="shared" ca="1" si="414"/>
        <v>204572</v>
      </c>
      <c r="Q2015" s="15">
        <f t="shared" ca="1" si="415"/>
        <v>0.204572</v>
      </c>
    </row>
    <row r="2016" spans="1:17" x14ac:dyDescent="0.3">
      <c r="A2016" t="str">
        <f ca="1">VLOOKUP(RANDBETWEEN(Calc!$A$2,Calc!$A$13),Calc!$A$1:$B$13,2,FALSE)</f>
        <v>Dic</v>
      </c>
      <c r="B2016" t="str" cm="1">
        <f t="array" aca="1" ref="B2016" ca="1">INDEX(Calc!$C$2:$C$9,RANDBETWEEN(1,3))</f>
        <v>Cardiologia</v>
      </c>
      <c r="C2016"/>
      <c r="D2016">
        <f t="shared" ca="1" si="403"/>
        <v>679420</v>
      </c>
      <c r="E2016">
        <f t="shared" ca="1" si="404"/>
        <v>1517659</v>
      </c>
      <c r="F2016">
        <f t="shared" ca="1" si="405"/>
        <v>158053</v>
      </c>
      <c r="G2016">
        <f t="shared" ca="1" si="406"/>
        <v>129239</v>
      </c>
      <c r="H2016">
        <f ca="1">VLOOKUP(RANDBETWEEN(0,100),Calc!$D$2:$E$7,2,1)</f>
        <v>32000</v>
      </c>
      <c r="I2016">
        <f t="shared" ca="1" si="407"/>
        <v>11524</v>
      </c>
      <c r="J2016">
        <f t="shared" ca="1" si="408"/>
        <v>3789</v>
      </c>
      <c r="K2016">
        <f t="shared" ca="1" si="409"/>
        <v>14402</v>
      </c>
      <c r="L2016">
        <f t="shared" ca="1" si="410"/>
        <v>2734</v>
      </c>
      <c r="M2016">
        <f t="shared" ca="1" si="411"/>
        <v>842312</v>
      </c>
      <c r="N2016">
        <f t="shared" ca="1" si="412"/>
        <v>62137</v>
      </c>
      <c r="O2016">
        <f t="shared" ca="1" si="413"/>
        <v>79466</v>
      </c>
      <c r="P2016">
        <f t="shared" ca="1" si="414"/>
        <v>334681</v>
      </c>
      <c r="Q2016" s="15">
        <f t="shared" ca="1" si="415"/>
        <v>0.33468100000000001</v>
      </c>
    </row>
    <row r="2017" spans="1:17" x14ac:dyDescent="0.3">
      <c r="A2017" t="str">
        <f ca="1">VLOOKUP(RANDBETWEEN(Calc!$A$2,Calc!$A$13),Calc!$A$1:$B$13,2,FALSE)</f>
        <v>Sep</v>
      </c>
      <c r="B2017" t="str" cm="1">
        <f t="array" aca="1" ref="B2017" ca="1">INDEX(Calc!$C$2:$C$9,RANDBETWEEN(1,3))</f>
        <v>Cardiologia</v>
      </c>
      <c r="C2017"/>
      <c r="D2017">
        <f t="shared" ca="1" si="403"/>
        <v>302002</v>
      </c>
      <c r="E2017">
        <f t="shared" ca="1" si="404"/>
        <v>1392842</v>
      </c>
      <c r="F2017">
        <f t="shared" ca="1" si="405"/>
        <v>216980</v>
      </c>
      <c r="G2017">
        <f t="shared" ca="1" si="406"/>
        <v>193032</v>
      </c>
      <c r="H2017">
        <f ca="1">VLOOKUP(RANDBETWEEN(0,100),Calc!$D$2:$E$7,2,1)</f>
        <v>32000</v>
      </c>
      <c r="I2017">
        <f t="shared" ca="1" si="407"/>
        <v>11227</v>
      </c>
      <c r="J2017">
        <f t="shared" ca="1" si="408"/>
        <v>3642</v>
      </c>
      <c r="K2017">
        <f t="shared" ca="1" si="409"/>
        <v>10049</v>
      </c>
      <c r="L2017">
        <f t="shared" ca="1" si="410"/>
        <v>4359</v>
      </c>
      <c r="M2017">
        <f t="shared" ca="1" si="411"/>
        <v>1873787</v>
      </c>
      <c r="N2017">
        <f t="shared" ca="1" si="412"/>
        <v>51907</v>
      </c>
      <c r="O2017">
        <f t="shared" ca="1" si="413"/>
        <v>80735</v>
      </c>
      <c r="P2017">
        <f t="shared" ca="1" si="414"/>
        <v>203565</v>
      </c>
      <c r="Q2017" s="15">
        <f t="shared" ca="1" si="415"/>
        <v>0.203565</v>
      </c>
    </row>
    <row r="2018" spans="1:17" x14ac:dyDescent="0.3">
      <c r="A2018" t="str">
        <f ca="1">VLOOKUP(RANDBETWEEN(Calc!$A$2,Calc!$A$13),Calc!$A$1:$B$13,2,FALSE)</f>
        <v>Ene</v>
      </c>
      <c r="B2018" t="str" cm="1">
        <f t="array" aca="1" ref="B2018" ca="1">INDEX(Calc!$C$2:$C$9,RANDBETWEEN(1,3))</f>
        <v>Pediatria</v>
      </c>
      <c r="C2018"/>
      <c r="D2018">
        <f t="shared" ca="1" si="403"/>
        <v>280736</v>
      </c>
      <c r="E2018">
        <f t="shared" ca="1" si="404"/>
        <v>2126507</v>
      </c>
      <c r="F2018">
        <f t="shared" ca="1" si="405"/>
        <v>139842</v>
      </c>
      <c r="G2018">
        <f t="shared" ca="1" si="406"/>
        <v>281516</v>
      </c>
      <c r="H2018">
        <f ca="1">VLOOKUP(RANDBETWEEN(0,100),Calc!$D$2:$E$7,2,1)</f>
        <v>20000</v>
      </c>
      <c r="I2018">
        <f t="shared" ca="1" si="407"/>
        <v>9262</v>
      </c>
      <c r="J2018">
        <f t="shared" ca="1" si="408"/>
        <v>3241</v>
      </c>
      <c r="K2018">
        <f t="shared" ca="1" si="409"/>
        <v>10702</v>
      </c>
      <c r="L2018">
        <f t="shared" ca="1" si="410"/>
        <v>1254</v>
      </c>
      <c r="M2018">
        <f t="shared" ca="1" si="411"/>
        <v>835276</v>
      </c>
      <c r="N2018">
        <f t="shared" ca="1" si="412"/>
        <v>113701</v>
      </c>
      <c r="O2018">
        <f t="shared" ca="1" si="413"/>
        <v>63966</v>
      </c>
      <c r="P2018">
        <f t="shared" ca="1" si="414"/>
        <v>42893</v>
      </c>
      <c r="Q2018" s="15">
        <f t="shared" ca="1" si="415"/>
        <v>4.2893000000000001E-2</v>
      </c>
    </row>
    <row r="2019" spans="1:17" x14ac:dyDescent="0.3">
      <c r="A2019" t="str">
        <f ca="1">VLOOKUP(RANDBETWEEN(Calc!$A$2,Calc!$A$13),Calc!$A$1:$B$13,2,FALSE)</f>
        <v>Jun</v>
      </c>
      <c r="B2019" t="str" cm="1">
        <f t="array" aca="1" ref="B2019" ca="1">INDEX(Calc!$C$2:$C$9,RANDBETWEEN(1,3))</f>
        <v>Traumatología</v>
      </c>
      <c r="C2019"/>
      <c r="D2019">
        <f t="shared" ca="1" si="403"/>
        <v>732440</v>
      </c>
      <c r="E2019">
        <f t="shared" ca="1" si="404"/>
        <v>1595570</v>
      </c>
      <c r="F2019">
        <f t="shared" ca="1" si="405"/>
        <v>92383</v>
      </c>
      <c r="G2019">
        <f t="shared" ca="1" si="406"/>
        <v>128243</v>
      </c>
      <c r="H2019">
        <f ca="1">VLOOKUP(RANDBETWEEN(0,100),Calc!$D$2:$E$7,2,1)</f>
        <v>32000</v>
      </c>
      <c r="I2019">
        <f t="shared" ca="1" si="407"/>
        <v>11092</v>
      </c>
      <c r="J2019">
        <f t="shared" ca="1" si="408"/>
        <v>3930</v>
      </c>
      <c r="K2019">
        <f t="shared" ca="1" si="409"/>
        <v>12066</v>
      </c>
      <c r="L2019">
        <f t="shared" ca="1" si="410"/>
        <v>2724</v>
      </c>
      <c r="M2019">
        <f t="shared" ca="1" si="411"/>
        <v>1393793</v>
      </c>
      <c r="N2019">
        <f t="shared" ca="1" si="412"/>
        <v>62499</v>
      </c>
      <c r="O2019">
        <f t="shared" ca="1" si="413"/>
        <v>25918</v>
      </c>
      <c r="P2019">
        <f t="shared" ca="1" si="414"/>
        <v>48863</v>
      </c>
      <c r="Q2019" s="15">
        <f t="shared" ca="1" si="415"/>
        <v>4.8862999999999997E-2</v>
      </c>
    </row>
    <row r="2020" spans="1:17" x14ac:dyDescent="0.3">
      <c r="A2020" t="str">
        <f ca="1">VLOOKUP(RANDBETWEEN(Calc!$A$2,Calc!$A$13),Calc!$A$1:$B$13,2,FALSE)</f>
        <v>Dic</v>
      </c>
      <c r="B2020" t="str" cm="1">
        <f t="array" aca="1" ref="B2020" ca="1">INDEX(Calc!$C$2:$C$9,RANDBETWEEN(1,3))</f>
        <v>Traumatología</v>
      </c>
      <c r="C2020"/>
      <c r="D2020">
        <f t="shared" ca="1" si="403"/>
        <v>354037</v>
      </c>
      <c r="E2020">
        <f t="shared" ca="1" si="404"/>
        <v>1704712</v>
      </c>
      <c r="F2020">
        <f t="shared" ca="1" si="405"/>
        <v>107218</v>
      </c>
      <c r="G2020">
        <f t="shared" ca="1" si="406"/>
        <v>285786</v>
      </c>
      <c r="H2020">
        <f ca="1">VLOOKUP(RANDBETWEEN(0,100),Calc!$D$2:$E$7,2,1)</f>
        <v>25000</v>
      </c>
      <c r="I2020">
        <f t="shared" ca="1" si="407"/>
        <v>12317</v>
      </c>
      <c r="J2020">
        <f t="shared" ca="1" si="408"/>
        <v>3599</v>
      </c>
      <c r="K2020">
        <f t="shared" ca="1" si="409"/>
        <v>12916</v>
      </c>
      <c r="L2020">
        <f t="shared" ca="1" si="410"/>
        <v>3037</v>
      </c>
      <c r="M2020">
        <f t="shared" ca="1" si="411"/>
        <v>988752</v>
      </c>
      <c r="N2020">
        <f t="shared" ca="1" si="412"/>
        <v>112204</v>
      </c>
      <c r="O2020">
        <f t="shared" ca="1" si="413"/>
        <v>50221</v>
      </c>
      <c r="P2020">
        <f t="shared" ca="1" si="414"/>
        <v>318459</v>
      </c>
      <c r="Q2020" s="15">
        <f t="shared" ca="1" si="415"/>
        <v>0.31845899999999999</v>
      </c>
    </row>
    <row r="2021" spans="1:17" x14ac:dyDescent="0.3">
      <c r="A2021" t="str">
        <f ca="1">VLOOKUP(RANDBETWEEN(Calc!$A$2,Calc!$A$13),Calc!$A$1:$B$13,2,FALSE)</f>
        <v>Feb</v>
      </c>
      <c r="B2021" t="str" cm="1">
        <f t="array" aca="1" ref="B2021" ca="1">INDEX(Calc!$C$2:$C$9,RANDBETWEEN(1,3))</f>
        <v>Traumatología</v>
      </c>
      <c r="C2021"/>
      <c r="D2021">
        <f t="shared" ca="1" si="403"/>
        <v>146097</v>
      </c>
      <c r="E2021">
        <f t="shared" ca="1" si="404"/>
        <v>2128170</v>
      </c>
      <c r="F2021">
        <f t="shared" ca="1" si="405"/>
        <v>205929</v>
      </c>
      <c r="G2021">
        <f t="shared" ca="1" si="406"/>
        <v>136794</v>
      </c>
      <c r="H2021">
        <f ca="1">VLOOKUP(RANDBETWEEN(0,100),Calc!$D$2:$E$7,2,1)</f>
        <v>25000</v>
      </c>
      <c r="I2021">
        <f t="shared" ca="1" si="407"/>
        <v>11521</v>
      </c>
      <c r="J2021">
        <f t="shared" ca="1" si="408"/>
        <v>3375</v>
      </c>
      <c r="K2021">
        <f t="shared" ca="1" si="409"/>
        <v>12928</v>
      </c>
      <c r="L2021">
        <f t="shared" ca="1" si="410"/>
        <v>4225</v>
      </c>
      <c r="M2021">
        <f t="shared" ca="1" si="411"/>
        <v>1530497</v>
      </c>
      <c r="N2021">
        <f t="shared" ca="1" si="412"/>
        <v>98854</v>
      </c>
      <c r="O2021">
        <f t="shared" ca="1" si="413"/>
        <v>44274</v>
      </c>
      <c r="P2021">
        <f t="shared" ca="1" si="414"/>
        <v>94837</v>
      </c>
      <c r="Q2021" s="15">
        <f t="shared" ca="1" si="415"/>
        <v>9.4837000000000005E-2</v>
      </c>
    </row>
    <row r="2022" spans="1:17" x14ac:dyDescent="0.3">
      <c r="A2022" t="str">
        <f ca="1">VLOOKUP(RANDBETWEEN(Calc!$A$2,Calc!$A$13),Calc!$A$1:$B$13,2,FALSE)</f>
        <v>Ago</v>
      </c>
      <c r="B2022" t="str" cm="1">
        <f t="array" aca="1" ref="B2022" ca="1">INDEX(Calc!$C$2:$C$9,RANDBETWEEN(1,3))</f>
        <v>Cardiologia</v>
      </c>
      <c r="C2022"/>
      <c r="D2022">
        <f t="shared" ca="1" si="403"/>
        <v>447936</v>
      </c>
      <c r="E2022">
        <f t="shared" ca="1" si="404"/>
        <v>1455182</v>
      </c>
      <c r="F2022">
        <f t="shared" ca="1" si="405"/>
        <v>106086</v>
      </c>
      <c r="G2022">
        <f t="shared" ca="1" si="406"/>
        <v>224482</v>
      </c>
      <c r="H2022">
        <f ca="1">VLOOKUP(RANDBETWEEN(0,100),Calc!$D$2:$E$7,2,1)</f>
        <v>32000</v>
      </c>
      <c r="I2022">
        <f t="shared" ca="1" si="407"/>
        <v>9495</v>
      </c>
      <c r="J2022">
        <f t="shared" ca="1" si="408"/>
        <v>3504</v>
      </c>
      <c r="K2022">
        <f t="shared" ca="1" si="409"/>
        <v>14165</v>
      </c>
      <c r="L2022">
        <f t="shared" ca="1" si="410"/>
        <v>3077</v>
      </c>
      <c r="M2022">
        <f t="shared" ca="1" si="411"/>
        <v>2899015</v>
      </c>
      <c r="N2022">
        <f t="shared" ca="1" si="412"/>
        <v>68562</v>
      </c>
      <c r="O2022">
        <f t="shared" ca="1" si="413"/>
        <v>85760</v>
      </c>
      <c r="P2022">
        <f t="shared" ca="1" si="414"/>
        <v>160217</v>
      </c>
      <c r="Q2022" s="15">
        <f t="shared" ca="1" si="415"/>
        <v>0.160217</v>
      </c>
    </row>
    <row r="2023" spans="1:17" x14ac:dyDescent="0.3">
      <c r="A2023" t="str">
        <f ca="1">VLOOKUP(RANDBETWEEN(Calc!$A$2,Calc!$A$13),Calc!$A$1:$B$13,2,FALSE)</f>
        <v>Oct</v>
      </c>
      <c r="B2023" t="str" cm="1">
        <f t="array" aca="1" ref="B2023" ca="1">INDEX(Calc!$C$2:$C$9,RANDBETWEEN(1,3))</f>
        <v>Cardiologia</v>
      </c>
      <c r="C2023"/>
      <c r="D2023">
        <f t="shared" ca="1" si="403"/>
        <v>509222</v>
      </c>
      <c r="E2023">
        <f t="shared" ca="1" si="404"/>
        <v>1930807</v>
      </c>
      <c r="F2023">
        <f t="shared" ca="1" si="405"/>
        <v>159837</v>
      </c>
      <c r="G2023">
        <f t="shared" ca="1" si="406"/>
        <v>198386</v>
      </c>
      <c r="H2023">
        <f ca="1">VLOOKUP(RANDBETWEEN(0,100),Calc!$D$2:$E$7,2,1)</f>
        <v>32000</v>
      </c>
      <c r="I2023">
        <f t="shared" ca="1" si="407"/>
        <v>10744</v>
      </c>
      <c r="J2023">
        <f t="shared" ca="1" si="408"/>
        <v>3189</v>
      </c>
      <c r="K2023">
        <f t="shared" ca="1" si="409"/>
        <v>14226</v>
      </c>
      <c r="L2023">
        <f t="shared" ca="1" si="410"/>
        <v>3917</v>
      </c>
      <c r="M2023">
        <f t="shared" ca="1" si="411"/>
        <v>3034109</v>
      </c>
      <c r="N2023">
        <f t="shared" ca="1" si="412"/>
        <v>51835</v>
      </c>
      <c r="O2023">
        <f t="shared" ca="1" si="413"/>
        <v>52193</v>
      </c>
      <c r="P2023">
        <f t="shared" ca="1" si="414"/>
        <v>342781</v>
      </c>
      <c r="Q2023" s="15">
        <f t="shared" ca="1" si="415"/>
        <v>0.342781</v>
      </c>
    </row>
    <row r="2024" spans="1:17" x14ac:dyDescent="0.3">
      <c r="A2024" t="str">
        <f ca="1">VLOOKUP(RANDBETWEEN(Calc!$A$2,Calc!$A$13),Calc!$A$1:$B$13,2,FALSE)</f>
        <v>Ago</v>
      </c>
      <c r="B2024" t="str" cm="1">
        <f t="array" aca="1" ref="B2024" ca="1">INDEX(Calc!$C$2:$C$9,RANDBETWEEN(1,3))</f>
        <v>Traumatología</v>
      </c>
      <c r="C2024"/>
      <c r="D2024">
        <f t="shared" ca="1" si="403"/>
        <v>420861</v>
      </c>
      <c r="E2024">
        <f t="shared" ca="1" si="404"/>
        <v>2132769</v>
      </c>
      <c r="F2024">
        <f t="shared" ca="1" si="405"/>
        <v>108895</v>
      </c>
      <c r="G2024">
        <f t="shared" ca="1" si="406"/>
        <v>96760</v>
      </c>
      <c r="H2024">
        <f ca="1">VLOOKUP(RANDBETWEEN(0,100),Calc!$D$2:$E$7,2,1)</f>
        <v>32000</v>
      </c>
      <c r="I2024">
        <f t="shared" ca="1" si="407"/>
        <v>11912</v>
      </c>
      <c r="J2024">
        <f t="shared" ca="1" si="408"/>
        <v>3321</v>
      </c>
      <c r="K2024">
        <f t="shared" ca="1" si="409"/>
        <v>11713</v>
      </c>
      <c r="L2024">
        <f t="shared" ca="1" si="410"/>
        <v>1227</v>
      </c>
      <c r="M2024">
        <f t="shared" ca="1" si="411"/>
        <v>2659795</v>
      </c>
      <c r="N2024">
        <f t="shared" ca="1" si="412"/>
        <v>115013</v>
      </c>
      <c r="O2024">
        <f t="shared" ca="1" si="413"/>
        <v>69283</v>
      </c>
      <c r="P2024">
        <f t="shared" ca="1" si="414"/>
        <v>179789</v>
      </c>
      <c r="Q2024" s="15">
        <f t="shared" ca="1" si="415"/>
        <v>0.179789</v>
      </c>
    </row>
    <row r="2025" spans="1:17" x14ac:dyDescent="0.3">
      <c r="A2025" t="str">
        <f ca="1">VLOOKUP(RANDBETWEEN(Calc!$A$2,Calc!$A$13),Calc!$A$1:$B$13,2,FALSE)</f>
        <v>Oct</v>
      </c>
      <c r="B2025" t="str" cm="1">
        <f t="array" aca="1" ref="B2025" ca="1">INDEX(Calc!$C$2:$C$9,RANDBETWEEN(1,3))</f>
        <v>Traumatología</v>
      </c>
      <c r="C2025"/>
      <c r="D2025">
        <f t="shared" ca="1" si="403"/>
        <v>455487</v>
      </c>
      <c r="E2025">
        <f t="shared" ca="1" si="404"/>
        <v>872522</v>
      </c>
      <c r="F2025">
        <f t="shared" ca="1" si="405"/>
        <v>113038</v>
      </c>
      <c r="G2025">
        <f t="shared" ca="1" si="406"/>
        <v>119839</v>
      </c>
      <c r="H2025">
        <f ca="1">VLOOKUP(RANDBETWEEN(0,100),Calc!$D$2:$E$7,2,1)</f>
        <v>32000</v>
      </c>
      <c r="I2025">
        <f t="shared" ca="1" si="407"/>
        <v>11650</v>
      </c>
      <c r="J2025">
        <f t="shared" ca="1" si="408"/>
        <v>3299</v>
      </c>
      <c r="K2025">
        <f t="shared" ca="1" si="409"/>
        <v>14800</v>
      </c>
      <c r="L2025">
        <f t="shared" ca="1" si="410"/>
        <v>2105</v>
      </c>
      <c r="M2025">
        <f t="shared" ca="1" si="411"/>
        <v>2721822</v>
      </c>
      <c r="N2025">
        <f t="shared" ca="1" si="412"/>
        <v>48623</v>
      </c>
      <c r="O2025">
        <f t="shared" ca="1" si="413"/>
        <v>32101</v>
      </c>
      <c r="P2025">
        <f t="shared" ca="1" si="414"/>
        <v>115854</v>
      </c>
      <c r="Q2025" s="15">
        <f t="shared" ca="1" si="415"/>
        <v>0.115854</v>
      </c>
    </row>
    <row r="2026" spans="1:17" x14ac:dyDescent="0.3">
      <c r="A2026" t="str">
        <f ca="1">VLOOKUP(RANDBETWEEN(Calc!$A$2,Calc!$A$13),Calc!$A$1:$B$13,2,FALSE)</f>
        <v>May</v>
      </c>
      <c r="B2026" t="str" cm="1">
        <f t="array" aca="1" ref="B2026" ca="1">INDEX(Calc!$C$2:$C$9,RANDBETWEEN(1,3))</f>
        <v>Pediatria</v>
      </c>
      <c r="C2026"/>
      <c r="D2026">
        <f t="shared" ca="1" si="403"/>
        <v>135016</v>
      </c>
      <c r="E2026">
        <f t="shared" ca="1" si="404"/>
        <v>726659</v>
      </c>
      <c r="F2026">
        <f t="shared" ca="1" si="405"/>
        <v>181802</v>
      </c>
      <c r="G2026">
        <f t="shared" ca="1" si="406"/>
        <v>233871</v>
      </c>
      <c r="H2026">
        <f ca="1">VLOOKUP(RANDBETWEEN(0,100),Calc!$D$2:$E$7,2,1)</f>
        <v>20000</v>
      </c>
      <c r="I2026">
        <f t="shared" ca="1" si="407"/>
        <v>9226</v>
      </c>
      <c r="J2026">
        <f t="shared" ca="1" si="408"/>
        <v>3969</v>
      </c>
      <c r="K2026">
        <f t="shared" ca="1" si="409"/>
        <v>13282</v>
      </c>
      <c r="L2026">
        <f t="shared" ca="1" si="410"/>
        <v>2719</v>
      </c>
      <c r="M2026">
        <f t="shared" ca="1" si="411"/>
        <v>1024495</v>
      </c>
      <c r="N2026">
        <f t="shared" ca="1" si="412"/>
        <v>90445</v>
      </c>
      <c r="O2026">
        <f t="shared" ca="1" si="413"/>
        <v>49201</v>
      </c>
      <c r="P2026">
        <f t="shared" ca="1" si="414"/>
        <v>141730</v>
      </c>
      <c r="Q2026" s="15">
        <f t="shared" ca="1" si="415"/>
        <v>0.14172999999999999</v>
      </c>
    </row>
    <row r="2027" spans="1:17" x14ac:dyDescent="0.3">
      <c r="A2027" t="str">
        <f ca="1">VLOOKUP(RANDBETWEEN(Calc!$A$2,Calc!$A$13),Calc!$A$1:$B$13,2,FALSE)</f>
        <v>Nov</v>
      </c>
      <c r="B2027" t="str" cm="1">
        <f t="array" aca="1" ref="B2027" ca="1">INDEX(Calc!$C$2:$C$9,RANDBETWEEN(1,3))</f>
        <v>Cardiologia</v>
      </c>
      <c r="C2027"/>
      <c r="D2027">
        <f t="shared" ca="1" si="403"/>
        <v>587840</v>
      </c>
      <c r="E2027">
        <f t="shared" ca="1" si="404"/>
        <v>2037248</v>
      </c>
      <c r="F2027">
        <f t="shared" ca="1" si="405"/>
        <v>144414</v>
      </c>
      <c r="G2027">
        <f t="shared" ca="1" si="406"/>
        <v>108722</v>
      </c>
      <c r="H2027">
        <f ca="1">VLOOKUP(RANDBETWEEN(0,100),Calc!$D$2:$E$7,2,1)</f>
        <v>20000</v>
      </c>
      <c r="I2027">
        <f t="shared" ca="1" si="407"/>
        <v>11760</v>
      </c>
      <c r="J2027">
        <f t="shared" ca="1" si="408"/>
        <v>3573</v>
      </c>
      <c r="K2027">
        <f t="shared" ca="1" si="409"/>
        <v>13308</v>
      </c>
      <c r="L2027">
        <f t="shared" ca="1" si="410"/>
        <v>1842</v>
      </c>
      <c r="M2027">
        <f t="shared" ca="1" si="411"/>
        <v>1231343</v>
      </c>
      <c r="N2027">
        <f t="shared" ca="1" si="412"/>
        <v>90700</v>
      </c>
      <c r="O2027">
        <f t="shared" ca="1" si="413"/>
        <v>61949</v>
      </c>
      <c r="P2027">
        <f t="shared" ca="1" si="414"/>
        <v>259548</v>
      </c>
      <c r="Q2027" s="15">
        <f t="shared" ca="1" si="415"/>
        <v>0.259548</v>
      </c>
    </row>
    <row r="2028" spans="1:17" x14ac:dyDescent="0.3">
      <c r="A2028" t="str">
        <f ca="1">VLOOKUP(RANDBETWEEN(Calc!$A$2,Calc!$A$13),Calc!$A$1:$B$13,2,FALSE)</f>
        <v>Oct</v>
      </c>
      <c r="B2028" t="str" cm="1">
        <f t="array" aca="1" ref="B2028" ca="1">INDEX(Calc!$C$2:$C$9,RANDBETWEEN(1,3))</f>
        <v>Cardiologia</v>
      </c>
      <c r="C2028"/>
      <c r="D2028">
        <f t="shared" ca="1" si="403"/>
        <v>485724</v>
      </c>
      <c r="E2028">
        <f t="shared" ca="1" si="404"/>
        <v>2031755</v>
      </c>
      <c r="F2028">
        <f t="shared" ca="1" si="405"/>
        <v>138379</v>
      </c>
      <c r="G2028">
        <f t="shared" ca="1" si="406"/>
        <v>324313</v>
      </c>
      <c r="H2028">
        <f ca="1">VLOOKUP(RANDBETWEEN(0,100),Calc!$D$2:$E$7,2,1)</f>
        <v>32000</v>
      </c>
      <c r="I2028">
        <f t="shared" ca="1" si="407"/>
        <v>12555</v>
      </c>
      <c r="J2028">
        <f t="shared" ca="1" si="408"/>
        <v>3748</v>
      </c>
      <c r="K2028">
        <f t="shared" ca="1" si="409"/>
        <v>14624</v>
      </c>
      <c r="L2028">
        <f t="shared" ca="1" si="410"/>
        <v>1293</v>
      </c>
      <c r="M2028">
        <f t="shared" ca="1" si="411"/>
        <v>1343944</v>
      </c>
      <c r="N2028">
        <f t="shared" ca="1" si="412"/>
        <v>87782</v>
      </c>
      <c r="O2028">
        <f t="shared" ca="1" si="413"/>
        <v>39679</v>
      </c>
      <c r="P2028">
        <f t="shared" ca="1" si="414"/>
        <v>340565</v>
      </c>
      <c r="Q2028" s="15">
        <f t="shared" ca="1" si="415"/>
        <v>0.34056500000000001</v>
      </c>
    </row>
    <row r="2029" spans="1:17" x14ac:dyDescent="0.3">
      <c r="A2029" t="str">
        <f ca="1">VLOOKUP(RANDBETWEEN(Calc!$A$2,Calc!$A$13),Calc!$A$1:$B$13,2,FALSE)</f>
        <v>Ene</v>
      </c>
      <c r="B2029" t="str" cm="1">
        <f t="array" aca="1" ref="B2029" ca="1">INDEX(Calc!$C$2:$C$9,RANDBETWEEN(1,3))</f>
        <v>Pediatria</v>
      </c>
      <c r="C2029"/>
      <c r="D2029">
        <f t="shared" ca="1" si="403"/>
        <v>570878</v>
      </c>
      <c r="E2029">
        <f t="shared" ca="1" si="404"/>
        <v>975990</v>
      </c>
      <c r="F2029">
        <f t="shared" ca="1" si="405"/>
        <v>95050</v>
      </c>
      <c r="G2029">
        <f t="shared" ca="1" si="406"/>
        <v>101165</v>
      </c>
      <c r="H2029">
        <f ca="1">VLOOKUP(RANDBETWEEN(0,100),Calc!$D$2:$E$7,2,1)</f>
        <v>25000</v>
      </c>
      <c r="I2029">
        <f t="shared" ca="1" si="407"/>
        <v>11228</v>
      </c>
      <c r="J2029">
        <f t="shared" ca="1" si="408"/>
        <v>3993</v>
      </c>
      <c r="K2029">
        <f t="shared" ca="1" si="409"/>
        <v>10588</v>
      </c>
      <c r="L2029">
        <f t="shared" ca="1" si="410"/>
        <v>2734</v>
      </c>
      <c r="M2029">
        <f t="shared" ca="1" si="411"/>
        <v>936219</v>
      </c>
      <c r="N2029">
        <f t="shared" ca="1" si="412"/>
        <v>81949</v>
      </c>
      <c r="O2029">
        <f t="shared" ca="1" si="413"/>
        <v>86800</v>
      </c>
      <c r="P2029">
        <f t="shared" ca="1" si="414"/>
        <v>279599</v>
      </c>
      <c r="Q2029" s="15">
        <f t="shared" ca="1" si="415"/>
        <v>0.27959899999999999</v>
      </c>
    </row>
    <row r="2030" spans="1:17" x14ac:dyDescent="0.3">
      <c r="A2030" t="str">
        <f ca="1">VLOOKUP(RANDBETWEEN(Calc!$A$2,Calc!$A$13),Calc!$A$1:$B$13,2,FALSE)</f>
        <v>Ago</v>
      </c>
      <c r="B2030" t="str" cm="1">
        <f t="array" aca="1" ref="B2030" ca="1">INDEX(Calc!$C$2:$C$9,RANDBETWEEN(1,3))</f>
        <v>Traumatología</v>
      </c>
      <c r="C2030"/>
      <c r="D2030">
        <f t="shared" ca="1" si="403"/>
        <v>684238</v>
      </c>
      <c r="E2030">
        <f t="shared" ca="1" si="404"/>
        <v>1138971</v>
      </c>
      <c r="F2030">
        <f t="shared" ca="1" si="405"/>
        <v>92371</v>
      </c>
      <c r="G2030">
        <f t="shared" ca="1" si="406"/>
        <v>229258</v>
      </c>
      <c r="H2030">
        <f ca="1">VLOOKUP(RANDBETWEEN(0,100),Calc!$D$2:$E$7,2,1)</f>
        <v>32000</v>
      </c>
      <c r="I2030">
        <f t="shared" ca="1" si="407"/>
        <v>12492</v>
      </c>
      <c r="J2030">
        <f t="shared" ca="1" si="408"/>
        <v>3378</v>
      </c>
      <c r="K2030">
        <f t="shared" ca="1" si="409"/>
        <v>13087</v>
      </c>
      <c r="L2030">
        <f t="shared" ca="1" si="410"/>
        <v>3615</v>
      </c>
      <c r="M2030">
        <f t="shared" ca="1" si="411"/>
        <v>1221962</v>
      </c>
      <c r="N2030">
        <f t="shared" ca="1" si="412"/>
        <v>72792</v>
      </c>
      <c r="O2030">
        <f t="shared" ca="1" si="413"/>
        <v>32337</v>
      </c>
      <c r="P2030">
        <f t="shared" ca="1" si="414"/>
        <v>72774</v>
      </c>
      <c r="Q2030" s="15">
        <f t="shared" ca="1" si="415"/>
        <v>7.2774000000000005E-2</v>
      </c>
    </row>
    <row r="2031" spans="1:17" x14ac:dyDescent="0.3">
      <c r="A2031" t="str">
        <f ca="1">VLOOKUP(RANDBETWEEN(Calc!$A$2,Calc!$A$13),Calc!$A$1:$B$13,2,FALSE)</f>
        <v>Oct</v>
      </c>
      <c r="B2031" t="str" cm="1">
        <f t="array" aca="1" ref="B2031" ca="1">INDEX(Calc!$C$2:$C$9,RANDBETWEEN(1,3))</f>
        <v>Traumatología</v>
      </c>
      <c r="C2031"/>
      <c r="D2031">
        <f t="shared" ca="1" si="403"/>
        <v>555553</v>
      </c>
      <c r="E2031">
        <f t="shared" ca="1" si="404"/>
        <v>1142653</v>
      </c>
      <c r="F2031">
        <f t="shared" ca="1" si="405"/>
        <v>92284</v>
      </c>
      <c r="G2031">
        <f t="shared" ca="1" si="406"/>
        <v>268813</v>
      </c>
      <c r="H2031">
        <f ca="1">VLOOKUP(RANDBETWEEN(0,100),Calc!$D$2:$E$7,2,1)</f>
        <v>32000</v>
      </c>
      <c r="I2031">
        <f t="shared" ca="1" si="407"/>
        <v>9940</v>
      </c>
      <c r="J2031">
        <f t="shared" ca="1" si="408"/>
        <v>3361</v>
      </c>
      <c r="K2031">
        <f t="shared" ca="1" si="409"/>
        <v>10547</v>
      </c>
      <c r="L2031">
        <f t="shared" ca="1" si="410"/>
        <v>2680</v>
      </c>
      <c r="M2031">
        <f t="shared" ca="1" si="411"/>
        <v>2108679</v>
      </c>
      <c r="N2031">
        <f t="shared" ca="1" si="412"/>
        <v>114820</v>
      </c>
      <c r="O2031">
        <f t="shared" ca="1" si="413"/>
        <v>23804</v>
      </c>
      <c r="P2031">
        <f t="shared" ca="1" si="414"/>
        <v>172169</v>
      </c>
      <c r="Q2031" s="15">
        <f t="shared" ca="1" si="415"/>
        <v>0.17216899999999999</v>
      </c>
    </row>
    <row r="2032" spans="1:17" x14ac:dyDescent="0.3">
      <c r="A2032" t="str">
        <f ca="1">VLOOKUP(RANDBETWEEN(Calc!$A$2,Calc!$A$13),Calc!$A$1:$B$13,2,FALSE)</f>
        <v>Ene</v>
      </c>
      <c r="B2032" t="str" cm="1">
        <f t="array" aca="1" ref="B2032" ca="1">INDEX(Calc!$C$2:$C$9,RANDBETWEEN(1,3))</f>
        <v>Traumatología</v>
      </c>
      <c r="C2032"/>
      <c r="D2032">
        <f t="shared" ca="1" si="403"/>
        <v>315534</v>
      </c>
      <c r="E2032">
        <f t="shared" ca="1" si="404"/>
        <v>1169426</v>
      </c>
      <c r="F2032">
        <f t="shared" ca="1" si="405"/>
        <v>161999</v>
      </c>
      <c r="G2032">
        <f t="shared" ca="1" si="406"/>
        <v>170678</v>
      </c>
      <c r="H2032">
        <f ca="1">VLOOKUP(RANDBETWEEN(0,100),Calc!$D$2:$E$7,2,1)</f>
        <v>32000</v>
      </c>
      <c r="I2032">
        <f t="shared" ca="1" si="407"/>
        <v>12334</v>
      </c>
      <c r="J2032">
        <f t="shared" ca="1" si="408"/>
        <v>3253</v>
      </c>
      <c r="K2032">
        <f t="shared" ca="1" si="409"/>
        <v>14612</v>
      </c>
      <c r="L2032">
        <f t="shared" ca="1" si="410"/>
        <v>3972</v>
      </c>
      <c r="M2032">
        <f t="shared" ca="1" si="411"/>
        <v>1955870</v>
      </c>
      <c r="N2032">
        <f t="shared" ca="1" si="412"/>
        <v>43861</v>
      </c>
      <c r="O2032">
        <f t="shared" ca="1" si="413"/>
        <v>49923</v>
      </c>
      <c r="P2032">
        <f t="shared" ca="1" si="414"/>
        <v>317779</v>
      </c>
      <c r="Q2032" s="15">
        <f t="shared" ca="1" si="415"/>
        <v>0.31777899999999998</v>
      </c>
    </row>
    <row r="2033" spans="1:17" x14ac:dyDescent="0.3">
      <c r="A2033" t="str">
        <f ca="1">VLOOKUP(RANDBETWEEN(Calc!$A$2,Calc!$A$13),Calc!$A$1:$B$13,2,FALSE)</f>
        <v>Abr</v>
      </c>
      <c r="B2033" t="str" cm="1">
        <f t="array" aca="1" ref="B2033" ca="1">INDEX(Calc!$C$2:$C$9,RANDBETWEEN(1,3))</f>
        <v>Cardiologia</v>
      </c>
      <c r="C2033"/>
      <c r="D2033">
        <f t="shared" ca="1" si="403"/>
        <v>203634</v>
      </c>
      <c r="E2033">
        <f t="shared" ca="1" si="404"/>
        <v>873352</v>
      </c>
      <c r="F2033">
        <f t="shared" ca="1" si="405"/>
        <v>105484</v>
      </c>
      <c r="G2033">
        <f t="shared" ca="1" si="406"/>
        <v>319406</v>
      </c>
      <c r="H2033">
        <f ca="1">VLOOKUP(RANDBETWEEN(0,100),Calc!$D$2:$E$7,2,1)</f>
        <v>32000</v>
      </c>
      <c r="I2033">
        <f t="shared" ca="1" si="407"/>
        <v>11555</v>
      </c>
      <c r="J2033">
        <f t="shared" ca="1" si="408"/>
        <v>3341</v>
      </c>
      <c r="K2033">
        <f t="shared" ca="1" si="409"/>
        <v>10832</v>
      </c>
      <c r="L2033">
        <f t="shared" ca="1" si="410"/>
        <v>1931</v>
      </c>
      <c r="M2033">
        <f t="shared" ca="1" si="411"/>
        <v>1011601</v>
      </c>
      <c r="N2033">
        <f t="shared" ca="1" si="412"/>
        <v>101627</v>
      </c>
      <c r="O2033">
        <f t="shared" ca="1" si="413"/>
        <v>56461</v>
      </c>
      <c r="P2033">
        <f t="shared" ca="1" si="414"/>
        <v>321207</v>
      </c>
      <c r="Q2033" s="15">
        <f t="shared" ca="1" si="415"/>
        <v>0.32120700000000002</v>
      </c>
    </row>
    <row r="2034" spans="1:17" x14ac:dyDescent="0.3">
      <c r="A2034" t="str">
        <f ca="1">VLOOKUP(RANDBETWEEN(Calc!$A$2,Calc!$A$13),Calc!$A$1:$B$13,2,FALSE)</f>
        <v>Ago</v>
      </c>
      <c r="B2034" t="str" cm="1">
        <f t="array" aca="1" ref="B2034" ca="1">INDEX(Calc!$C$2:$C$9,RANDBETWEEN(1,3))</f>
        <v>Traumatología</v>
      </c>
      <c r="C2034"/>
      <c r="D2034">
        <f t="shared" ca="1" si="403"/>
        <v>540507</v>
      </c>
      <c r="E2034">
        <f t="shared" ca="1" si="404"/>
        <v>1185477</v>
      </c>
      <c r="F2034">
        <f t="shared" ca="1" si="405"/>
        <v>152247</v>
      </c>
      <c r="G2034">
        <f t="shared" ca="1" si="406"/>
        <v>79666</v>
      </c>
      <c r="H2034">
        <f ca="1">VLOOKUP(RANDBETWEEN(0,100),Calc!$D$2:$E$7,2,1)</f>
        <v>20000</v>
      </c>
      <c r="I2034">
        <f t="shared" ca="1" si="407"/>
        <v>9409</v>
      </c>
      <c r="J2034">
        <f t="shared" ca="1" si="408"/>
        <v>3944</v>
      </c>
      <c r="K2034">
        <f t="shared" ca="1" si="409"/>
        <v>14033</v>
      </c>
      <c r="L2034">
        <f t="shared" ca="1" si="410"/>
        <v>4314</v>
      </c>
      <c r="M2034">
        <f t="shared" ca="1" si="411"/>
        <v>1834328</v>
      </c>
      <c r="N2034">
        <f t="shared" ca="1" si="412"/>
        <v>68119</v>
      </c>
      <c r="O2034">
        <f t="shared" ca="1" si="413"/>
        <v>27142</v>
      </c>
      <c r="P2034">
        <f t="shared" ca="1" si="414"/>
        <v>338403</v>
      </c>
      <c r="Q2034" s="15">
        <f t="shared" ca="1" si="415"/>
        <v>0.33840300000000001</v>
      </c>
    </row>
    <row r="2035" spans="1:17" x14ac:dyDescent="0.3">
      <c r="A2035" t="str">
        <f ca="1">VLOOKUP(RANDBETWEEN(Calc!$A$2,Calc!$A$13),Calc!$A$1:$B$13,2,FALSE)</f>
        <v>Jun</v>
      </c>
      <c r="B2035" t="str" cm="1">
        <f t="array" aca="1" ref="B2035" ca="1">INDEX(Calc!$C$2:$C$9,RANDBETWEEN(1,3))</f>
        <v>Pediatria</v>
      </c>
      <c r="C2035"/>
      <c r="D2035">
        <f t="shared" ca="1" si="403"/>
        <v>673237</v>
      </c>
      <c r="E2035">
        <f t="shared" ca="1" si="404"/>
        <v>663628</v>
      </c>
      <c r="F2035">
        <f t="shared" ca="1" si="405"/>
        <v>162197</v>
      </c>
      <c r="G2035">
        <f t="shared" ca="1" si="406"/>
        <v>304761</v>
      </c>
      <c r="H2035">
        <f ca="1">VLOOKUP(RANDBETWEEN(0,100),Calc!$D$2:$E$7,2,1)</f>
        <v>32000</v>
      </c>
      <c r="I2035">
        <f t="shared" ca="1" si="407"/>
        <v>12321</v>
      </c>
      <c r="J2035">
        <f t="shared" ca="1" si="408"/>
        <v>2953</v>
      </c>
      <c r="K2035">
        <f t="shared" ca="1" si="409"/>
        <v>12149</v>
      </c>
      <c r="L2035">
        <f t="shared" ca="1" si="410"/>
        <v>4053</v>
      </c>
      <c r="M2035">
        <f t="shared" ca="1" si="411"/>
        <v>849874</v>
      </c>
      <c r="N2035">
        <f t="shared" ca="1" si="412"/>
        <v>66004</v>
      </c>
      <c r="O2035">
        <f t="shared" ca="1" si="413"/>
        <v>33574</v>
      </c>
      <c r="P2035">
        <f t="shared" ca="1" si="414"/>
        <v>259379</v>
      </c>
      <c r="Q2035" s="15">
        <f t="shared" ca="1" si="415"/>
        <v>0.25937900000000003</v>
      </c>
    </row>
    <row r="2036" spans="1:17" x14ac:dyDescent="0.3">
      <c r="A2036" t="str">
        <f ca="1">VLOOKUP(RANDBETWEEN(Calc!$A$2,Calc!$A$13),Calc!$A$1:$B$13,2,FALSE)</f>
        <v>Mar</v>
      </c>
      <c r="B2036" t="str" cm="1">
        <f t="array" aca="1" ref="B2036" ca="1">INDEX(Calc!$C$2:$C$9,RANDBETWEEN(1,3))</f>
        <v>Pediatria</v>
      </c>
      <c r="C2036"/>
      <c r="D2036">
        <f t="shared" ca="1" si="403"/>
        <v>410250</v>
      </c>
      <c r="E2036">
        <f t="shared" ca="1" si="404"/>
        <v>1276924</v>
      </c>
      <c r="F2036">
        <f t="shared" ca="1" si="405"/>
        <v>135879</v>
      </c>
      <c r="G2036">
        <f t="shared" ca="1" si="406"/>
        <v>145978</v>
      </c>
      <c r="H2036">
        <f ca="1">VLOOKUP(RANDBETWEEN(0,100),Calc!$D$2:$E$7,2,1)</f>
        <v>32000</v>
      </c>
      <c r="I2036">
        <f t="shared" ca="1" si="407"/>
        <v>10883</v>
      </c>
      <c r="J2036">
        <f t="shared" ca="1" si="408"/>
        <v>3645</v>
      </c>
      <c r="K2036">
        <f t="shared" ca="1" si="409"/>
        <v>11856</v>
      </c>
      <c r="L2036">
        <f t="shared" ca="1" si="410"/>
        <v>1894</v>
      </c>
      <c r="M2036">
        <f t="shared" ca="1" si="411"/>
        <v>867928</v>
      </c>
      <c r="N2036">
        <f t="shared" ca="1" si="412"/>
        <v>120382</v>
      </c>
      <c r="O2036">
        <f t="shared" ca="1" si="413"/>
        <v>37105</v>
      </c>
      <c r="P2036">
        <f t="shared" ca="1" si="414"/>
        <v>110653</v>
      </c>
      <c r="Q2036" s="15">
        <f t="shared" ca="1" si="415"/>
        <v>0.110653</v>
      </c>
    </row>
    <row r="2037" spans="1:17" x14ac:dyDescent="0.3">
      <c r="A2037" t="str">
        <f ca="1">VLOOKUP(RANDBETWEEN(Calc!$A$2,Calc!$A$13),Calc!$A$1:$B$13,2,FALSE)</f>
        <v>May</v>
      </c>
      <c r="B2037" t="str" cm="1">
        <f t="array" aca="1" ref="B2037" ca="1">INDEX(Calc!$C$2:$C$9,RANDBETWEEN(1,3))</f>
        <v>Pediatria</v>
      </c>
      <c r="C2037"/>
      <c r="D2037">
        <f t="shared" ca="1" si="403"/>
        <v>306343</v>
      </c>
      <c r="E2037">
        <f t="shared" ca="1" si="404"/>
        <v>766679</v>
      </c>
      <c r="F2037">
        <f t="shared" ca="1" si="405"/>
        <v>201185</v>
      </c>
      <c r="G2037">
        <f t="shared" ca="1" si="406"/>
        <v>80558</v>
      </c>
      <c r="H2037">
        <f ca="1">VLOOKUP(RANDBETWEEN(0,100),Calc!$D$2:$E$7,2,1)</f>
        <v>32000</v>
      </c>
      <c r="I2037">
        <f t="shared" ca="1" si="407"/>
        <v>10129</v>
      </c>
      <c r="J2037">
        <f t="shared" ca="1" si="408"/>
        <v>3465</v>
      </c>
      <c r="K2037">
        <f t="shared" ca="1" si="409"/>
        <v>12790</v>
      </c>
      <c r="L2037">
        <f t="shared" ca="1" si="410"/>
        <v>2573</v>
      </c>
      <c r="M2037">
        <f t="shared" ca="1" si="411"/>
        <v>1825604</v>
      </c>
      <c r="N2037">
        <f t="shared" ca="1" si="412"/>
        <v>47038</v>
      </c>
      <c r="O2037">
        <f t="shared" ca="1" si="413"/>
        <v>22188</v>
      </c>
      <c r="P2037">
        <f t="shared" ca="1" si="414"/>
        <v>150576</v>
      </c>
      <c r="Q2037" s="15">
        <f t="shared" ca="1" si="415"/>
        <v>0.15057599999999999</v>
      </c>
    </row>
    <row r="2038" spans="1:17" x14ac:dyDescent="0.3">
      <c r="A2038" t="str">
        <f ca="1">VLOOKUP(RANDBETWEEN(Calc!$A$2,Calc!$A$13),Calc!$A$1:$B$13,2,FALSE)</f>
        <v>Feb</v>
      </c>
      <c r="B2038" t="str" cm="1">
        <f t="array" aca="1" ref="B2038" ca="1">INDEX(Calc!$C$2:$C$9,RANDBETWEEN(1,3))</f>
        <v>Cardiologia</v>
      </c>
      <c r="C2038"/>
      <c r="D2038">
        <f t="shared" ca="1" si="403"/>
        <v>217263</v>
      </c>
      <c r="E2038">
        <f t="shared" ca="1" si="404"/>
        <v>2015085</v>
      </c>
      <c r="F2038">
        <f t="shared" ca="1" si="405"/>
        <v>175440</v>
      </c>
      <c r="G2038">
        <f t="shared" ca="1" si="406"/>
        <v>308217</v>
      </c>
      <c r="H2038">
        <f ca="1">VLOOKUP(RANDBETWEEN(0,100),Calc!$D$2:$E$7,2,1)</f>
        <v>32000</v>
      </c>
      <c r="I2038">
        <f t="shared" ca="1" si="407"/>
        <v>9856</v>
      </c>
      <c r="J2038">
        <f t="shared" ca="1" si="408"/>
        <v>3365</v>
      </c>
      <c r="K2038">
        <f t="shared" ca="1" si="409"/>
        <v>12784</v>
      </c>
      <c r="L2038">
        <f t="shared" ca="1" si="410"/>
        <v>3997</v>
      </c>
      <c r="M2038">
        <f t="shared" ca="1" si="411"/>
        <v>844792</v>
      </c>
      <c r="N2038">
        <f t="shared" ca="1" si="412"/>
        <v>66430</v>
      </c>
      <c r="O2038">
        <f t="shared" ca="1" si="413"/>
        <v>77543</v>
      </c>
      <c r="P2038">
        <f t="shared" ca="1" si="414"/>
        <v>211369</v>
      </c>
      <c r="Q2038" s="15">
        <f t="shared" ca="1" si="415"/>
        <v>0.211369</v>
      </c>
    </row>
    <row r="2039" spans="1:17" x14ac:dyDescent="0.3">
      <c r="A2039" t="str">
        <f ca="1">VLOOKUP(RANDBETWEEN(Calc!$A$2,Calc!$A$13),Calc!$A$1:$B$13,2,FALSE)</f>
        <v>Mar</v>
      </c>
      <c r="B2039" t="str" cm="1">
        <f t="array" aca="1" ref="B2039" ca="1">INDEX(Calc!$C$2:$C$9,RANDBETWEEN(1,3))</f>
        <v>Pediatria</v>
      </c>
      <c r="C2039"/>
      <c r="D2039">
        <f t="shared" ca="1" si="403"/>
        <v>146372</v>
      </c>
      <c r="E2039">
        <f t="shared" ca="1" si="404"/>
        <v>1508550</v>
      </c>
      <c r="F2039">
        <f t="shared" ca="1" si="405"/>
        <v>188530</v>
      </c>
      <c r="G2039">
        <f t="shared" ca="1" si="406"/>
        <v>318531</v>
      </c>
      <c r="H2039">
        <f ca="1">VLOOKUP(RANDBETWEEN(0,100),Calc!$D$2:$E$7,2,1)</f>
        <v>32000</v>
      </c>
      <c r="I2039">
        <f t="shared" ca="1" si="407"/>
        <v>11430</v>
      </c>
      <c r="J2039">
        <f t="shared" ca="1" si="408"/>
        <v>3465</v>
      </c>
      <c r="K2039">
        <f t="shared" ca="1" si="409"/>
        <v>11689</v>
      </c>
      <c r="L2039">
        <f t="shared" ca="1" si="410"/>
        <v>2321</v>
      </c>
      <c r="M2039">
        <f t="shared" ca="1" si="411"/>
        <v>2680762</v>
      </c>
      <c r="N2039">
        <f t="shared" ca="1" si="412"/>
        <v>113998</v>
      </c>
      <c r="O2039">
        <f t="shared" ca="1" si="413"/>
        <v>51833</v>
      </c>
      <c r="P2039">
        <f t="shared" ca="1" si="414"/>
        <v>269002</v>
      </c>
      <c r="Q2039" s="15">
        <f t="shared" ca="1" si="415"/>
        <v>0.26900200000000002</v>
      </c>
    </row>
    <row r="2040" spans="1:17" x14ac:dyDescent="0.3">
      <c r="A2040" t="str">
        <f ca="1">VLOOKUP(RANDBETWEEN(Calc!$A$2,Calc!$A$13),Calc!$A$1:$B$13,2,FALSE)</f>
        <v>May</v>
      </c>
      <c r="B2040" t="str" cm="1">
        <f t="array" aca="1" ref="B2040" ca="1">INDEX(Calc!$C$2:$C$9,RANDBETWEEN(1,3))</f>
        <v>Traumatología</v>
      </c>
      <c r="C2040"/>
      <c r="D2040">
        <f t="shared" ca="1" si="403"/>
        <v>745461</v>
      </c>
      <c r="E2040">
        <f t="shared" ca="1" si="404"/>
        <v>689732</v>
      </c>
      <c r="F2040">
        <f t="shared" ca="1" si="405"/>
        <v>163828</v>
      </c>
      <c r="G2040">
        <f t="shared" ca="1" si="406"/>
        <v>186120</v>
      </c>
      <c r="H2040">
        <f ca="1">VLOOKUP(RANDBETWEEN(0,100),Calc!$D$2:$E$7,2,1)</f>
        <v>32000</v>
      </c>
      <c r="I2040">
        <f t="shared" ca="1" si="407"/>
        <v>10422</v>
      </c>
      <c r="J2040">
        <f t="shared" ca="1" si="408"/>
        <v>3095</v>
      </c>
      <c r="K2040">
        <f t="shared" ca="1" si="409"/>
        <v>11777</v>
      </c>
      <c r="L2040">
        <f t="shared" ca="1" si="410"/>
        <v>1597</v>
      </c>
      <c r="M2040">
        <f t="shared" ca="1" si="411"/>
        <v>2620562</v>
      </c>
      <c r="N2040">
        <f t="shared" ca="1" si="412"/>
        <v>46263</v>
      </c>
      <c r="O2040">
        <f t="shared" ca="1" si="413"/>
        <v>43063</v>
      </c>
      <c r="P2040">
        <f t="shared" ca="1" si="414"/>
        <v>163403</v>
      </c>
      <c r="Q2040" s="15">
        <f t="shared" ca="1" si="415"/>
        <v>0.16340299999999999</v>
      </c>
    </row>
    <row r="2041" spans="1:17" x14ac:dyDescent="0.3">
      <c r="A2041" t="str">
        <f ca="1">VLOOKUP(RANDBETWEEN(Calc!$A$2,Calc!$A$13),Calc!$A$1:$B$13,2,FALSE)</f>
        <v>Dic</v>
      </c>
      <c r="B2041" t="str" cm="1">
        <f t="array" aca="1" ref="B2041" ca="1">INDEX(Calc!$C$2:$C$9,RANDBETWEEN(1,3))</f>
        <v>Traumatología</v>
      </c>
      <c r="C2041"/>
      <c r="D2041">
        <f t="shared" ca="1" si="403"/>
        <v>668032</v>
      </c>
      <c r="E2041">
        <f t="shared" ca="1" si="404"/>
        <v>1302312</v>
      </c>
      <c r="F2041">
        <f t="shared" ca="1" si="405"/>
        <v>142518</v>
      </c>
      <c r="G2041">
        <f t="shared" ca="1" si="406"/>
        <v>104140</v>
      </c>
      <c r="H2041">
        <f ca="1">VLOOKUP(RANDBETWEEN(0,100),Calc!$D$2:$E$7,2,1)</f>
        <v>20000</v>
      </c>
      <c r="I2041">
        <f t="shared" ca="1" si="407"/>
        <v>9742</v>
      </c>
      <c r="J2041">
        <f t="shared" ca="1" si="408"/>
        <v>3079</v>
      </c>
      <c r="K2041">
        <f t="shared" ca="1" si="409"/>
        <v>14861</v>
      </c>
      <c r="L2041">
        <f t="shared" ca="1" si="410"/>
        <v>2435</v>
      </c>
      <c r="M2041">
        <f t="shared" ca="1" si="411"/>
        <v>2268064</v>
      </c>
      <c r="N2041">
        <f t="shared" ca="1" si="412"/>
        <v>61592</v>
      </c>
      <c r="O2041">
        <f t="shared" ca="1" si="413"/>
        <v>70772</v>
      </c>
      <c r="P2041">
        <f t="shared" ca="1" si="414"/>
        <v>205294</v>
      </c>
      <c r="Q2041" s="15">
        <f t="shared" ca="1" si="415"/>
        <v>0.205294</v>
      </c>
    </row>
    <row r="2042" spans="1:17" x14ac:dyDescent="0.3">
      <c r="A2042" t="str">
        <f ca="1">VLOOKUP(RANDBETWEEN(Calc!$A$2,Calc!$A$13),Calc!$A$1:$B$13,2,FALSE)</f>
        <v>Nov</v>
      </c>
      <c r="B2042" t="str" cm="1">
        <f t="array" aca="1" ref="B2042" ca="1">INDEX(Calc!$C$2:$C$9,RANDBETWEEN(1,3))</f>
        <v>Traumatología</v>
      </c>
      <c r="C2042"/>
      <c r="D2042">
        <f t="shared" ca="1" si="403"/>
        <v>564892</v>
      </c>
      <c r="E2042">
        <f t="shared" ca="1" si="404"/>
        <v>668761</v>
      </c>
      <c r="F2042">
        <f t="shared" ca="1" si="405"/>
        <v>192680</v>
      </c>
      <c r="G2042">
        <f t="shared" ca="1" si="406"/>
        <v>99333</v>
      </c>
      <c r="H2042">
        <f ca="1">VLOOKUP(RANDBETWEEN(0,100),Calc!$D$2:$E$7,2,1)</f>
        <v>32000</v>
      </c>
      <c r="I2042">
        <f t="shared" ca="1" si="407"/>
        <v>9961</v>
      </c>
      <c r="J2042">
        <f t="shared" ca="1" si="408"/>
        <v>3678</v>
      </c>
      <c r="K2042">
        <f t="shared" ca="1" si="409"/>
        <v>13891</v>
      </c>
      <c r="L2042">
        <f t="shared" ca="1" si="410"/>
        <v>2745</v>
      </c>
      <c r="M2042">
        <f t="shared" ca="1" si="411"/>
        <v>1209350</v>
      </c>
      <c r="N2042">
        <f t="shared" ca="1" si="412"/>
        <v>61287</v>
      </c>
      <c r="O2042">
        <f t="shared" ca="1" si="413"/>
        <v>54096</v>
      </c>
      <c r="P2042">
        <f t="shared" ca="1" si="414"/>
        <v>228648</v>
      </c>
      <c r="Q2042" s="15">
        <f t="shared" ca="1" si="415"/>
        <v>0.22864799999999999</v>
      </c>
    </row>
    <row r="2043" spans="1:17" x14ac:dyDescent="0.3">
      <c r="A2043" t="str">
        <f ca="1">VLOOKUP(RANDBETWEEN(Calc!$A$2,Calc!$A$13),Calc!$A$1:$B$13,2,FALSE)</f>
        <v>Nov</v>
      </c>
      <c r="B2043" t="str" cm="1">
        <f t="array" aca="1" ref="B2043" ca="1">INDEX(Calc!$C$2:$C$9,RANDBETWEEN(1,3))</f>
        <v>Pediatria</v>
      </c>
      <c r="C2043"/>
      <c r="D2043">
        <f t="shared" ca="1" si="403"/>
        <v>582650</v>
      </c>
      <c r="E2043">
        <f t="shared" ca="1" si="404"/>
        <v>1106138</v>
      </c>
      <c r="F2043">
        <f t="shared" ca="1" si="405"/>
        <v>111592</v>
      </c>
      <c r="G2043">
        <f t="shared" ca="1" si="406"/>
        <v>276436</v>
      </c>
      <c r="H2043">
        <f ca="1">VLOOKUP(RANDBETWEEN(0,100),Calc!$D$2:$E$7,2,1)</f>
        <v>32000</v>
      </c>
      <c r="I2043">
        <f t="shared" ca="1" si="407"/>
        <v>10361</v>
      </c>
      <c r="J2043">
        <f t="shared" ca="1" si="408"/>
        <v>3519</v>
      </c>
      <c r="K2043">
        <f t="shared" ca="1" si="409"/>
        <v>12259</v>
      </c>
      <c r="L2043">
        <f t="shared" ca="1" si="410"/>
        <v>2812</v>
      </c>
      <c r="M2043">
        <f t="shared" ca="1" si="411"/>
        <v>1125548</v>
      </c>
      <c r="N2043">
        <f t="shared" ca="1" si="412"/>
        <v>67670</v>
      </c>
      <c r="O2043">
        <f t="shared" ca="1" si="413"/>
        <v>64482</v>
      </c>
      <c r="P2043">
        <f t="shared" ca="1" si="414"/>
        <v>114657</v>
      </c>
      <c r="Q2043" s="15">
        <f t="shared" ca="1" si="415"/>
        <v>0.114657</v>
      </c>
    </row>
    <row r="2044" spans="1:17" x14ac:dyDescent="0.3">
      <c r="A2044" t="str">
        <f ca="1">VLOOKUP(RANDBETWEEN(Calc!$A$2,Calc!$A$13),Calc!$A$1:$B$13,2,FALSE)</f>
        <v>May</v>
      </c>
      <c r="B2044" t="str" cm="1">
        <f t="array" aca="1" ref="B2044" ca="1">INDEX(Calc!$C$2:$C$9,RANDBETWEEN(1,3))</f>
        <v>Traumatología</v>
      </c>
      <c r="C2044"/>
      <c r="D2044">
        <f t="shared" ca="1" si="403"/>
        <v>673863</v>
      </c>
      <c r="E2044">
        <f t="shared" ca="1" si="404"/>
        <v>1782335</v>
      </c>
      <c r="F2044">
        <f t="shared" ca="1" si="405"/>
        <v>154994</v>
      </c>
      <c r="G2044">
        <f t="shared" ca="1" si="406"/>
        <v>169068</v>
      </c>
      <c r="H2044">
        <f ca="1">VLOOKUP(RANDBETWEEN(0,100),Calc!$D$2:$E$7,2,1)</f>
        <v>32000</v>
      </c>
      <c r="I2044">
        <f t="shared" ca="1" si="407"/>
        <v>9945</v>
      </c>
      <c r="J2044">
        <f t="shared" ca="1" si="408"/>
        <v>3910</v>
      </c>
      <c r="K2044">
        <f t="shared" ca="1" si="409"/>
        <v>10948</v>
      </c>
      <c r="L2044">
        <f t="shared" ca="1" si="410"/>
        <v>1975</v>
      </c>
      <c r="M2044">
        <f t="shared" ca="1" si="411"/>
        <v>1859708</v>
      </c>
      <c r="N2044">
        <f t="shared" ca="1" si="412"/>
        <v>104257</v>
      </c>
      <c r="O2044">
        <f t="shared" ca="1" si="413"/>
        <v>21269</v>
      </c>
      <c r="P2044">
        <f t="shared" ca="1" si="414"/>
        <v>221565</v>
      </c>
      <c r="Q2044" s="15">
        <f t="shared" ca="1" si="415"/>
        <v>0.22156500000000001</v>
      </c>
    </row>
    <row r="2045" spans="1:17" x14ac:dyDescent="0.3">
      <c r="A2045" t="str">
        <f ca="1">VLOOKUP(RANDBETWEEN(Calc!$A$2,Calc!$A$13),Calc!$A$1:$B$13,2,FALSE)</f>
        <v>Oct</v>
      </c>
      <c r="B2045" t="str" cm="1">
        <f t="array" aca="1" ref="B2045" ca="1">INDEX(Calc!$C$2:$C$9,RANDBETWEEN(1,3))</f>
        <v>Traumatología</v>
      </c>
      <c r="C2045"/>
      <c r="D2045">
        <f t="shared" ca="1" si="403"/>
        <v>393333</v>
      </c>
      <c r="E2045">
        <f t="shared" ca="1" si="404"/>
        <v>1142948</v>
      </c>
      <c r="F2045">
        <f t="shared" ca="1" si="405"/>
        <v>94637</v>
      </c>
      <c r="G2045">
        <f t="shared" ca="1" si="406"/>
        <v>166182</v>
      </c>
      <c r="H2045">
        <f ca="1">VLOOKUP(RANDBETWEEN(0,100),Calc!$D$2:$E$7,2,1)</f>
        <v>32000</v>
      </c>
      <c r="I2045">
        <f t="shared" ca="1" si="407"/>
        <v>10258</v>
      </c>
      <c r="J2045">
        <f t="shared" ca="1" si="408"/>
        <v>3947</v>
      </c>
      <c r="K2045">
        <f t="shared" ca="1" si="409"/>
        <v>12245</v>
      </c>
      <c r="L2045">
        <f t="shared" ca="1" si="410"/>
        <v>1206</v>
      </c>
      <c r="M2045">
        <f t="shared" ca="1" si="411"/>
        <v>3107213</v>
      </c>
      <c r="N2045">
        <f t="shared" ca="1" si="412"/>
        <v>128363</v>
      </c>
      <c r="O2045">
        <f t="shared" ca="1" si="413"/>
        <v>50416</v>
      </c>
      <c r="P2045">
        <f t="shared" ca="1" si="414"/>
        <v>229285</v>
      </c>
      <c r="Q2045" s="15">
        <f t="shared" ca="1" si="415"/>
        <v>0.22928499999999999</v>
      </c>
    </row>
    <row r="2046" spans="1:17" x14ac:dyDescent="0.3">
      <c r="A2046" t="str">
        <f ca="1">VLOOKUP(RANDBETWEEN(Calc!$A$2,Calc!$A$13),Calc!$A$1:$B$13,2,FALSE)</f>
        <v>Mar</v>
      </c>
      <c r="B2046" t="str" cm="1">
        <f t="array" aca="1" ref="B2046" ca="1">INDEX(Calc!$C$2:$C$9,RANDBETWEEN(1,3))</f>
        <v>Traumatología</v>
      </c>
      <c r="C2046"/>
      <c r="D2046">
        <f t="shared" ca="1" si="403"/>
        <v>129652</v>
      </c>
      <c r="E2046">
        <f t="shared" ca="1" si="404"/>
        <v>2313518</v>
      </c>
      <c r="F2046">
        <f t="shared" ca="1" si="405"/>
        <v>187264</v>
      </c>
      <c r="G2046">
        <f t="shared" ca="1" si="406"/>
        <v>144670</v>
      </c>
      <c r="H2046">
        <f ca="1">VLOOKUP(RANDBETWEEN(0,100),Calc!$D$2:$E$7,2,1)</f>
        <v>32000</v>
      </c>
      <c r="I2046">
        <f t="shared" ca="1" si="407"/>
        <v>11713</v>
      </c>
      <c r="J2046">
        <f t="shared" ca="1" si="408"/>
        <v>3339</v>
      </c>
      <c r="K2046">
        <f t="shared" ca="1" si="409"/>
        <v>11888</v>
      </c>
      <c r="L2046">
        <f t="shared" ca="1" si="410"/>
        <v>4189</v>
      </c>
      <c r="M2046">
        <f t="shared" ca="1" si="411"/>
        <v>1470757</v>
      </c>
      <c r="N2046">
        <f t="shared" ca="1" si="412"/>
        <v>65283</v>
      </c>
      <c r="O2046">
        <f t="shared" ca="1" si="413"/>
        <v>72736</v>
      </c>
      <c r="P2046">
        <f t="shared" ca="1" si="414"/>
        <v>40252</v>
      </c>
      <c r="Q2046" s="15">
        <f t="shared" ca="1" si="415"/>
        <v>4.0252000000000003E-2</v>
      </c>
    </row>
    <row r="2047" spans="1:17" x14ac:dyDescent="0.3">
      <c r="A2047" t="str">
        <f ca="1">VLOOKUP(RANDBETWEEN(Calc!$A$2,Calc!$A$13),Calc!$A$1:$B$13,2,FALSE)</f>
        <v>Oct</v>
      </c>
      <c r="B2047" t="str" cm="1">
        <f t="array" aca="1" ref="B2047" ca="1">INDEX(Calc!$C$2:$C$9,RANDBETWEEN(1,3))</f>
        <v>Cardiologia</v>
      </c>
      <c r="C2047"/>
      <c r="D2047">
        <f t="shared" ca="1" si="403"/>
        <v>266009</v>
      </c>
      <c r="E2047">
        <f t="shared" ca="1" si="404"/>
        <v>659287</v>
      </c>
      <c r="F2047">
        <f t="shared" ca="1" si="405"/>
        <v>192890</v>
      </c>
      <c r="G2047">
        <f t="shared" ca="1" si="406"/>
        <v>151659</v>
      </c>
      <c r="H2047">
        <f ca="1">VLOOKUP(RANDBETWEEN(0,100),Calc!$D$2:$E$7,2,1)</f>
        <v>32000</v>
      </c>
      <c r="I2047">
        <f t="shared" ca="1" si="407"/>
        <v>12267</v>
      </c>
      <c r="J2047">
        <f t="shared" ca="1" si="408"/>
        <v>3187</v>
      </c>
      <c r="K2047">
        <f t="shared" ca="1" si="409"/>
        <v>10810</v>
      </c>
      <c r="L2047">
        <f t="shared" ca="1" si="410"/>
        <v>2224</v>
      </c>
      <c r="M2047">
        <f t="shared" ca="1" si="411"/>
        <v>1766098</v>
      </c>
      <c r="N2047">
        <f t="shared" ca="1" si="412"/>
        <v>100561</v>
      </c>
      <c r="O2047">
        <f t="shared" ca="1" si="413"/>
        <v>28036</v>
      </c>
      <c r="P2047">
        <f t="shared" ca="1" si="414"/>
        <v>243084</v>
      </c>
      <c r="Q2047" s="15">
        <f t="shared" ca="1" si="415"/>
        <v>0.24308399999999999</v>
      </c>
    </row>
    <row r="2048" spans="1:17" x14ac:dyDescent="0.3">
      <c r="A2048" t="str">
        <f ca="1">VLOOKUP(RANDBETWEEN(Calc!$A$2,Calc!$A$13),Calc!$A$1:$B$13,2,FALSE)</f>
        <v>May</v>
      </c>
      <c r="B2048" t="str" cm="1">
        <f t="array" aca="1" ref="B2048" ca="1">INDEX(Calc!$C$2:$C$9,RANDBETWEEN(1,3))</f>
        <v>Pediatria</v>
      </c>
      <c r="C2048"/>
      <c r="D2048">
        <f t="shared" ca="1" si="403"/>
        <v>630210</v>
      </c>
      <c r="E2048">
        <f t="shared" ca="1" si="404"/>
        <v>2142998</v>
      </c>
      <c r="F2048">
        <f t="shared" ca="1" si="405"/>
        <v>194592</v>
      </c>
      <c r="G2048">
        <f t="shared" ca="1" si="406"/>
        <v>285902</v>
      </c>
      <c r="H2048">
        <f ca="1">VLOOKUP(RANDBETWEEN(0,100),Calc!$D$2:$E$7,2,1)</f>
        <v>32000</v>
      </c>
      <c r="I2048">
        <f t="shared" ca="1" si="407"/>
        <v>9070</v>
      </c>
      <c r="J2048">
        <f t="shared" ca="1" si="408"/>
        <v>2962</v>
      </c>
      <c r="K2048">
        <f t="shared" ca="1" si="409"/>
        <v>10686</v>
      </c>
      <c r="L2048">
        <f t="shared" ca="1" si="410"/>
        <v>3773</v>
      </c>
      <c r="M2048">
        <f t="shared" ca="1" si="411"/>
        <v>1175160</v>
      </c>
      <c r="N2048">
        <f t="shared" ca="1" si="412"/>
        <v>94677</v>
      </c>
      <c r="O2048">
        <f t="shared" ca="1" si="413"/>
        <v>34275</v>
      </c>
      <c r="P2048">
        <f t="shared" ca="1" si="414"/>
        <v>134624</v>
      </c>
      <c r="Q2048" s="15">
        <f t="shared" ca="1" si="415"/>
        <v>0.13462399999999999</v>
      </c>
    </row>
    <row r="2049" spans="1:17" x14ac:dyDescent="0.3">
      <c r="A2049" t="str">
        <f ca="1">VLOOKUP(RANDBETWEEN(Calc!$A$2,Calc!$A$13),Calc!$A$1:$B$13,2,FALSE)</f>
        <v>May</v>
      </c>
      <c r="B2049" t="str" cm="1">
        <f t="array" aca="1" ref="B2049" ca="1">INDEX(Calc!$C$2:$C$9,RANDBETWEEN(1,3))</f>
        <v>Pediatria</v>
      </c>
      <c r="C2049"/>
      <c r="D2049">
        <f t="shared" ca="1" si="403"/>
        <v>638453</v>
      </c>
      <c r="E2049">
        <f t="shared" ca="1" si="404"/>
        <v>1911770</v>
      </c>
      <c r="F2049">
        <f t="shared" ca="1" si="405"/>
        <v>181978</v>
      </c>
      <c r="G2049">
        <f t="shared" ca="1" si="406"/>
        <v>180002</v>
      </c>
      <c r="H2049">
        <f ca="1">VLOOKUP(RANDBETWEEN(0,100),Calc!$D$2:$E$7,2,1)</f>
        <v>32000</v>
      </c>
      <c r="I2049">
        <f t="shared" ca="1" si="407"/>
        <v>8996</v>
      </c>
      <c r="J2049">
        <f t="shared" ca="1" si="408"/>
        <v>3147</v>
      </c>
      <c r="K2049">
        <f t="shared" ca="1" si="409"/>
        <v>11768</v>
      </c>
      <c r="L2049">
        <f t="shared" ca="1" si="410"/>
        <v>1570</v>
      </c>
      <c r="M2049">
        <f t="shared" ca="1" si="411"/>
        <v>2355539</v>
      </c>
      <c r="N2049">
        <f t="shared" ca="1" si="412"/>
        <v>76378</v>
      </c>
      <c r="O2049">
        <f t="shared" ca="1" si="413"/>
        <v>71026</v>
      </c>
      <c r="P2049">
        <f t="shared" ca="1" si="414"/>
        <v>234921</v>
      </c>
      <c r="Q2049" s="15">
        <f t="shared" ca="1" si="415"/>
        <v>0.23492099999999999</v>
      </c>
    </row>
    <row r="2050" spans="1:17" x14ac:dyDescent="0.3">
      <c r="A2050" t="str">
        <f ca="1">VLOOKUP(RANDBETWEEN(Calc!$A$2,Calc!$A$13),Calc!$A$1:$B$13,2,FALSE)</f>
        <v>Sep</v>
      </c>
      <c r="B2050" t="str" cm="1">
        <f t="array" aca="1" ref="B2050" ca="1">INDEX(Calc!$C$2:$C$9,RANDBETWEEN(1,3))</f>
        <v>Pediatria</v>
      </c>
      <c r="C2050"/>
      <c r="D2050">
        <f t="shared" ca="1" si="403"/>
        <v>742533</v>
      </c>
      <c r="E2050">
        <f t="shared" ca="1" si="404"/>
        <v>1979900</v>
      </c>
      <c r="F2050">
        <f t="shared" ca="1" si="405"/>
        <v>213532</v>
      </c>
      <c r="G2050">
        <f t="shared" ca="1" si="406"/>
        <v>151077</v>
      </c>
      <c r="H2050">
        <f ca="1">VLOOKUP(RANDBETWEEN(0,100),Calc!$D$2:$E$7,2,1)</f>
        <v>32000</v>
      </c>
      <c r="I2050">
        <f t="shared" ca="1" si="407"/>
        <v>10604</v>
      </c>
      <c r="J2050">
        <f t="shared" ca="1" si="408"/>
        <v>2972</v>
      </c>
      <c r="K2050">
        <f t="shared" ca="1" si="409"/>
        <v>12104</v>
      </c>
      <c r="L2050">
        <f t="shared" ca="1" si="410"/>
        <v>3942</v>
      </c>
      <c r="M2050">
        <f t="shared" ca="1" si="411"/>
        <v>1332115</v>
      </c>
      <c r="N2050">
        <f t="shared" ca="1" si="412"/>
        <v>104321</v>
      </c>
      <c r="O2050">
        <f t="shared" ca="1" si="413"/>
        <v>76323</v>
      </c>
      <c r="P2050">
        <f t="shared" ca="1" si="414"/>
        <v>156959</v>
      </c>
      <c r="Q2050" s="15">
        <f t="shared" ca="1" si="415"/>
        <v>0.15695899999999999</v>
      </c>
    </row>
    <row r="2051" spans="1:17" x14ac:dyDescent="0.3">
      <c r="A2051" t="str">
        <f ca="1">VLOOKUP(RANDBETWEEN(Calc!$A$2,Calc!$A$13),Calc!$A$1:$B$13,2,FALSE)</f>
        <v>Oct</v>
      </c>
      <c r="B2051" t="str" cm="1">
        <f t="array" aca="1" ref="B2051" ca="1">INDEX(Calc!$C$2:$C$9,RANDBETWEEN(1,3))</f>
        <v>Cardiologia</v>
      </c>
      <c r="C2051"/>
      <c r="D2051">
        <f t="shared" ref="D2051:D2114" ca="1" si="416">RANDBETWEEN(118000,746439)</f>
        <v>550303</v>
      </c>
      <c r="E2051">
        <f t="shared" ref="E2051:E2114" ca="1" si="417">RANDBETWEEN(654318,2372921)</f>
        <v>1714411</v>
      </c>
      <c r="F2051">
        <f t="shared" ref="F2051:F2114" ca="1" si="418">RANDBETWEEN(92146,218476)</f>
        <v>149298</v>
      </c>
      <c r="G2051">
        <f t="shared" ref="G2051:G2114" ca="1" si="419">RANDBETWEEN(72432,327955)</f>
        <v>314854</v>
      </c>
      <c r="H2051">
        <f ca="1">VLOOKUP(RANDBETWEEN(0,100),Calc!$D$2:$E$7,2,1)</f>
        <v>32000</v>
      </c>
      <c r="I2051">
        <f t="shared" ref="I2051:I2114" ca="1" si="420">RANDBETWEEN(8900,12700)</f>
        <v>11688</v>
      </c>
      <c r="J2051">
        <f t="shared" ref="J2051:J2114" ca="1" si="421">RANDBETWEEN(2800,4200)</f>
        <v>4178</v>
      </c>
      <c r="K2051">
        <f t="shared" ref="K2051:K2114" ca="1" si="422">RANDBETWEEN(10000,15000)</f>
        <v>12364</v>
      </c>
      <c r="L2051">
        <f t="shared" ref="L2051:L2114" ca="1" si="423">RANDBETWEEN(1200,4500)</f>
        <v>2027</v>
      </c>
      <c r="M2051">
        <f t="shared" ref="M2051:M2114" ca="1" si="424">RANDBETWEEN(820000,3117045)</f>
        <v>891747</v>
      </c>
      <c r="N2051">
        <f t="shared" ref="N2051:N2114" ca="1" si="425">RANDBETWEEN(43000,129000)</f>
        <v>47623</v>
      </c>
      <c r="O2051">
        <f t="shared" ref="O2051:O2114" ca="1" si="426">RANDBETWEEN(21000,90000)</f>
        <v>79911</v>
      </c>
      <c r="P2051">
        <f t="shared" ref="P2051:P2114" ca="1" si="427">RANDBETWEEN(38000,345000)</f>
        <v>196314</v>
      </c>
      <c r="Q2051" s="15">
        <f t="shared" ref="Q2051:Q2114" ca="1" si="428">P2051/1000000</f>
        <v>0.19631399999999999</v>
      </c>
    </row>
    <row r="2052" spans="1:17" x14ac:dyDescent="0.3">
      <c r="A2052" t="str">
        <f ca="1">VLOOKUP(RANDBETWEEN(Calc!$A$2,Calc!$A$13),Calc!$A$1:$B$13,2,FALSE)</f>
        <v>Nov</v>
      </c>
      <c r="B2052" t="str" cm="1">
        <f t="array" aca="1" ref="B2052" ca="1">INDEX(Calc!$C$2:$C$9,RANDBETWEEN(1,3))</f>
        <v>Traumatología</v>
      </c>
      <c r="C2052"/>
      <c r="D2052">
        <f t="shared" ca="1" si="416"/>
        <v>246594</v>
      </c>
      <c r="E2052">
        <f t="shared" ca="1" si="417"/>
        <v>729990</v>
      </c>
      <c r="F2052">
        <f t="shared" ca="1" si="418"/>
        <v>119872</v>
      </c>
      <c r="G2052">
        <f t="shared" ca="1" si="419"/>
        <v>327623</v>
      </c>
      <c r="H2052">
        <f ca="1">VLOOKUP(RANDBETWEEN(0,100),Calc!$D$2:$E$7,2,1)</f>
        <v>20000</v>
      </c>
      <c r="I2052">
        <f t="shared" ca="1" si="420"/>
        <v>10913</v>
      </c>
      <c r="J2052">
        <f t="shared" ca="1" si="421"/>
        <v>4136</v>
      </c>
      <c r="K2052">
        <f t="shared" ca="1" si="422"/>
        <v>11056</v>
      </c>
      <c r="L2052">
        <f t="shared" ca="1" si="423"/>
        <v>4359</v>
      </c>
      <c r="M2052">
        <f t="shared" ca="1" si="424"/>
        <v>1307305</v>
      </c>
      <c r="N2052">
        <f t="shared" ca="1" si="425"/>
        <v>121126</v>
      </c>
      <c r="O2052">
        <f t="shared" ca="1" si="426"/>
        <v>31722</v>
      </c>
      <c r="P2052">
        <f t="shared" ca="1" si="427"/>
        <v>191833</v>
      </c>
      <c r="Q2052" s="15">
        <f t="shared" ca="1" si="428"/>
        <v>0.191833</v>
      </c>
    </row>
    <row r="2053" spans="1:17" x14ac:dyDescent="0.3">
      <c r="A2053" t="str">
        <f ca="1">VLOOKUP(RANDBETWEEN(Calc!$A$2,Calc!$A$13),Calc!$A$1:$B$13,2,FALSE)</f>
        <v>Jun</v>
      </c>
      <c r="B2053" t="str" cm="1">
        <f t="array" aca="1" ref="B2053" ca="1">INDEX(Calc!$C$2:$C$9,RANDBETWEEN(1,3))</f>
        <v>Cardiologia</v>
      </c>
      <c r="C2053"/>
      <c r="D2053">
        <f t="shared" ca="1" si="416"/>
        <v>685228</v>
      </c>
      <c r="E2053">
        <f t="shared" ca="1" si="417"/>
        <v>1299963</v>
      </c>
      <c r="F2053">
        <f t="shared" ca="1" si="418"/>
        <v>108371</v>
      </c>
      <c r="G2053">
        <f t="shared" ca="1" si="419"/>
        <v>102506</v>
      </c>
      <c r="H2053">
        <f ca="1">VLOOKUP(RANDBETWEEN(0,100),Calc!$D$2:$E$7,2,1)</f>
        <v>32000</v>
      </c>
      <c r="I2053">
        <f t="shared" ca="1" si="420"/>
        <v>9744</v>
      </c>
      <c r="J2053">
        <f t="shared" ca="1" si="421"/>
        <v>3279</v>
      </c>
      <c r="K2053">
        <f t="shared" ca="1" si="422"/>
        <v>12123</v>
      </c>
      <c r="L2053">
        <f t="shared" ca="1" si="423"/>
        <v>2884</v>
      </c>
      <c r="M2053">
        <f t="shared" ca="1" si="424"/>
        <v>1188225</v>
      </c>
      <c r="N2053">
        <f t="shared" ca="1" si="425"/>
        <v>46427</v>
      </c>
      <c r="O2053">
        <f t="shared" ca="1" si="426"/>
        <v>80764</v>
      </c>
      <c r="P2053">
        <f t="shared" ca="1" si="427"/>
        <v>163041</v>
      </c>
      <c r="Q2053" s="15">
        <f t="shared" ca="1" si="428"/>
        <v>0.16304099999999999</v>
      </c>
    </row>
    <row r="2054" spans="1:17" x14ac:dyDescent="0.3">
      <c r="A2054" t="str">
        <f ca="1">VLOOKUP(RANDBETWEEN(Calc!$A$2,Calc!$A$13),Calc!$A$1:$B$13,2,FALSE)</f>
        <v>Nov</v>
      </c>
      <c r="B2054" t="str" cm="1">
        <f t="array" aca="1" ref="B2054" ca="1">INDEX(Calc!$C$2:$C$9,RANDBETWEEN(1,3))</f>
        <v>Cardiologia</v>
      </c>
      <c r="C2054"/>
      <c r="D2054">
        <f t="shared" ca="1" si="416"/>
        <v>317931</v>
      </c>
      <c r="E2054">
        <f t="shared" ca="1" si="417"/>
        <v>1272976</v>
      </c>
      <c r="F2054">
        <f t="shared" ca="1" si="418"/>
        <v>131354</v>
      </c>
      <c r="G2054">
        <f t="shared" ca="1" si="419"/>
        <v>322903</v>
      </c>
      <c r="H2054">
        <f ca="1">VLOOKUP(RANDBETWEEN(0,100),Calc!$D$2:$E$7,2,1)</f>
        <v>32000</v>
      </c>
      <c r="I2054">
        <f t="shared" ca="1" si="420"/>
        <v>11458</v>
      </c>
      <c r="J2054">
        <f t="shared" ca="1" si="421"/>
        <v>2830</v>
      </c>
      <c r="K2054">
        <f t="shared" ca="1" si="422"/>
        <v>13668</v>
      </c>
      <c r="L2054">
        <f t="shared" ca="1" si="423"/>
        <v>2285</v>
      </c>
      <c r="M2054">
        <f t="shared" ca="1" si="424"/>
        <v>1990052</v>
      </c>
      <c r="N2054">
        <f t="shared" ca="1" si="425"/>
        <v>48521</v>
      </c>
      <c r="O2054">
        <f t="shared" ca="1" si="426"/>
        <v>31501</v>
      </c>
      <c r="P2054">
        <f t="shared" ca="1" si="427"/>
        <v>229048</v>
      </c>
      <c r="Q2054" s="15">
        <f t="shared" ca="1" si="428"/>
        <v>0.229048</v>
      </c>
    </row>
    <row r="2055" spans="1:17" x14ac:dyDescent="0.3">
      <c r="A2055" t="str">
        <f ca="1">VLOOKUP(RANDBETWEEN(Calc!$A$2,Calc!$A$13),Calc!$A$1:$B$13,2,FALSE)</f>
        <v>Ago</v>
      </c>
      <c r="B2055" t="str" cm="1">
        <f t="array" aca="1" ref="B2055" ca="1">INDEX(Calc!$C$2:$C$9,RANDBETWEEN(1,3))</f>
        <v>Traumatología</v>
      </c>
      <c r="C2055"/>
      <c r="D2055">
        <f t="shared" ca="1" si="416"/>
        <v>319685</v>
      </c>
      <c r="E2055">
        <f t="shared" ca="1" si="417"/>
        <v>2332360</v>
      </c>
      <c r="F2055">
        <f t="shared" ca="1" si="418"/>
        <v>174290</v>
      </c>
      <c r="G2055">
        <f t="shared" ca="1" si="419"/>
        <v>291640</v>
      </c>
      <c r="H2055">
        <f ca="1">VLOOKUP(RANDBETWEEN(0,100),Calc!$D$2:$E$7,2,1)</f>
        <v>32000</v>
      </c>
      <c r="I2055">
        <f t="shared" ca="1" si="420"/>
        <v>10279</v>
      </c>
      <c r="J2055">
        <f t="shared" ca="1" si="421"/>
        <v>3267</v>
      </c>
      <c r="K2055">
        <f t="shared" ca="1" si="422"/>
        <v>13773</v>
      </c>
      <c r="L2055">
        <f t="shared" ca="1" si="423"/>
        <v>2698</v>
      </c>
      <c r="M2055">
        <f t="shared" ca="1" si="424"/>
        <v>2624140</v>
      </c>
      <c r="N2055">
        <f t="shared" ca="1" si="425"/>
        <v>54977</v>
      </c>
      <c r="O2055">
        <f t="shared" ca="1" si="426"/>
        <v>88540</v>
      </c>
      <c r="P2055">
        <f t="shared" ca="1" si="427"/>
        <v>219024</v>
      </c>
      <c r="Q2055" s="15">
        <f t="shared" ca="1" si="428"/>
        <v>0.219024</v>
      </c>
    </row>
    <row r="2056" spans="1:17" x14ac:dyDescent="0.3">
      <c r="A2056" t="str">
        <f ca="1">VLOOKUP(RANDBETWEEN(Calc!$A$2,Calc!$A$13),Calc!$A$1:$B$13,2,FALSE)</f>
        <v>Ene</v>
      </c>
      <c r="B2056" t="str" cm="1">
        <f t="array" aca="1" ref="B2056" ca="1">INDEX(Calc!$C$2:$C$9,RANDBETWEEN(1,3))</f>
        <v>Cardiologia</v>
      </c>
      <c r="C2056"/>
      <c r="D2056">
        <f t="shared" ca="1" si="416"/>
        <v>185551</v>
      </c>
      <c r="E2056">
        <f t="shared" ca="1" si="417"/>
        <v>1355995</v>
      </c>
      <c r="F2056">
        <f t="shared" ca="1" si="418"/>
        <v>114803</v>
      </c>
      <c r="G2056">
        <f t="shared" ca="1" si="419"/>
        <v>112483</v>
      </c>
      <c r="H2056">
        <f ca="1">VLOOKUP(RANDBETWEEN(0,100),Calc!$D$2:$E$7,2,1)</f>
        <v>32000</v>
      </c>
      <c r="I2056">
        <f t="shared" ca="1" si="420"/>
        <v>8981</v>
      </c>
      <c r="J2056">
        <f t="shared" ca="1" si="421"/>
        <v>3264</v>
      </c>
      <c r="K2056">
        <f t="shared" ca="1" si="422"/>
        <v>11847</v>
      </c>
      <c r="L2056">
        <f t="shared" ca="1" si="423"/>
        <v>3084</v>
      </c>
      <c r="M2056">
        <f t="shared" ca="1" si="424"/>
        <v>2225898</v>
      </c>
      <c r="N2056">
        <f t="shared" ca="1" si="425"/>
        <v>84919</v>
      </c>
      <c r="O2056">
        <f t="shared" ca="1" si="426"/>
        <v>66332</v>
      </c>
      <c r="P2056">
        <f t="shared" ca="1" si="427"/>
        <v>165580</v>
      </c>
      <c r="Q2056" s="15">
        <f t="shared" ca="1" si="428"/>
        <v>0.16558</v>
      </c>
    </row>
    <row r="2057" spans="1:17" x14ac:dyDescent="0.3">
      <c r="A2057" t="str">
        <f ca="1">VLOOKUP(RANDBETWEEN(Calc!$A$2,Calc!$A$13),Calc!$A$1:$B$13,2,FALSE)</f>
        <v>May</v>
      </c>
      <c r="B2057" t="str" cm="1">
        <f t="array" aca="1" ref="B2057" ca="1">INDEX(Calc!$C$2:$C$9,RANDBETWEEN(1,3))</f>
        <v>Pediatria</v>
      </c>
      <c r="C2057"/>
      <c r="D2057">
        <f t="shared" ca="1" si="416"/>
        <v>649210</v>
      </c>
      <c r="E2057">
        <f t="shared" ca="1" si="417"/>
        <v>858457</v>
      </c>
      <c r="F2057">
        <f t="shared" ca="1" si="418"/>
        <v>111729</v>
      </c>
      <c r="G2057">
        <f t="shared" ca="1" si="419"/>
        <v>170692</v>
      </c>
      <c r="H2057">
        <f ca="1">VLOOKUP(RANDBETWEEN(0,100),Calc!$D$2:$E$7,2,1)</f>
        <v>20000</v>
      </c>
      <c r="I2057">
        <f t="shared" ca="1" si="420"/>
        <v>12501</v>
      </c>
      <c r="J2057">
        <f t="shared" ca="1" si="421"/>
        <v>3597</v>
      </c>
      <c r="K2057">
        <f t="shared" ca="1" si="422"/>
        <v>10127</v>
      </c>
      <c r="L2057">
        <f t="shared" ca="1" si="423"/>
        <v>2257</v>
      </c>
      <c r="M2057">
        <f t="shared" ca="1" si="424"/>
        <v>1322333</v>
      </c>
      <c r="N2057">
        <f t="shared" ca="1" si="425"/>
        <v>65376</v>
      </c>
      <c r="O2057">
        <f t="shared" ca="1" si="426"/>
        <v>59447</v>
      </c>
      <c r="P2057">
        <f t="shared" ca="1" si="427"/>
        <v>66827</v>
      </c>
      <c r="Q2057" s="15">
        <f t="shared" ca="1" si="428"/>
        <v>6.6826999999999998E-2</v>
      </c>
    </row>
    <row r="2058" spans="1:17" x14ac:dyDescent="0.3">
      <c r="A2058" t="str">
        <f ca="1">VLOOKUP(RANDBETWEEN(Calc!$A$2,Calc!$A$13),Calc!$A$1:$B$13,2,FALSE)</f>
        <v>Sep</v>
      </c>
      <c r="B2058" t="str" cm="1">
        <f t="array" aca="1" ref="B2058" ca="1">INDEX(Calc!$C$2:$C$9,RANDBETWEEN(1,3))</f>
        <v>Traumatología</v>
      </c>
      <c r="C2058"/>
      <c r="D2058">
        <f t="shared" ca="1" si="416"/>
        <v>171666</v>
      </c>
      <c r="E2058">
        <f t="shared" ca="1" si="417"/>
        <v>1294409</v>
      </c>
      <c r="F2058">
        <f t="shared" ca="1" si="418"/>
        <v>151766</v>
      </c>
      <c r="G2058">
        <f t="shared" ca="1" si="419"/>
        <v>195326</v>
      </c>
      <c r="H2058">
        <f ca="1">VLOOKUP(RANDBETWEEN(0,100),Calc!$D$2:$E$7,2,1)</f>
        <v>28000</v>
      </c>
      <c r="I2058">
        <f t="shared" ca="1" si="420"/>
        <v>9074</v>
      </c>
      <c r="J2058">
        <f t="shared" ca="1" si="421"/>
        <v>3215</v>
      </c>
      <c r="K2058">
        <f t="shared" ca="1" si="422"/>
        <v>10513</v>
      </c>
      <c r="L2058">
        <f t="shared" ca="1" si="423"/>
        <v>4109</v>
      </c>
      <c r="M2058">
        <f t="shared" ca="1" si="424"/>
        <v>1513030</v>
      </c>
      <c r="N2058">
        <f t="shared" ca="1" si="425"/>
        <v>96070</v>
      </c>
      <c r="O2058">
        <f t="shared" ca="1" si="426"/>
        <v>64666</v>
      </c>
      <c r="P2058">
        <f t="shared" ca="1" si="427"/>
        <v>64996</v>
      </c>
      <c r="Q2058" s="15">
        <f t="shared" ca="1" si="428"/>
        <v>6.4995999999999998E-2</v>
      </c>
    </row>
    <row r="2059" spans="1:17" x14ac:dyDescent="0.3">
      <c r="A2059" t="str">
        <f ca="1">VLOOKUP(RANDBETWEEN(Calc!$A$2,Calc!$A$13),Calc!$A$1:$B$13,2,FALSE)</f>
        <v>May</v>
      </c>
      <c r="B2059" t="str" cm="1">
        <f t="array" aca="1" ref="B2059" ca="1">INDEX(Calc!$C$2:$C$9,RANDBETWEEN(1,3))</f>
        <v>Pediatria</v>
      </c>
      <c r="C2059"/>
      <c r="D2059">
        <f t="shared" ca="1" si="416"/>
        <v>646367</v>
      </c>
      <c r="E2059">
        <f t="shared" ca="1" si="417"/>
        <v>679284</v>
      </c>
      <c r="F2059">
        <f t="shared" ca="1" si="418"/>
        <v>122429</v>
      </c>
      <c r="G2059">
        <f t="shared" ca="1" si="419"/>
        <v>225459</v>
      </c>
      <c r="H2059">
        <f ca="1">VLOOKUP(RANDBETWEEN(0,100),Calc!$D$2:$E$7,2,1)</f>
        <v>25000</v>
      </c>
      <c r="I2059">
        <f t="shared" ca="1" si="420"/>
        <v>11466</v>
      </c>
      <c r="J2059">
        <f t="shared" ca="1" si="421"/>
        <v>3031</v>
      </c>
      <c r="K2059">
        <f t="shared" ca="1" si="422"/>
        <v>12141</v>
      </c>
      <c r="L2059">
        <f t="shared" ca="1" si="423"/>
        <v>2701</v>
      </c>
      <c r="M2059">
        <f t="shared" ca="1" si="424"/>
        <v>2952893</v>
      </c>
      <c r="N2059">
        <f t="shared" ca="1" si="425"/>
        <v>69810</v>
      </c>
      <c r="O2059">
        <f t="shared" ca="1" si="426"/>
        <v>53581</v>
      </c>
      <c r="P2059">
        <f t="shared" ca="1" si="427"/>
        <v>307051</v>
      </c>
      <c r="Q2059" s="15">
        <f t="shared" ca="1" si="428"/>
        <v>0.30705100000000002</v>
      </c>
    </row>
    <row r="2060" spans="1:17" x14ac:dyDescent="0.3">
      <c r="A2060" t="str">
        <f ca="1">VLOOKUP(RANDBETWEEN(Calc!$A$2,Calc!$A$13),Calc!$A$1:$B$13,2,FALSE)</f>
        <v>Dic</v>
      </c>
      <c r="B2060" t="str" cm="1">
        <f t="array" aca="1" ref="B2060" ca="1">INDEX(Calc!$C$2:$C$9,RANDBETWEEN(1,3))</f>
        <v>Pediatria</v>
      </c>
      <c r="C2060"/>
      <c r="D2060">
        <f t="shared" ca="1" si="416"/>
        <v>155421</v>
      </c>
      <c r="E2060">
        <f t="shared" ca="1" si="417"/>
        <v>945316</v>
      </c>
      <c r="F2060">
        <f t="shared" ca="1" si="418"/>
        <v>171785</v>
      </c>
      <c r="G2060">
        <f t="shared" ca="1" si="419"/>
        <v>142286</v>
      </c>
      <c r="H2060">
        <f ca="1">VLOOKUP(RANDBETWEEN(0,100),Calc!$D$2:$E$7,2,1)</f>
        <v>32000</v>
      </c>
      <c r="I2060">
        <f t="shared" ca="1" si="420"/>
        <v>10528</v>
      </c>
      <c r="J2060">
        <f t="shared" ca="1" si="421"/>
        <v>3950</v>
      </c>
      <c r="K2060">
        <f t="shared" ca="1" si="422"/>
        <v>13561</v>
      </c>
      <c r="L2060">
        <f t="shared" ca="1" si="423"/>
        <v>2074</v>
      </c>
      <c r="M2060">
        <f t="shared" ca="1" si="424"/>
        <v>2172435</v>
      </c>
      <c r="N2060">
        <f t="shared" ca="1" si="425"/>
        <v>58693</v>
      </c>
      <c r="O2060">
        <f t="shared" ca="1" si="426"/>
        <v>88288</v>
      </c>
      <c r="P2060">
        <f t="shared" ca="1" si="427"/>
        <v>76826</v>
      </c>
      <c r="Q2060" s="15">
        <f t="shared" ca="1" si="428"/>
        <v>7.6826000000000005E-2</v>
      </c>
    </row>
    <row r="2061" spans="1:17" x14ac:dyDescent="0.3">
      <c r="A2061" t="str">
        <f ca="1">VLOOKUP(RANDBETWEEN(Calc!$A$2,Calc!$A$13),Calc!$A$1:$B$13,2,FALSE)</f>
        <v>Jul</v>
      </c>
      <c r="B2061" t="str" cm="1">
        <f t="array" aca="1" ref="B2061" ca="1">INDEX(Calc!$C$2:$C$9,RANDBETWEEN(1,3))</f>
        <v>Pediatria</v>
      </c>
      <c r="C2061"/>
      <c r="D2061">
        <f t="shared" ca="1" si="416"/>
        <v>635446</v>
      </c>
      <c r="E2061">
        <f t="shared" ca="1" si="417"/>
        <v>1679339</v>
      </c>
      <c r="F2061">
        <f t="shared" ca="1" si="418"/>
        <v>212913</v>
      </c>
      <c r="G2061">
        <f t="shared" ca="1" si="419"/>
        <v>140955</v>
      </c>
      <c r="H2061">
        <f ca="1">VLOOKUP(RANDBETWEEN(0,100),Calc!$D$2:$E$7,2,1)</f>
        <v>20000</v>
      </c>
      <c r="I2061">
        <f t="shared" ca="1" si="420"/>
        <v>10716</v>
      </c>
      <c r="J2061">
        <f t="shared" ca="1" si="421"/>
        <v>3033</v>
      </c>
      <c r="K2061">
        <f t="shared" ca="1" si="422"/>
        <v>11790</v>
      </c>
      <c r="L2061">
        <f t="shared" ca="1" si="423"/>
        <v>3152</v>
      </c>
      <c r="M2061">
        <f t="shared" ca="1" si="424"/>
        <v>2098666</v>
      </c>
      <c r="N2061">
        <f t="shared" ca="1" si="425"/>
        <v>92871</v>
      </c>
      <c r="O2061">
        <f t="shared" ca="1" si="426"/>
        <v>48383</v>
      </c>
      <c r="P2061">
        <f t="shared" ca="1" si="427"/>
        <v>275051</v>
      </c>
      <c r="Q2061" s="15">
        <f t="shared" ca="1" si="428"/>
        <v>0.27505099999999999</v>
      </c>
    </row>
    <row r="2062" spans="1:17" x14ac:dyDescent="0.3">
      <c r="A2062" t="str">
        <f ca="1">VLOOKUP(RANDBETWEEN(Calc!$A$2,Calc!$A$13),Calc!$A$1:$B$13,2,FALSE)</f>
        <v>Dic</v>
      </c>
      <c r="B2062" t="str" cm="1">
        <f t="array" aca="1" ref="B2062" ca="1">INDEX(Calc!$C$2:$C$9,RANDBETWEEN(1,3))</f>
        <v>Traumatología</v>
      </c>
      <c r="C2062"/>
      <c r="D2062">
        <f t="shared" ca="1" si="416"/>
        <v>196024</v>
      </c>
      <c r="E2062">
        <f t="shared" ca="1" si="417"/>
        <v>1080250</v>
      </c>
      <c r="F2062">
        <f t="shared" ca="1" si="418"/>
        <v>207155</v>
      </c>
      <c r="G2062">
        <f t="shared" ca="1" si="419"/>
        <v>110656</v>
      </c>
      <c r="H2062">
        <f ca="1">VLOOKUP(RANDBETWEEN(0,100),Calc!$D$2:$E$7,2,1)</f>
        <v>32000</v>
      </c>
      <c r="I2062">
        <f t="shared" ca="1" si="420"/>
        <v>9320</v>
      </c>
      <c r="J2062">
        <f t="shared" ca="1" si="421"/>
        <v>4159</v>
      </c>
      <c r="K2062">
        <f t="shared" ca="1" si="422"/>
        <v>10633</v>
      </c>
      <c r="L2062">
        <f t="shared" ca="1" si="423"/>
        <v>2085</v>
      </c>
      <c r="M2062">
        <f t="shared" ca="1" si="424"/>
        <v>2696499</v>
      </c>
      <c r="N2062">
        <f t="shared" ca="1" si="425"/>
        <v>49086</v>
      </c>
      <c r="O2062">
        <f t="shared" ca="1" si="426"/>
        <v>83939</v>
      </c>
      <c r="P2062">
        <f t="shared" ca="1" si="427"/>
        <v>324352</v>
      </c>
      <c r="Q2062" s="15">
        <f t="shared" ca="1" si="428"/>
        <v>0.32435199999999997</v>
      </c>
    </row>
    <row r="2063" spans="1:17" x14ac:dyDescent="0.3">
      <c r="A2063" t="str">
        <f ca="1">VLOOKUP(RANDBETWEEN(Calc!$A$2,Calc!$A$13),Calc!$A$1:$B$13,2,FALSE)</f>
        <v>Ago</v>
      </c>
      <c r="B2063" t="str" cm="1">
        <f t="array" aca="1" ref="B2063" ca="1">INDEX(Calc!$C$2:$C$9,RANDBETWEEN(1,3))</f>
        <v>Cardiologia</v>
      </c>
      <c r="C2063"/>
      <c r="D2063">
        <f t="shared" ca="1" si="416"/>
        <v>332587</v>
      </c>
      <c r="E2063">
        <f t="shared" ca="1" si="417"/>
        <v>787536</v>
      </c>
      <c r="F2063">
        <f t="shared" ca="1" si="418"/>
        <v>162890</v>
      </c>
      <c r="G2063">
        <f t="shared" ca="1" si="419"/>
        <v>79398</v>
      </c>
      <c r="H2063">
        <f ca="1">VLOOKUP(RANDBETWEEN(0,100),Calc!$D$2:$E$7,2,1)</f>
        <v>20000</v>
      </c>
      <c r="I2063">
        <f t="shared" ca="1" si="420"/>
        <v>11661</v>
      </c>
      <c r="J2063">
        <f t="shared" ca="1" si="421"/>
        <v>3910</v>
      </c>
      <c r="K2063">
        <f t="shared" ca="1" si="422"/>
        <v>13289</v>
      </c>
      <c r="L2063">
        <f t="shared" ca="1" si="423"/>
        <v>4311</v>
      </c>
      <c r="M2063">
        <f t="shared" ca="1" si="424"/>
        <v>949333</v>
      </c>
      <c r="N2063">
        <f t="shared" ca="1" si="425"/>
        <v>121168</v>
      </c>
      <c r="O2063">
        <f t="shared" ca="1" si="426"/>
        <v>65659</v>
      </c>
      <c r="P2063">
        <f t="shared" ca="1" si="427"/>
        <v>130619</v>
      </c>
      <c r="Q2063" s="15">
        <f t="shared" ca="1" si="428"/>
        <v>0.13061900000000001</v>
      </c>
    </row>
    <row r="2064" spans="1:17" x14ac:dyDescent="0.3">
      <c r="A2064" t="str">
        <f ca="1">VLOOKUP(RANDBETWEEN(Calc!$A$2,Calc!$A$13),Calc!$A$1:$B$13,2,FALSE)</f>
        <v>Feb</v>
      </c>
      <c r="B2064" t="str" cm="1">
        <f t="array" aca="1" ref="B2064" ca="1">INDEX(Calc!$C$2:$C$9,RANDBETWEEN(1,3))</f>
        <v>Pediatria</v>
      </c>
      <c r="C2064"/>
      <c r="D2064">
        <f t="shared" ca="1" si="416"/>
        <v>293076</v>
      </c>
      <c r="E2064">
        <f t="shared" ca="1" si="417"/>
        <v>929077</v>
      </c>
      <c r="F2064">
        <f t="shared" ca="1" si="418"/>
        <v>207903</v>
      </c>
      <c r="G2064">
        <f t="shared" ca="1" si="419"/>
        <v>193002</v>
      </c>
      <c r="H2064">
        <f ca="1">VLOOKUP(RANDBETWEEN(0,100),Calc!$D$2:$E$7,2,1)</f>
        <v>20000</v>
      </c>
      <c r="I2064">
        <f t="shared" ca="1" si="420"/>
        <v>10274</v>
      </c>
      <c r="J2064">
        <f t="shared" ca="1" si="421"/>
        <v>3259</v>
      </c>
      <c r="K2064">
        <f t="shared" ca="1" si="422"/>
        <v>13395</v>
      </c>
      <c r="L2064">
        <f t="shared" ca="1" si="423"/>
        <v>2666</v>
      </c>
      <c r="M2064">
        <f t="shared" ca="1" si="424"/>
        <v>2134892</v>
      </c>
      <c r="N2064">
        <f t="shared" ca="1" si="425"/>
        <v>63582</v>
      </c>
      <c r="O2064">
        <f t="shared" ca="1" si="426"/>
        <v>57138</v>
      </c>
      <c r="P2064">
        <f t="shared" ca="1" si="427"/>
        <v>325443</v>
      </c>
      <c r="Q2064" s="15">
        <f t="shared" ca="1" si="428"/>
        <v>0.32544299999999998</v>
      </c>
    </row>
    <row r="2065" spans="1:17" x14ac:dyDescent="0.3">
      <c r="A2065" t="str">
        <f ca="1">VLOOKUP(RANDBETWEEN(Calc!$A$2,Calc!$A$13),Calc!$A$1:$B$13,2,FALSE)</f>
        <v>Ago</v>
      </c>
      <c r="B2065" t="str" cm="1">
        <f t="array" aca="1" ref="B2065" ca="1">INDEX(Calc!$C$2:$C$9,RANDBETWEEN(1,3))</f>
        <v>Pediatria</v>
      </c>
      <c r="C2065"/>
      <c r="D2065">
        <f t="shared" ca="1" si="416"/>
        <v>251093</v>
      </c>
      <c r="E2065">
        <f t="shared" ca="1" si="417"/>
        <v>1526598</v>
      </c>
      <c r="F2065">
        <f t="shared" ca="1" si="418"/>
        <v>183964</v>
      </c>
      <c r="G2065">
        <f t="shared" ca="1" si="419"/>
        <v>148847</v>
      </c>
      <c r="H2065">
        <f ca="1">VLOOKUP(RANDBETWEEN(0,100),Calc!$D$2:$E$7,2,1)</f>
        <v>28000</v>
      </c>
      <c r="I2065">
        <f t="shared" ca="1" si="420"/>
        <v>11339</v>
      </c>
      <c r="J2065">
        <f t="shared" ca="1" si="421"/>
        <v>3149</v>
      </c>
      <c r="K2065">
        <f t="shared" ca="1" si="422"/>
        <v>12962</v>
      </c>
      <c r="L2065">
        <f t="shared" ca="1" si="423"/>
        <v>3947</v>
      </c>
      <c r="M2065">
        <f t="shared" ca="1" si="424"/>
        <v>1422603</v>
      </c>
      <c r="N2065">
        <f t="shared" ca="1" si="425"/>
        <v>123986</v>
      </c>
      <c r="O2065">
        <f t="shared" ca="1" si="426"/>
        <v>71733</v>
      </c>
      <c r="P2065">
        <f t="shared" ca="1" si="427"/>
        <v>151937</v>
      </c>
      <c r="Q2065" s="15">
        <f t="shared" ca="1" si="428"/>
        <v>0.15193699999999999</v>
      </c>
    </row>
    <row r="2066" spans="1:17" x14ac:dyDescent="0.3">
      <c r="A2066" t="str">
        <f ca="1">VLOOKUP(RANDBETWEEN(Calc!$A$2,Calc!$A$13),Calc!$A$1:$B$13,2,FALSE)</f>
        <v>Abr</v>
      </c>
      <c r="B2066" t="str" cm="1">
        <f t="array" aca="1" ref="B2066" ca="1">INDEX(Calc!$C$2:$C$9,RANDBETWEEN(1,3))</f>
        <v>Traumatología</v>
      </c>
      <c r="C2066"/>
      <c r="D2066">
        <f t="shared" ca="1" si="416"/>
        <v>636094</v>
      </c>
      <c r="E2066">
        <f t="shared" ca="1" si="417"/>
        <v>1623719</v>
      </c>
      <c r="F2066">
        <f t="shared" ca="1" si="418"/>
        <v>167955</v>
      </c>
      <c r="G2066">
        <f t="shared" ca="1" si="419"/>
        <v>204286</v>
      </c>
      <c r="H2066">
        <f ca="1">VLOOKUP(RANDBETWEEN(0,100),Calc!$D$2:$E$7,2,1)</f>
        <v>20000</v>
      </c>
      <c r="I2066">
        <f t="shared" ca="1" si="420"/>
        <v>10619</v>
      </c>
      <c r="J2066">
        <f t="shared" ca="1" si="421"/>
        <v>2960</v>
      </c>
      <c r="K2066">
        <f t="shared" ca="1" si="422"/>
        <v>14419</v>
      </c>
      <c r="L2066">
        <f t="shared" ca="1" si="423"/>
        <v>3372</v>
      </c>
      <c r="M2066">
        <f t="shared" ca="1" si="424"/>
        <v>1973225</v>
      </c>
      <c r="N2066">
        <f t="shared" ca="1" si="425"/>
        <v>94565</v>
      </c>
      <c r="O2066">
        <f t="shared" ca="1" si="426"/>
        <v>64896</v>
      </c>
      <c r="P2066">
        <f t="shared" ca="1" si="427"/>
        <v>60937</v>
      </c>
      <c r="Q2066" s="15">
        <f t="shared" ca="1" si="428"/>
        <v>6.0936999999999998E-2</v>
      </c>
    </row>
    <row r="2067" spans="1:17" x14ac:dyDescent="0.3">
      <c r="A2067" t="str">
        <f ca="1">VLOOKUP(RANDBETWEEN(Calc!$A$2,Calc!$A$13),Calc!$A$1:$B$13,2,FALSE)</f>
        <v>Feb</v>
      </c>
      <c r="B2067" t="str" cm="1">
        <f t="array" aca="1" ref="B2067" ca="1">INDEX(Calc!$C$2:$C$9,RANDBETWEEN(1,3))</f>
        <v>Traumatología</v>
      </c>
      <c r="C2067"/>
      <c r="D2067">
        <f t="shared" ca="1" si="416"/>
        <v>439075</v>
      </c>
      <c r="E2067">
        <f t="shared" ca="1" si="417"/>
        <v>1820756</v>
      </c>
      <c r="F2067">
        <f t="shared" ca="1" si="418"/>
        <v>198511</v>
      </c>
      <c r="G2067">
        <f t="shared" ca="1" si="419"/>
        <v>83285</v>
      </c>
      <c r="H2067">
        <f ca="1">VLOOKUP(RANDBETWEEN(0,100),Calc!$D$2:$E$7,2,1)</f>
        <v>32000</v>
      </c>
      <c r="I2067">
        <f t="shared" ca="1" si="420"/>
        <v>10532</v>
      </c>
      <c r="J2067">
        <f t="shared" ca="1" si="421"/>
        <v>4151</v>
      </c>
      <c r="K2067">
        <f t="shared" ca="1" si="422"/>
        <v>11346</v>
      </c>
      <c r="L2067">
        <f t="shared" ca="1" si="423"/>
        <v>3196</v>
      </c>
      <c r="M2067">
        <f t="shared" ca="1" si="424"/>
        <v>2011405</v>
      </c>
      <c r="N2067">
        <f t="shared" ca="1" si="425"/>
        <v>94994</v>
      </c>
      <c r="O2067">
        <f t="shared" ca="1" si="426"/>
        <v>83863</v>
      </c>
      <c r="P2067">
        <f t="shared" ca="1" si="427"/>
        <v>182867</v>
      </c>
      <c r="Q2067" s="15">
        <f t="shared" ca="1" si="428"/>
        <v>0.182867</v>
      </c>
    </row>
    <row r="2068" spans="1:17" x14ac:dyDescent="0.3">
      <c r="A2068" t="str">
        <f ca="1">VLOOKUP(RANDBETWEEN(Calc!$A$2,Calc!$A$13),Calc!$A$1:$B$13,2,FALSE)</f>
        <v>Dic</v>
      </c>
      <c r="B2068" t="str" cm="1">
        <f t="array" aca="1" ref="B2068" ca="1">INDEX(Calc!$C$2:$C$9,RANDBETWEEN(1,3))</f>
        <v>Traumatología</v>
      </c>
      <c r="C2068"/>
      <c r="D2068">
        <f t="shared" ca="1" si="416"/>
        <v>696022</v>
      </c>
      <c r="E2068">
        <f t="shared" ca="1" si="417"/>
        <v>681028</v>
      </c>
      <c r="F2068">
        <f t="shared" ca="1" si="418"/>
        <v>95735</v>
      </c>
      <c r="G2068">
        <f t="shared" ca="1" si="419"/>
        <v>211823</v>
      </c>
      <c r="H2068">
        <f ca="1">VLOOKUP(RANDBETWEEN(0,100),Calc!$D$2:$E$7,2,1)</f>
        <v>32000</v>
      </c>
      <c r="I2068">
        <f t="shared" ca="1" si="420"/>
        <v>9066</v>
      </c>
      <c r="J2068">
        <f t="shared" ca="1" si="421"/>
        <v>3031</v>
      </c>
      <c r="K2068">
        <f t="shared" ca="1" si="422"/>
        <v>13124</v>
      </c>
      <c r="L2068">
        <f t="shared" ca="1" si="423"/>
        <v>2898</v>
      </c>
      <c r="M2068">
        <f t="shared" ca="1" si="424"/>
        <v>1174528</v>
      </c>
      <c r="N2068">
        <f t="shared" ca="1" si="425"/>
        <v>73628</v>
      </c>
      <c r="O2068">
        <f t="shared" ca="1" si="426"/>
        <v>30324</v>
      </c>
      <c r="P2068">
        <f t="shared" ca="1" si="427"/>
        <v>152068</v>
      </c>
      <c r="Q2068" s="15">
        <f t="shared" ca="1" si="428"/>
        <v>0.15206800000000001</v>
      </c>
    </row>
    <row r="2069" spans="1:17" x14ac:dyDescent="0.3">
      <c r="A2069" t="str">
        <f ca="1">VLOOKUP(RANDBETWEEN(Calc!$A$2,Calc!$A$13),Calc!$A$1:$B$13,2,FALSE)</f>
        <v>Oct</v>
      </c>
      <c r="B2069" t="str" cm="1">
        <f t="array" aca="1" ref="B2069" ca="1">INDEX(Calc!$C$2:$C$9,RANDBETWEEN(1,3))</f>
        <v>Pediatria</v>
      </c>
      <c r="C2069"/>
      <c r="D2069">
        <f t="shared" ca="1" si="416"/>
        <v>546004</v>
      </c>
      <c r="E2069">
        <f t="shared" ca="1" si="417"/>
        <v>2139550</v>
      </c>
      <c r="F2069">
        <f t="shared" ca="1" si="418"/>
        <v>152225</v>
      </c>
      <c r="G2069">
        <f t="shared" ca="1" si="419"/>
        <v>323596</v>
      </c>
      <c r="H2069">
        <f ca="1">VLOOKUP(RANDBETWEEN(0,100),Calc!$D$2:$E$7,2,1)</f>
        <v>32000</v>
      </c>
      <c r="I2069">
        <f t="shared" ca="1" si="420"/>
        <v>12683</v>
      </c>
      <c r="J2069">
        <f t="shared" ca="1" si="421"/>
        <v>3142</v>
      </c>
      <c r="K2069">
        <f t="shared" ca="1" si="422"/>
        <v>12985</v>
      </c>
      <c r="L2069">
        <f t="shared" ca="1" si="423"/>
        <v>4252</v>
      </c>
      <c r="M2069">
        <f t="shared" ca="1" si="424"/>
        <v>1257594</v>
      </c>
      <c r="N2069">
        <f t="shared" ca="1" si="425"/>
        <v>103202</v>
      </c>
      <c r="O2069">
        <f t="shared" ca="1" si="426"/>
        <v>79071</v>
      </c>
      <c r="P2069">
        <f t="shared" ca="1" si="427"/>
        <v>234161</v>
      </c>
      <c r="Q2069" s="15">
        <f t="shared" ca="1" si="428"/>
        <v>0.23416100000000001</v>
      </c>
    </row>
    <row r="2070" spans="1:17" x14ac:dyDescent="0.3">
      <c r="A2070" t="str">
        <f ca="1">VLOOKUP(RANDBETWEEN(Calc!$A$2,Calc!$A$13),Calc!$A$1:$B$13,2,FALSE)</f>
        <v>Sep</v>
      </c>
      <c r="B2070" t="str" cm="1">
        <f t="array" aca="1" ref="B2070" ca="1">INDEX(Calc!$C$2:$C$9,RANDBETWEEN(1,3))</f>
        <v>Pediatria</v>
      </c>
      <c r="C2070"/>
      <c r="D2070">
        <f t="shared" ca="1" si="416"/>
        <v>247324</v>
      </c>
      <c r="E2070">
        <f t="shared" ca="1" si="417"/>
        <v>1537548</v>
      </c>
      <c r="F2070">
        <f t="shared" ca="1" si="418"/>
        <v>210714</v>
      </c>
      <c r="G2070">
        <f t="shared" ca="1" si="419"/>
        <v>169986</v>
      </c>
      <c r="H2070">
        <f ca="1">VLOOKUP(RANDBETWEEN(0,100),Calc!$D$2:$E$7,2,1)</f>
        <v>20000</v>
      </c>
      <c r="I2070">
        <f t="shared" ca="1" si="420"/>
        <v>11580</v>
      </c>
      <c r="J2070">
        <f t="shared" ca="1" si="421"/>
        <v>2890</v>
      </c>
      <c r="K2070">
        <f t="shared" ca="1" si="422"/>
        <v>12694</v>
      </c>
      <c r="L2070">
        <f t="shared" ca="1" si="423"/>
        <v>1461</v>
      </c>
      <c r="M2070">
        <f t="shared" ca="1" si="424"/>
        <v>2534912</v>
      </c>
      <c r="N2070">
        <f t="shared" ca="1" si="425"/>
        <v>113946</v>
      </c>
      <c r="O2070">
        <f t="shared" ca="1" si="426"/>
        <v>40846</v>
      </c>
      <c r="P2070">
        <f t="shared" ca="1" si="427"/>
        <v>264996</v>
      </c>
      <c r="Q2070" s="15">
        <f t="shared" ca="1" si="428"/>
        <v>0.26499600000000001</v>
      </c>
    </row>
    <row r="2071" spans="1:17" x14ac:dyDescent="0.3">
      <c r="A2071" t="str">
        <f ca="1">VLOOKUP(RANDBETWEEN(Calc!$A$2,Calc!$A$13),Calc!$A$1:$B$13,2,FALSE)</f>
        <v>Feb</v>
      </c>
      <c r="B2071" t="str" cm="1">
        <f t="array" aca="1" ref="B2071" ca="1">INDEX(Calc!$C$2:$C$9,RANDBETWEEN(1,3))</f>
        <v>Pediatria</v>
      </c>
      <c r="C2071"/>
      <c r="D2071">
        <f t="shared" ca="1" si="416"/>
        <v>600291</v>
      </c>
      <c r="E2071">
        <f t="shared" ca="1" si="417"/>
        <v>1348695</v>
      </c>
      <c r="F2071">
        <f t="shared" ca="1" si="418"/>
        <v>159555</v>
      </c>
      <c r="G2071">
        <f t="shared" ca="1" si="419"/>
        <v>241443</v>
      </c>
      <c r="H2071">
        <f ca="1">VLOOKUP(RANDBETWEEN(0,100),Calc!$D$2:$E$7,2,1)</f>
        <v>32000</v>
      </c>
      <c r="I2071">
        <f t="shared" ca="1" si="420"/>
        <v>10435</v>
      </c>
      <c r="J2071">
        <f t="shared" ca="1" si="421"/>
        <v>3838</v>
      </c>
      <c r="K2071">
        <f t="shared" ca="1" si="422"/>
        <v>10356</v>
      </c>
      <c r="L2071">
        <f t="shared" ca="1" si="423"/>
        <v>2826</v>
      </c>
      <c r="M2071">
        <f t="shared" ca="1" si="424"/>
        <v>2274846</v>
      </c>
      <c r="N2071">
        <f t="shared" ca="1" si="425"/>
        <v>108510</v>
      </c>
      <c r="O2071">
        <f t="shared" ca="1" si="426"/>
        <v>89622</v>
      </c>
      <c r="P2071">
        <f t="shared" ca="1" si="427"/>
        <v>62584</v>
      </c>
      <c r="Q2071" s="15">
        <f t="shared" ca="1" si="428"/>
        <v>6.2584000000000001E-2</v>
      </c>
    </row>
    <row r="2072" spans="1:17" x14ac:dyDescent="0.3">
      <c r="A2072" t="str">
        <f ca="1">VLOOKUP(RANDBETWEEN(Calc!$A$2,Calc!$A$13),Calc!$A$1:$B$13,2,FALSE)</f>
        <v>Feb</v>
      </c>
      <c r="B2072" t="str" cm="1">
        <f t="array" aca="1" ref="B2072" ca="1">INDEX(Calc!$C$2:$C$9,RANDBETWEEN(1,3))</f>
        <v>Pediatria</v>
      </c>
      <c r="C2072"/>
      <c r="D2072">
        <f t="shared" ca="1" si="416"/>
        <v>211912</v>
      </c>
      <c r="E2072">
        <f t="shared" ca="1" si="417"/>
        <v>1820029</v>
      </c>
      <c r="F2072">
        <f t="shared" ca="1" si="418"/>
        <v>156938</v>
      </c>
      <c r="G2072">
        <f t="shared" ca="1" si="419"/>
        <v>313637</v>
      </c>
      <c r="H2072">
        <f ca="1">VLOOKUP(RANDBETWEEN(0,100),Calc!$D$2:$E$7,2,1)</f>
        <v>32000</v>
      </c>
      <c r="I2072">
        <f t="shared" ca="1" si="420"/>
        <v>8964</v>
      </c>
      <c r="J2072">
        <f t="shared" ca="1" si="421"/>
        <v>3779</v>
      </c>
      <c r="K2072">
        <f t="shared" ca="1" si="422"/>
        <v>13324</v>
      </c>
      <c r="L2072">
        <f t="shared" ca="1" si="423"/>
        <v>3309</v>
      </c>
      <c r="M2072">
        <f t="shared" ca="1" si="424"/>
        <v>2224009</v>
      </c>
      <c r="N2072">
        <f t="shared" ca="1" si="425"/>
        <v>65655</v>
      </c>
      <c r="O2072">
        <f t="shared" ca="1" si="426"/>
        <v>29472</v>
      </c>
      <c r="P2072">
        <f t="shared" ca="1" si="427"/>
        <v>206547</v>
      </c>
      <c r="Q2072" s="15">
        <f t="shared" ca="1" si="428"/>
        <v>0.20654700000000001</v>
      </c>
    </row>
    <row r="2073" spans="1:17" x14ac:dyDescent="0.3">
      <c r="A2073" t="str">
        <f ca="1">VLOOKUP(RANDBETWEEN(Calc!$A$2,Calc!$A$13),Calc!$A$1:$B$13,2,FALSE)</f>
        <v>Jun</v>
      </c>
      <c r="B2073" t="str" cm="1">
        <f t="array" aca="1" ref="B2073" ca="1">INDEX(Calc!$C$2:$C$9,RANDBETWEEN(1,3))</f>
        <v>Pediatria</v>
      </c>
      <c r="C2073"/>
      <c r="D2073">
        <f t="shared" ca="1" si="416"/>
        <v>515819</v>
      </c>
      <c r="E2073">
        <f t="shared" ca="1" si="417"/>
        <v>996521</v>
      </c>
      <c r="F2073">
        <f t="shared" ca="1" si="418"/>
        <v>215373</v>
      </c>
      <c r="G2073">
        <f t="shared" ca="1" si="419"/>
        <v>251324</v>
      </c>
      <c r="H2073">
        <f ca="1">VLOOKUP(RANDBETWEEN(0,100),Calc!$D$2:$E$7,2,1)</f>
        <v>32000</v>
      </c>
      <c r="I2073">
        <f t="shared" ca="1" si="420"/>
        <v>10422</v>
      </c>
      <c r="J2073">
        <f t="shared" ca="1" si="421"/>
        <v>3288</v>
      </c>
      <c r="K2073">
        <f t="shared" ca="1" si="422"/>
        <v>11760</v>
      </c>
      <c r="L2073">
        <f t="shared" ca="1" si="423"/>
        <v>1547</v>
      </c>
      <c r="M2073">
        <f t="shared" ca="1" si="424"/>
        <v>1717531</v>
      </c>
      <c r="N2073">
        <f t="shared" ca="1" si="425"/>
        <v>50106</v>
      </c>
      <c r="O2073">
        <f t="shared" ca="1" si="426"/>
        <v>78885</v>
      </c>
      <c r="P2073">
        <f t="shared" ca="1" si="427"/>
        <v>88904</v>
      </c>
      <c r="Q2073" s="15">
        <f t="shared" ca="1" si="428"/>
        <v>8.8903999999999997E-2</v>
      </c>
    </row>
    <row r="2074" spans="1:17" x14ac:dyDescent="0.3">
      <c r="A2074" t="str">
        <f ca="1">VLOOKUP(RANDBETWEEN(Calc!$A$2,Calc!$A$13),Calc!$A$1:$B$13,2,FALSE)</f>
        <v>Oct</v>
      </c>
      <c r="B2074" t="str" cm="1">
        <f t="array" aca="1" ref="B2074" ca="1">INDEX(Calc!$C$2:$C$9,RANDBETWEEN(1,3))</f>
        <v>Cardiologia</v>
      </c>
      <c r="C2074"/>
      <c r="D2074">
        <f t="shared" ca="1" si="416"/>
        <v>422600</v>
      </c>
      <c r="E2074">
        <f t="shared" ca="1" si="417"/>
        <v>1421335</v>
      </c>
      <c r="F2074">
        <f t="shared" ca="1" si="418"/>
        <v>130279</v>
      </c>
      <c r="G2074">
        <f t="shared" ca="1" si="419"/>
        <v>220239</v>
      </c>
      <c r="H2074">
        <f ca="1">VLOOKUP(RANDBETWEEN(0,100),Calc!$D$2:$E$7,2,1)</f>
        <v>32000</v>
      </c>
      <c r="I2074">
        <f t="shared" ca="1" si="420"/>
        <v>10675</v>
      </c>
      <c r="J2074">
        <f t="shared" ca="1" si="421"/>
        <v>3863</v>
      </c>
      <c r="K2074">
        <f t="shared" ca="1" si="422"/>
        <v>12513</v>
      </c>
      <c r="L2074">
        <f t="shared" ca="1" si="423"/>
        <v>2061</v>
      </c>
      <c r="M2074">
        <f t="shared" ca="1" si="424"/>
        <v>1006375</v>
      </c>
      <c r="N2074">
        <f t="shared" ca="1" si="425"/>
        <v>46551</v>
      </c>
      <c r="O2074">
        <f t="shared" ca="1" si="426"/>
        <v>63869</v>
      </c>
      <c r="P2074">
        <f t="shared" ca="1" si="427"/>
        <v>94496</v>
      </c>
      <c r="Q2074" s="15">
        <f t="shared" ca="1" si="428"/>
        <v>9.4495999999999997E-2</v>
      </c>
    </row>
    <row r="2075" spans="1:17" x14ac:dyDescent="0.3">
      <c r="A2075" t="str">
        <f ca="1">VLOOKUP(RANDBETWEEN(Calc!$A$2,Calc!$A$13),Calc!$A$1:$B$13,2,FALSE)</f>
        <v>Nov</v>
      </c>
      <c r="B2075" t="str" cm="1">
        <f t="array" aca="1" ref="B2075" ca="1">INDEX(Calc!$C$2:$C$9,RANDBETWEEN(1,3))</f>
        <v>Traumatología</v>
      </c>
      <c r="C2075"/>
      <c r="D2075">
        <f t="shared" ca="1" si="416"/>
        <v>295968</v>
      </c>
      <c r="E2075">
        <f t="shared" ca="1" si="417"/>
        <v>1916044</v>
      </c>
      <c r="F2075">
        <f t="shared" ca="1" si="418"/>
        <v>113456</v>
      </c>
      <c r="G2075">
        <f t="shared" ca="1" si="419"/>
        <v>140023</v>
      </c>
      <c r="H2075">
        <f ca="1">VLOOKUP(RANDBETWEEN(0,100),Calc!$D$2:$E$7,2,1)</f>
        <v>32000</v>
      </c>
      <c r="I2075">
        <f t="shared" ca="1" si="420"/>
        <v>9935</v>
      </c>
      <c r="J2075">
        <f t="shared" ca="1" si="421"/>
        <v>3597</v>
      </c>
      <c r="K2075">
        <f t="shared" ca="1" si="422"/>
        <v>14640</v>
      </c>
      <c r="L2075">
        <f t="shared" ca="1" si="423"/>
        <v>3530</v>
      </c>
      <c r="M2075">
        <f t="shared" ca="1" si="424"/>
        <v>1590705</v>
      </c>
      <c r="N2075">
        <f t="shared" ca="1" si="425"/>
        <v>66409</v>
      </c>
      <c r="O2075">
        <f t="shared" ca="1" si="426"/>
        <v>28641</v>
      </c>
      <c r="P2075">
        <f t="shared" ca="1" si="427"/>
        <v>285934</v>
      </c>
      <c r="Q2075" s="15">
        <f t="shared" ca="1" si="428"/>
        <v>0.28593400000000002</v>
      </c>
    </row>
    <row r="2076" spans="1:17" x14ac:dyDescent="0.3">
      <c r="A2076" t="str">
        <f ca="1">VLOOKUP(RANDBETWEEN(Calc!$A$2,Calc!$A$13),Calc!$A$1:$B$13,2,FALSE)</f>
        <v>Feb</v>
      </c>
      <c r="B2076" t="str" cm="1">
        <f t="array" aca="1" ref="B2076" ca="1">INDEX(Calc!$C$2:$C$9,RANDBETWEEN(1,3))</f>
        <v>Pediatria</v>
      </c>
      <c r="C2076"/>
      <c r="D2076">
        <f t="shared" ca="1" si="416"/>
        <v>547887</v>
      </c>
      <c r="E2076">
        <f t="shared" ca="1" si="417"/>
        <v>2236952</v>
      </c>
      <c r="F2076">
        <f t="shared" ca="1" si="418"/>
        <v>148828</v>
      </c>
      <c r="G2076">
        <f t="shared" ca="1" si="419"/>
        <v>279826</v>
      </c>
      <c r="H2076">
        <f ca="1">VLOOKUP(RANDBETWEEN(0,100),Calc!$D$2:$E$7,2,1)</f>
        <v>32000</v>
      </c>
      <c r="I2076">
        <f t="shared" ca="1" si="420"/>
        <v>10384</v>
      </c>
      <c r="J2076">
        <f t="shared" ca="1" si="421"/>
        <v>3773</v>
      </c>
      <c r="K2076">
        <f t="shared" ca="1" si="422"/>
        <v>13762</v>
      </c>
      <c r="L2076">
        <f t="shared" ca="1" si="423"/>
        <v>4381</v>
      </c>
      <c r="M2076">
        <f t="shared" ca="1" si="424"/>
        <v>2716733</v>
      </c>
      <c r="N2076">
        <f t="shared" ca="1" si="425"/>
        <v>95543</v>
      </c>
      <c r="O2076">
        <f t="shared" ca="1" si="426"/>
        <v>24595</v>
      </c>
      <c r="P2076">
        <f t="shared" ca="1" si="427"/>
        <v>247333</v>
      </c>
      <c r="Q2076" s="15">
        <f t="shared" ca="1" si="428"/>
        <v>0.247333</v>
      </c>
    </row>
    <row r="2077" spans="1:17" x14ac:dyDescent="0.3">
      <c r="A2077" t="str">
        <f ca="1">VLOOKUP(RANDBETWEEN(Calc!$A$2,Calc!$A$13),Calc!$A$1:$B$13,2,FALSE)</f>
        <v>Sep</v>
      </c>
      <c r="B2077" t="str" cm="1">
        <f t="array" aca="1" ref="B2077" ca="1">INDEX(Calc!$C$2:$C$9,RANDBETWEEN(1,3))</f>
        <v>Traumatología</v>
      </c>
      <c r="C2077"/>
      <c r="D2077">
        <f t="shared" ca="1" si="416"/>
        <v>225196</v>
      </c>
      <c r="E2077">
        <f t="shared" ca="1" si="417"/>
        <v>1026124</v>
      </c>
      <c r="F2077">
        <f t="shared" ca="1" si="418"/>
        <v>153354</v>
      </c>
      <c r="G2077">
        <f t="shared" ca="1" si="419"/>
        <v>252455</v>
      </c>
      <c r="H2077">
        <f ca="1">VLOOKUP(RANDBETWEEN(0,100),Calc!$D$2:$E$7,2,1)</f>
        <v>32000</v>
      </c>
      <c r="I2077">
        <f t="shared" ca="1" si="420"/>
        <v>11276</v>
      </c>
      <c r="J2077">
        <f t="shared" ca="1" si="421"/>
        <v>3559</v>
      </c>
      <c r="K2077">
        <f t="shared" ca="1" si="422"/>
        <v>14641</v>
      </c>
      <c r="L2077">
        <f t="shared" ca="1" si="423"/>
        <v>2401</v>
      </c>
      <c r="M2077">
        <f t="shared" ca="1" si="424"/>
        <v>989949</v>
      </c>
      <c r="N2077">
        <f t="shared" ca="1" si="425"/>
        <v>120441</v>
      </c>
      <c r="O2077">
        <f t="shared" ca="1" si="426"/>
        <v>73830</v>
      </c>
      <c r="P2077">
        <f t="shared" ca="1" si="427"/>
        <v>315985</v>
      </c>
      <c r="Q2077" s="15">
        <f t="shared" ca="1" si="428"/>
        <v>0.31598500000000002</v>
      </c>
    </row>
    <row r="2078" spans="1:17" x14ac:dyDescent="0.3">
      <c r="A2078" t="str">
        <f ca="1">VLOOKUP(RANDBETWEEN(Calc!$A$2,Calc!$A$13),Calc!$A$1:$B$13,2,FALSE)</f>
        <v>Mar</v>
      </c>
      <c r="B2078" t="str" cm="1">
        <f t="array" aca="1" ref="B2078" ca="1">INDEX(Calc!$C$2:$C$9,RANDBETWEEN(1,3))</f>
        <v>Pediatria</v>
      </c>
      <c r="C2078"/>
      <c r="D2078">
        <f t="shared" ca="1" si="416"/>
        <v>267596</v>
      </c>
      <c r="E2078">
        <f t="shared" ca="1" si="417"/>
        <v>2095084</v>
      </c>
      <c r="F2078">
        <f t="shared" ca="1" si="418"/>
        <v>213252</v>
      </c>
      <c r="G2078">
        <f t="shared" ca="1" si="419"/>
        <v>82014</v>
      </c>
      <c r="H2078">
        <f ca="1">VLOOKUP(RANDBETWEEN(0,100),Calc!$D$2:$E$7,2,1)</f>
        <v>20000</v>
      </c>
      <c r="I2078">
        <f t="shared" ca="1" si="420"/>
        <v>12191</v>
      </c>
      <c r="J2078">
        <f t="shared" ca="1" si="421"/>
        <v>3202</v>
      </c>
      <c r="K2078">
        <f t="shared" ca="1" si="422"/>
        <v>14309</v>
      </c>
      <c r="L2078">
        <f t="shared" ca="1" si="423"/>
        <v>3197</v>
      </c>
      <c r="M2078">
        <f t="shared" ca="1" si="424"/>
        <v>1213705</v>
      </c>
      <c r="N2078">
        <f t="shared" ca="1" si="425"/>
        <v>102781</v>
      </c>
      <c r="O2078">
        <f t="shared" ca="1" si="426"/>
        <v>82715</v>
      </c>
      <c r="P2078">
        <f t="shared" ca="1" si="427"/>
        <v>206455</v>
      </c>
      <c r="Q2078" s="15">
        <f t="shared" ca="1" si="428"/>
        <v>0.206455</v>
      </c>
    </row>
    <row r="2079" spans="1:17" x14ac:dyDescent="0.3">
      <c r="A2079" t="str">
        <f ca="1">VLOOKUP(RANDBETWEEN(Calc!$A$2,Calc!$A$13),Calc!$A$1:$B$13,2,FALSE)</f>
        <v>Mar</v>
      </c>
      <c r="B2079" t="str" cm="1">
        <f t="array" aca="1" ref="B2079" ca="1">INDEX(Calc!$C$2:$C$9,RANDBETWEEN(1,3))</f>
        <v>Traumatología</v>
      </c>
      <c r="C2079"/>
      <c r="D2079">
        <f t="shared" ca="1" si="416"/>
        <v>604883</v>
      </c>
      <c r="E2079">
        <f t="shared" ca="1" si="417"/>
        <v>1741205</v>
      </c>
      <c r="F2079">
        <f t="shared" ca="1" si="418"/>
        <v>133142</v>
      </c>
      <c r="G2079">
        <f t="shared" ca="1" si="419"/>
        <v>285326</v>
      </c>
      <c r="H2079">
        <f ca="1">VLOOKUP(RANDBETWEEN(0,100),Calc!$D$2:$E$7,2,1)</f>
        <v>20000</v>
      </c>
      <c r="I2079">
        <f t="shared" ca="1" si="420"/>
        <v>9740</v>
      </c>
      <c r="J2079">
        <f t="shared" ca="1" si="421"/>
        <v>4164</v>
      </c>
      <c r="K2079">
        <f t="shared" ca="1" si="422"/>
        <v>12568</v>
      </c>
      <c r="L2079">
        <f t="shared" ca="1" si="423"/>
        <v>3012</v>
      </c>
      <c r="M2079">
        <f t="shared" ca="1" si="424"/>
        <v>1650745</v>
      </c>
      <c r="N2079">
        <f t="shared" ca="1" si="425"/>
        <v>74159</v>
      </c>
      <c r="O2079">
        <f t="shared" ca="1" si="426"/>
        <v>28851</v>
      </c>
      <c r="P2079">
        <f t="shared" ca="1" si="427"/>
        <v>188256</v>
      </c>
      <c r="Q2079" s="15">
        <f t="shared" ca="1" si="428"/>
        <v>0.18825600000000001</v>
      </c>
    </row>
    <row r="2080" spans="1:17" x14ac:dyDescent="0.3">
      <c r="A2080" t="str">
        <f ca="1">VLOOKUP(RANDBETWEEN(Calc!$A$2,Calc!$A$13),Calc!$A$1:$B$13,2,FALSE)</f>
        <v>Jun</v>
      </c>
      <c r="B2080" t="str" cm="1">
        <f t="array" aca="1" ref="B2080" ca="1">INDEX(Calc!$C$2:$C$9,RANDBETWEEN(1,3))</f>
        <v>Cardiologia</v>
      </c>
      <c r="C2080"/>
      <c r="D2080">
        <f t="shared" ca="1" si="416"/>
        <v>704157</v>
      </c>
      <c r="E2080">
        <f t="shared" ca="1" si="417"/>
        <v>2229326</v>
      </c>
      <c r="F2080">
        <f t="shared" ca="1" si="418"/>
        <v>143518</v>
      </c>
      <c r="G2080">
        <f t="shared" ca="1" si="419"/>
        <v>317670</v>
      </c>
      <c r="H2080">
        <f ca="1">VLOOKUP(RANDBETWEEN(0,100),Calc!$D$2:$E$7,2,1)</f>
        <v>32000</v>
      </c>
      <c r="I2080">
        <f t="shared" ca="1" si="420"/>
        <v>9452</v>
      </c>
      <c r="J2080">
        <f t="shared" ca="1" si="421"/>
        <v>3037</v>
      </c>
      <c r="K2080">
        <f t="shared" ca="1" si="422"/>
        <v>11215</v>
      </c>
      <c r="L2080">
        <f t="shared" ca="1" si="423"/>
        <v>3903</v>
      </c>
      <c r="M2080">
        <f t="shared" ca="1" si="424"/>
        <v>2817110</v>
      </c>
      <c r="N2080">
        <f t="shared" ca="1" si="425"/>
        <v>57195</v>
      </c>
      <c r="O2080">
        <f t="shared" ca="1" si="426"/>
        <v>36951</v>
      </c>
      <c r="P2080">
        <f t="shared" ca="1" si="427"/>
        <v>93719</v>
      </c>
      <c r="Q2080" s="15">
        <f t="shared" ca="1" si="428"/>
        <v>9.3718999999999997E-2</v>
      </c>
    </row>
    <row r="2081" spans="1:17" x14ac:dyDescent="0.3">
      <c r="A2081" t="str">
        <f ca="1">VLOOKUP(RANDBETWEEN(Calc!$A$2,Calc!$A$13),Calc!$A$1:$B$13,2,FALSE)</f>
        <v>Ago</v>
      </c>
      <c r="B2081" t="str" cm="1">
        <f t="array" aca="1" ref="B2081" ca="1">INDEX(Calc!$C$2:$C$9,RANDBETWEEN(1,3))</f>
        <v>Cardiologia</v>
      </c>
      <c r="C2081"/>
      <c r="D2081">
        <f t="shared" ca="1" si="416"/>
        <v>302875</v>
      </c>
      <c r="E2081">
        <f t="shared" ca="1" si="417"/>
        <v>794750</v>
      </c>
      <c r="F2081">
        <f t="shared" ca="1" si="418"/>
        <v>204171</v>
      </c>
      <c r="G2081">
        <f t="shared" ca="1" si="419"/>
        <v>309678</v>
      </c>
      <c r="H2081">
        <f ca="1">VLOOKUP(RANDBETWEEN(0,100),Calc!$D$2:$E$7,2,1)</f>
        <v>30000</v>
      </c>
      <c r="I2081">
        <f t="shared" ca="1" si="420"/>
        <v>11256</v>
      </c>
      <c r="J2081">
        <f t="shared" ca="1" si="421"/>
        <v>3766</v>
      </c>
      <c r="K2081">
        <f t="shared" ca="1" si="422"/>
        <v>10631</v>
      </c>
      <c r="L2081">
        <f t="shared" ca="1" si="423"/>
        <v>1646</v>
      </c>
      <c r="M2081">
        <f t="shared" ca="1" si="424"/>
        <v>2853495</v>
      </c>
      <c r="N2081">
        <f t="shared" ca="1" si="425"/>
        <v>118610</v>
      </c>
      <c r="O2081">
        <f t="shared" ca="1" si="426"/>
        <v>68682</v>
      </c>
      <c r="P2081">
        <f t="shared" ca="1" si="427"/>
        <v>213764</v>
      </c>
      <c r="Q2081" s="15">
        <f t="shared" ca="1" si="428"/>
        <v>0.21376400000000001</v>
      </c>
    </row>
    <row r="2082" spans="1:17" x14ac:dyDescent="0.3">
      <c r="A2082" t="str">
        <f ca="1">VLOOKUP(RANDBETWEEN(Calc!$A$2,Calc!$A$13),Calc!$A$1:$B$13,2,FALSE)</f>
        <v>Abr</v>
      </c>
      <c r="B2082" t="str" cm="1">
        <f t="array" aca="1" ref="B2082" ca="1">INDEX(Calc!$C$2:$C$9,RANDBETWEEN(1,3))</f>
        <v>Pediatria</v>
      </c>
      <c r="C2082"/>
      <c r="D2082">
        <f t="shared" ca="1" si="416"/>
        <v>542124</v>
      </c>
      <c r="E2082">
        <f t="shared" ca="1" si="417"/>
        <v>1593420</v>
      </c>
      <c r="F2082">
        <f t="shared" ca="1" si="418"/>
        <v>128049</v>
      </c>
      <c r="G2082">
        <f t="shared" ca="1" si="419"/>
        <v>323725</v>
      </c>
      <c r="H2082">
        <f ca="1">VLOOKUP(RANDBETWEEN(0,100),Calc!$D$2:$E$7,2,1)</f>
        <v>32000</v>
      </c>
      <c r="I2082">
        <f t="shared" ca="1" si="420"/>
        <v>11845</v>
      </c>
      <c r="J2082">
        <f t="shared" ca="1" si="421"/>
        <v>3552</v>
      </c>
      <c r="K2082">
        <f t="shared" ca="1" si="422"/>
        <v>11111</v>
      </c>
      <c r="L2082">
        <f t="shared" ca="1" si="423"/>
        <v>3416</v>
      </c>
      <c r="M2082">
        <f t="shared" ca="1" si="424"/>
        <v>1439160</v>
      </c>
      <c r="N2082">
        <f t="shared" ca="1" si="425"/>
        <v>61688</v>
      </c>
      <c r="O2082">
        <f t="shared" ca="1" si="426"/>
        <v>62419</v>
      </c>
      <c r="P2082">
        <f t="shared" ca="1" si="427"/>
        <v>79261</v>
      </c>
      <c r="Q2082" s="15">
        <f t="shared" ca="1" si="428"/>
        <v>7.9260999999999998E-2</v>
      </c>
    </row>
    <row r="2083" spans="1:17" x14ac:dyDescent="0.3">
      <c r="A2083" t="str">
        <f ca="1">VLOOKUP(RANDBETWEEN(Calc!$A$2,Calc!$A$13),Calc!$A$1:$B$13,2,FALSE)</f>
        <v>Mar</v>
      </c>
      <c r="B2083" t="str" cm="1">
        <f t="array" aca="1" ref="B2083" ca="1">INDEX(Calc!$C$2:$C$9,RANDBETWEEN(1,3))</f>
        <v>Cardiologia</v>
      </c>
      <c r="C2083"/>
      <c r="D2083">
        <f t="shared" ca="1" si="416"/>
        <v>683945</v>
      </c>
      <c r="E2083">
        <f t="shared" ca="1" si="417"/>
        <v>2089649</v>
      </c>
      <c r="F2083">
        <f t="shared" ca="1" si="418"/>
        <v>175347</v>
      </c>
      <c r="G2083">
        <f t="shared" ca="1" si="419"/>
        <v>100037</v>
      </c>
      <c r="H2083">
        <f ca="1">VLOOKUP(RANDBETWEEN(0,100),Calc!$D$2:$E$7,2,1)</f>
        <v>32000</v>
      </c>
      <c r="I2083">
        <f t="shared" ca="1" si="420"/>
        <v>11489</v>
      </c>
      <c r="J2083">
        <f t="shared" ca="1" si="421"/>
        <v>3887</v>
      </c>
      <c r="K2083">
        <f t="shared" ca="1" si="422"/>
        <v>11145</v>
      </c>
      <c r="L2083">
        <f t="shared" ca="1" si="423"/>
        <v>2763</v>
      </c>
      <c r="M2083">
        <f t="shared" ca="1" si="424"/>
        <v>982312</v>
      </c>
      <c r="N2083">
        <f t="shared" ca="1" si="425"/>
        <v>47005</v>
      </c>
      <c r="O2083">
        <f t="shared" ca="1" si="426"/>
        <v>82001</v>
      </c>
      <c r="P2083">
        <f t="shared" ca="1" si="427"/>
        <v>232205</v>
      </c>
      <c r="Q2083" s="15">
        <f t="shared" ca="1" si="428"/>
        <v>0.23220499999999999</v>
      </c>
    </row>
    <row r="2084" spans="1:17" x14ac:dyDescent="0.3">
      <c r="A2084" t="str">
        <f ca="1">VLOOKUP(RANDBETWEEN(Calc!$A$2,Calc!$A$13),Calc!$A$1:$B$13,2,FALSE)</f>
        <v>Sep</v>
      </c>
      <c r="B2084" t="str" cm="1">
        <f t="array" aca="1" ref="B2084" ca="1">INDEX(Calc!$C$2:$C$9,RANDBETWEEN(1,3))</f>
        <v>Traumatología</v>
      </c>
      <c r="C2084"/>
      <c r="D2084">
        <f t="shared" ca="1" si="416"/>
        <v>292979</v>
      </c>
      <c r="E2084">
        <f t="shared" ca="1" si="417"/>
        <v>1793875</v>
      </c>
      <c r="F2084">
        <f t="shared" ca="1" si="418"/>
        <v>177832</v>
      </c>
      <c r="G2084">
        <f t="shared" ca="1" si="419"/>
        <v>111815</v>
      </c>
      <c r="H2084">
        <f ca="1">VLOOKUP(RANDBETWEEN(0,100),Calc!$D$2:$E$7,2,1)</f>
        <v>30000</v>
      </c>
      <c r="I2084">
        <f t="shared" ca="1" si="420"/>
        <v>9725</v>
      </c>
      <c r="J2084">
        <f t="shared" ca="1" si="421"/>
        <v>3989</v>
      </c>
      <c r="K2084">
        <f t="shared" ca="1" si="422"/>
        <v>11826</v>
      </c>
      <c r="L2084">
        <f t="shared" ca="1" si="423"/>
        <v>3407</v>
      </c>
      <c r="M2084">
        <f t="shared" ca="1" si="424"/>
        <v>2413727</v>
      </c>
      <c r="N2084">
        <f t="shared" ca="1" si="425"/>
        <v>81425</v>
      </c>
      <c r="O2084">
        <f t="shared" ca="1" si="426"/>
        <v>75120</v>
      </c>
      <c r="P2084">
        <f t="shared" ca="1" si="427"/>
        <v>178776</v>
      </c>
      <c r="Q2084" s="15">
        <f t="shared" ca="1" si="428"/>
        <v>0.17877599999999999</v>
      </c>
    </row>
    <row r="2085" spans="1:17" x14ac:dyDescent="0.3">
      <c r="A2085" t="str">
        <f ca="1">VLOOKUP(RANDBETWEEN(Calc!$A$2,Calc!$A$13),Calc!$A$1:$B$13,2,FALSE)</f>
        <v>Ene</v>
      </c>
      <c r="B2085" t="str" cm="1">
        <f t="array" aca="1" ref="B2085" ca="1">INDEX(Calc!$C$2:$C$9,RANDBETWEEN(1,3))</f>
        <v>Traumatología</v>
      </c>
      <c r="C2085"/>
      <c r="D2085">
        <f t="shared" ca="1" si="416"/>
        <v>540110</v>
      </c>
      <c r="E2085">
        <f t="shared" ca="1" si="417"/>
        <v>711806</v>
      </c>
      <c r="F2085">
        <f t="shared" ca="1" si="418"/>
        <v>100094</v>
      </c>
      <c r="G2085">
        <f t="shared" ca="1" si="419"/>
        <v>121188</v>
      </c>
      <c r="H2085">
        <f ca="1">VLOOKUP(RANDBETWEEN(0,100),Calc!$D$2:$E$7,2,1)</f>
        <v>32000</v>
      </c>
      <c r="I2085">
        <f t="shared" ca="1" si="420"/>
        <v>10010</v>
      </c>
      <c r="J2085">
        <f t="shared" ca="1" si="421"/>
        <v>2938</v>
      </c>
      <c r="K2085">
        <f t="shared" ca="1" si="422"/>
        <v>12594</v>
      </c>
      <c r="L2085">
        <f t="shared" ca="1" si="423"/>
        <v>2360</v>
      </c>
      <c r="M2085">
        <f t="shared" ca="1" si="424"/>
        <v>1684340</v>
      </c>
      <c r="N2085">
        <f t="shared" ca="1" si="425"/>
        <v>116455</v>
      </c>
      <c r="O2085">
        <f t="shared" ca="1" si="426"/>
        <v>81673</v>
      </c>
      <c r="P2085">
        <f t="shared" ca="1" si="427"/>
        <v>59114</v>
      </c>
      <c r="Q2085" s="15">
        <f t="shared" ca="1" si="428"/>
        <v>5.9114E-2</v>
      </c>
    </row>
    <row r="2086" spans="1:17" x14ac:dyDescent="0.3">
      <c r="A2086" t="str">
        <f ca="1">VLOOKUP(RANDBETWEEN(Calc!$A$2,Calc!$A$13),Calc!$A$1:$B$13,2,FALSE)</f>
        <v>Mar</v>
      </c>
      <c r="B2086" t="str" cm="1">
        <f t="array" aca="1" ref="B2086" ca="1">INDEX(Calc!$C$2:$C$9,RANDBETWEEN(1,3))</f>
        <v>Pediatria</v>
      </c>
      <c r="C2086"/>
      <c r="D2086">
        <f t="shared" ca="1" si="416"/>
        <v>496174</v>
      </c>
      <c r="E2086">
        <f t="shared" ca="1" si="417"/>
        <v>1189779</v>
      </c>
      <c r="F2086">
        <f t="shared" ca="1" si="418"/>
        <v>196561</v>
      </c>
      <c r="G2086">
        <f t="shared" ca="1" si="419"/>
        <v>119185</v>
      </c>
      <c r="H2086">
        <f ca="1">VLOOKUP(RANDBETWEEN(0,100),Calc!$D$2:$E$7,2,1)</f>
        <v>20000</v>
      </c>
      <c r="I2086">
        <f t="shared" ca="1" si="420"/>
        <v>10524</v>
      </c>
      <c r="J2086">
        <f t="shared" ca="1" si="421"/>
        <v>2923</v>
      </c>
      <c r="K2086">
        <f t="shared" ca="1" si="422"/>
        <v>14285</v>
      </c>
      <c r="L2086">
        <f t="shared" ca="1" si="423"/>
        <v>4160</v>
      </c>
      <c r="M2086">
        <f t="shared" ca="1" si="424"/>
        <v>973385</v>
      </c>
      <c r="N2086">
        <f t="shared" ca="1" si="425"/>
        <v>123962</v>
      </c>
      <c r="O2086">
        <f t="shared" ca="1" si="426"/>
        <v>67878</v>
      </c>
      <c r="P2086">
        <f t="shared" ca="1" si="427"/>
        <v>189979</v>
      </c>
      <c r="Q2086" s="15">
        <f t="shared" ca="1" si="428"/>
        <v>0.18997900000000001</v>
      </c>
    </row>
    <row r="2087" spans="1:17" x14ac:dyDescent="0.3">
      <c r="A2087" t="str">
        <f ca="1">VLOOKUP(RANDBETWEEN(Calc!$A$2,Calc!$A$13),Calc!$A$1:$B$13,2,FALSE)</f>
        <v>Abr</v>
      </c>
      <c r="B2087" t="str" cm="1">
        <f t="array" aca="1" ref="B2087" ca="1">INDEX(Calc!$C$2:$C$9,RANDBETWEEN(1,3))</f>
        <v>Pediatria</v>
      </c>
      <c r="C2087"/>
      <c r="D2087">
        <f t="shared" ca="1" si="416"/>
        <v>472351</v>
      </c>
      <c r="E2087">
        <f t="shared" ca="1" si="417"/>
        <v>1880482</v>
      </c>
      <c r="F2087">
        <f t="shared" ca="1" si="418"/>
        <v>103732</v>
      </c>
      <c r="G2087">
        <f t="shared" ca="1" si="419"/>
        <v>286472</v>
      </c>
      <c r="H2087">
        <f ca="1">VLOOKUP(RANDBETWEEN(0,100),Calc!$D$2:$E$7,2,1)</f>
        <v>32000</v>
      </c>
      <c r="I2087">
        <f t="shared" ca="1" si="420"/>
        <v>10850</v>
      </c>
      <c r="J2087">
        <f t="shared" ca="1" si="421"/>
        <v>3327</v>
      </c>
      <c r="K2087">
        <f t="shared" ca="1" si="422"/>
        <v>13964</v>
      </c>
      <c r="L2087">
        <f t="shared" ca="1" si="423"/>
        <v>3957</v>
      </c>
      <c r="M2087">
        <f t="shared" ca="1" si="424"/>
        <v>981396</v>
      </c>
      <c r="N2087">
        <f t="shared" ca="1" si="425"/>
        <v>59731</v>
      </c>
      <c r="O2087">
        <f t="shared" ca="1" si="426"/>
        <v>88969</v>
      </c>
      <c r="P2087">
        <f t="shared" ca="1" si="427"/>
        <v>330960</v>
      </c>
      <c r="Q2087" s="15">
        <f t="shared" ca="1" si="428"/>
        <v>0.33095999999999998</v>
      </c>
    </row>
    <row r="2088" spans="1:17" x14ac:dyDescent="0.3">
      <c r="A2088" t="str">
        <f ca="1">VLOOKUP(RANDBETWEEN(Calc!$A$2,Calc!$A$13),Calc!$A$1:$B$13,2,FALSE)</f>
        <v>Ago</v>
      </c>
      <c r="B2088" t="str" cm="1">
        <f t="array" aca="1" ref="B2088" ca="1">INDEX(Calc!$C$2:$C$9,RANDBETWEEN(1,3))</f>
        <v>Cardiologia</v>
      </c>
      <c r="C2088"/>
      <c r="D2088">
        <f t="shared" ca="1" si="416"/>
        <v>679937</v>
      </c>
      <c r="E2088">
        <f t="shared" ca="1" si="417"/>
        <v>2077525</v>
      </c>
      <c r="F2088">
        <f t="shared" ca="1" si="418"/>
        <v>136954</v>
      </c>
      <c r="G2088">
        <f t="shared" ca="1" si="419"/>
        <v>320746</v>
      </c>
      <c r="H2088">
        <f ca="1">VLOOKUP(RANDBETWEEN(0,100),Calc!$D$2:$E$7,2,1)</f>
        <v>20000</v>
      </c>
      <c r="I2088">
        <f t="shared" ca="1" si="420"/>
        <v>10497</v>
      </c>
      <c r="J2088">
        <f t="shared" ca="1" si="421"/>
        <v>4009</v>
      </c>
      <c r="K2088">
        <f t="shared" ca="1" si="422"/>
        <v>14836</v>
      </c>
      <c r="L2088">
        <f t="shared" ca="1" si="423"/>
        <v>2972</v>
      </c>
      <c r="M2088">
        <f t="shared" ca="1" si="424"/>
        <v>2751384</v>
      </c>
      <c r="N2088">
        <f t="shared" ca="1" si="425"/>
        <v>47545</v>
      </c>
      <c r="O2088">
        <f t="shared" ca="1" si="426"/>
        <v>37112</v>
      </c>
      <c r="P2088">
        <f t="shared" ca="1" si="427"/>
        <v>244419</v>
      </c>
      <c r="Q2088" s="15">
        <f t="shared" ca="1" si="428"/>
        <v>0.244419</v>
      </c>
    </row>
    <row r="2089" spans="1:17" x14ac:dyDescent="0.3">
      <c r="A2089" t="str">
        <f ca="1">VLOOKUP(RANDBETWEEN(Calc!$A$2,Calc!$A$13),Calc!$A$1:$B$13,2,FALSE)</f>
        <v>Ene</v>
      </c>
      <c r="B2089" t="str" cm="1">
        <f t="array" aca="1" ref="B2089" ca="1">INDEX(Calc!$C$2:$C$9,RANDBETWEEN(1,3))</f>
        <v>Traumatología</v>
      </c>
      <c r="C2089"/>
      <c r="D2089">
        <f t="shared" ca="1" si="416"/>
        <v>382527</v>
      </c>
      <c r="E2089">
        <f t="shared" ca="1" si="417"/>
        <v>1593775</v>
      </c>
      <c r="F2089">
        <f t="shared" ca="1" si="418"/>
        <v>94587</v>
      </c>
      <c r="G2089">
        <f t="shared" ca="1" si="419"/>
        <v>250433</v>
      </c>
      <c r="H2089">
        <f ca="1">VLOOKUP(RANDBETWEEN(0,100),Calc!$D$2:$E$7,2,1)</f>
        <v>32000</v>
      </c>
      <c r="I2089">
        <f t="shared" ca="1" si="420"/>
        <v>10072</v>
      </c>
      <c r="J2089">
        <f t="shared" ca="1" si="421"/>
        <v>3211</v>
      </c>
      <c r="K2089">
        <f t="shared" ca="1" si="422"/>
        <v>14024</v>
      </c>
      <c r="L2089">
        <f t="shared" ca="1" si="423"/>
        <v>2669</v>
      </c>
      <c r="M2089">
        <f t="shared" ca="1" si="424"/>
        <v>1099652</v>
      </c>
      <c r="N2089">
        <f t="shared" ca="1" si="425"/>
        <v>98839</v>
      </c>
      <c r="O2089">
        <f t="shared" ca="1" si="426"/>
        <v>71664</v>
      </c>
      <c r="P2089">
        <f t="shared" ca="1" si="427"/>
        <v>303760</v>
      </c>
      <c r="Q2089" s="15">
        <f t="shared" ca="1" si="428"/>
        <v>0.30375999999999997</v>
      </c>
    </row>
    <row r="2090" spans="1:17" x14ac:dyDescent="0.3">
      <c r="A2090" t="str">
        <f ca="1">VLOOKUP(RANDBETWEEN(Calc!$A$2,Calc!$A$13),Calc!$A$1:$B$13,2,FALSE)</f>
        <v>Nov</v>
      </c>
      <c r="B2090" t="str" cm="1">
        <f t="array" aca="1" ref="B2090" ca="1">INDEX(Calc!$C$2:$C$9,RANDBETWEEN(1,3))</f>
        <v>Pediatria</v>
      </c>
      <c r="C2090"/>
      <c r="D2090">
        <f t="shared" ca="1" si="416"/>
        <v>234482</v>
      </c>
      <c r="E2090">
        <f t="shared" ca="1" si="417"/>
        <v>1004072</v>
      </c>
      <c r="F2090">
        <f t="shared" ca="1" si="418"/>
        <v>188900</v>
      </c>
      <c r="G2090">
        <f t="shared" ca="1" si="419"/>
        <v>111345</v>
      </c>
      <c r="H2090">
        <f ca="1">VLOOKUP(RANDBETWEEN(0,100),Calc!$D$2:$E$7,2,1)</f>
        <v>32000</v>
      </c>
      <c r="I2090">
        <f t="shared" ca="1" si="420"/>
        <v>10127</v>
      </c>
      <c r="J2090">
        <f t="shared" ca="1" si="421"/>
        <v>4048</v>
      </c>
      <c r="K2090">
        <f t="shared" ca="1" si="422"/>
        <v>13709</v>
      </c>
      <c r="L2090">
        <f t="shared" ca="1" si="423"/>
        <v>3620</v>
      </c>
      <c r="M2090">
        <f t="shared" ca="1" si="424"/>
        <v>1511797</v>
      </c>
      <c r="N2090">
        <f t="shared" ca="1" si="425"/>
        <v>43101</v>
      </c>
      <c r="O2090">
        <f t="shared" ca="1" si="426"/>
        <v>48978</v>
      </c>
      <c r="P2090">
        <f t="shared" ca="1" si="427"/>
        <v>209781</v>
      </c>
      <c r="Q2090" s="15">
        <f t="shared" ca="1" si="428"/>
        <v>0.209781</v>
      </c>
    </row>
    <row r="2091" spans="1:17" x14ac:dyDescent="0.3">
      <c r="A2091" t="str">
        <f ca="1">VLOOKUP(RANDBETWEEN(Calc!$A$2,Calc!$A$13),Calc!$A$1:$B$13,2,FALSE)</f>
        <v>Sep</v>
      </c>
      <c r="B2091" t="str" cm="1">
        <f t="array" aca="1" ref="B2091" ca="1">INDEX(Calc!$C$2:$C$9,RANDBETWEEN(1,3))</f>
        <v>Traumatología</v>
      </c>
      <c r="C2091"/>
      <c r="D2091">
        <f t="shared" ca="1" si="416"/>
        <v>153192</v>
      </c>
      <c r="E2091">
        <f t="shared" ca="1" si="417"/>
        <v>1532083</v>
      </c>
      <c r="F2091">
        <f t="shared" ca="1" si="418"/>
        <v>151617</v>
      </c>
      <c r="G2091">
        <f t="shared" ca="1" si="419"/>
        <v>236490</v>
      </c>
      <c r="H2091">
        <f ca="1">VLOOKUP(RANDBETWEEN(0,100),Calc!$D$2:$E$7,2,1)</f>
        <v>25000</v>
      </c>
      <c r="I2091">
        <f t="shared" ca="1" si="420"/>
        <v>11592</v>
      </c>
      <c r="J2091">
        <f t="shared" ca="1" si="421"/>
        <v>3184</v>
      </c>
      <c r="K2091">
        <f t="shared" ca="1" si="422"/>
        <v>10650</v>
      </c>
      <c r="L2091">
        <f t="shared" ca="1" si="423"/>
        <v>3533</v>
      </c>
      <c r="M2091">
        <f t="shared" ca="1" si="424"/>
        <v>2333617</v>
      </c>
      <c r="N2091">
        <f t="shared" ca="1" si="425"/>
        <v>47649</v>
      </c>
      <c r="O2091">
        <f t="shared" ca="1" si="426"/>
        <v>50917</v>
      </c>
      <c r="P2091">
        <f t="shared" ca="1" si="427"/>
        <v>76603</v>
      </c>
      <c r="Q2091" s="15">
        <f t="shared" ca="1" si="428"/>
        <v>7.6603000000000004E-2</v>
      </c>
    </row>
    <row r="2092" spans="1:17" x14ac:dyDescent="0.3">
      <c r="A2092" t="str">
        <f ca="1">VLOOKUP(RANDBETWEEN(Calc!$A$2,Calc!$A$13),Calc!$A$1:$B$13,2,FALSE)</f>
        <v>Sep</v>
      </c>
      <c r="B2092" t="str" cm="1">
        <f t="array" aca="1" ref="B2092" ca="1">INDEX(Calc!$C$2:$C$9,RANDBETWEEN(1,3))</f>
        <v>Traumatología</v>
      </c>
      <c r="C2092"/>
      <c r="D2092">
        <f t="shared" ca="1" si="416"/>
        <v>562828</v>
      </c>
      <c r="E2092">
        <f t="shared" ca="1" si="417"/>
        <v>2354818</v>
      </c>
      <c r="F2092">
        <f t="shared" ca="1" si="418"/>
        <v>199568</v>
      </c>
      <c r="G2092">
        <f t="shared" ca="1" si="419"/>
        <v>238242</v>
      </c>
      <c r="H2092">
        <f ca="1">VLOOKUP(RANDBETWEEN(0,100),Calc!$D$2:$E$7,2,1)</f>
        <v>32000</v>
      </c>
      <c r="I2092">
        <f t="shared" ca="1" si="420"/>
        <v>8910</v>
      </c>
      <c r="J2092">
        <f t="shared" ca="1" si="421"/>
        <v>2875</v>
      </c>
      <c r="K2092">
        <f t="shared" ca="1" si="422"/>
        <v>14355</v>
      </c>
      <c r="L2092">
        <f t="shared" ca="1" si="423"/>
        <v>2723</v>
      </c>
      <c r="M2092">
        <f t="shared" ca="1" si="424"/>
        <v>2024236</v>
      </c>
      <c r="N2092">
        <f t="shared" ca="1" si="425"/>
        <v>50338</v>
      </c>
      <c r="O2092">
        <f t="shared" ca="1" si="426"/>
        <v>22099</v>
      </c>
      <c r="P2092">
        <f t="shared" ca="1" si="427"/>
        <v>290100</v>
      </c>
      <c r="Q2092" s="15">
        <f t="shared" ca="1" si="428"/>
        <v>0.29010000000000002</v>
      </c>
    </row>
    <row r="2093" spans="1:17" x14ac:dyDescent="0.3">
      <c r="A2093" t="str">
        <f ca="1">VLOOKUP(RANDBETWEEN(Calc!$A$2,Calc!$A$13),Calc!$A$1:$B$13,2,FALSE)</f>
        <v>Oct</v>
      </c>
      <c r="B2093" t="str" cm="1">
        <f t="array" aca="1" ref="B2093" ca="1">INDEX(Calc!$C$2:$C$9,RANDBETWEEN(1,3))</f>
        <v>Cardiologia</v>
      </c>
      <c r="C2093"/>
      <c r="D2093">
        <f t="shared" ca="1" si="416"/>
        <v>260416</v>
      </c>
      <c r="E2093">
        <f t="shared" ca="1" si="417"/>
        <v>2220967</v>
      </c>
      <c r="F2093">
        <f t="shared" ca="1" si="418"/>
        <v>188640</v>
      </c>
      <c r="G2093">
        <f t="shared" ca="1" si="419"/>
        <v>299722</v>
      </c>
      <c r="H2093">
        <f ca="1">VLOOKUP(RANDBETWEEN(0,100),Calc!$D$2:$E$7,2,1)</f>
        <v>20000</v>
      </c>
      <c r="I2093">
        <f t="shared" ca="1" si="420"/>
        <v>10434</v>
      </c>
      <c r="J2093">
        <f t="shared" ca="1" si="421"/>
        <v>3428</v>
      </c>
      <c r="K2093">
        <f t="shared" ca="1" si="422"/>
        <v>10509</v>
      </c>
      <c r="L2093">
        <f t="shared" ca="1" si="423"/>
        <v>2400</v>
      </c>
      <c r="M2093">
        <f t="shared" ca="1" si="424"/>
        <v>2357127</v>
      </c>
      <c r="N2093">
        <f t="shared" ca="1" si="425"/>
        <v>72099</v>
      </c>
      <c r="O2093">
        <f t="shared" ca="1" si="426"/>
        <v>40831</v>
      </c>
      <c r="P2093">
        <f t="shared" ca="1" si="427"/>
        <v>154872</v>
      </c>
      <c r="Q2093" s="15">
        <f t="shared" ca="1" si="428"/>
        <v>0.15487200000000001</v>
      </c>
    </row>
    <row r="2094" spans="1:17" x14ac:dyDescent="0.3">
      <c r="A2094" t="str">
        <f ca="1">VLOOKUP(RANDBETWEEN(Calc!$A$2,Calc!$A$13),Calc!$A$1:$B$13,2,FALSE)</f>
        <v>Ene</v>
      </c>
      <c r="B2094" t="str" cm="1">
        <f t="array" aca="1" ref="B2094" ca="1">INDEX(Calc!$C$2:$C$9,RANDBETWEEN(1,3))</f>
        <v>Cardiologia</v>
      </c>
      <c r="C2094"/>
      <c r="D2094">
        <f t="shared" ca="1" si="416"/>
        <v>162419</v>
      </c>
      <c r="E2094">
        <f t="shared" ca="1" si="417"/>
        <v>979841</v>
      </c>
      <c r="F2094">
        <f t="shared" ca="1" si="418"/>
        <v>100226</v>
      </c>
      <c r="G2094">
        <f t="shared" ca="1" si="419"/>
        <v>153391</v>
      </c>
      <c r="H2094">
        <f ca="1">VLOOKUP(RANDBETWEEN(0,100),Calc!$D$2:$E$7,2,1)</f>
        <v>25000</v>
      </c>
      <c r="I2094">
        <f t="shared" ca="1" si="420"/>
        <v>10983</v>
      </c>
      <c r="J2094">
        <f t="shared" ca="1" si="421"/>
        <v>4141</v>
      </c>
      <c r="K2094">
        <f t="shared" ca="1" si="422"/>
        <v>12241</v>
      </c>
      <c r="L2094">
        <f t="shared" ca="1" si="423"/>
        <v>3354</v>
      </c>
      <c r="M2094">
        <f t="shared" ca="1" si="424"/>
        <v>3081735</v>
      </c>
      <c r="N2094">
        <f t="shared" ca="1" si="425"/>
        <v>65920</v>
      </c>
      <c r="O2094">
        <f t="shared" ca="1" si="426"/>
        <v>54963</v>
      </c>
      <c r="P2094">
        <f t="shared" ca="1" si="427"/>
        <v>209456</v>
      </c>
      <c r="Q2094" s="15">
        <f t="shared" ca="1" si="428"/>
        <v>0.209456</v>
      </c>
    </row>
    <row r="2095" spans="1:17" x14ac:dyDescent="0.3">
      <c r="A2095" t="str">
        <f ca="1">VLOOKUP(RANDBETWEEN(Calc!$A$2,Calc!$A$13),Calc!$A$1:$B$13,2,FALSE)</f>
        <v>Nov</v>
      </c>
      <c r="B2095" t="str" cm="1">
        <f t="array" aca="1" ref="B2095" ca="1">INDEX(Calc!$C$2:$C$9,RANDBETWEEN(1,3))</f>
        <v>Cardiologia</v>
      </c>
      <c r="C2095"/>
      <c r="D2095">
        <f t="shared" ca="1" si="416"/>
        <v>485914</v>
      </c>
      <c r="E2095">
        <f t="shared" ca="1" si="417"/>
        <v>2175960</v>
      </c>
      <c r="F2095">
        <f t="shared" ca="1" si="418"/>
        <v>206607</v>
      </c>
      <c r="G2095">
        <f t="shared" ca="1" si="419"/>
        <v>158626</v>
      </c>
      <c r="H2095">
        <f ca="1">VLOOKUP(RANDBETWEEN(0,100),Calc!$D$2:$E$7,2,1)</f>
        <v>32000</v>
      </c>
      <c r="I2095">
        <f t="shared" ca="1" si="420"/>
        <v>9252</v>
      </c>
      <c r="J2095">
        <f t="shared" ca="1" si="421"/>
        <v>2913</v>
      </c>
      <c r="K2095">
        <f t="shared" ca="1" si="422"/>
        <v>10511</v>
      </c>
      <c r="L2095">
        <f t="shared" ca="1" si="423"/>
        <v>3421</v>
      </c>
      <c r="M2095">
        <f t="shared" ca="1" si="424"/>
        <v>1296299</v>
      </c>
      <c r="N2095">
        <f t="shared" ca="1" si="425"/>
        <v>89007</v>
      </c>
      <c r="O2095">
        <f t="shared" ca="1" si="426"/>
        <v>28625</v>
      </c>
      <c r="P2095">
        <f t="shared" ca="1" si="427"/>
        <v>197958</v>
      </c>
      <c r="Q2095" s="15">
        <f t="shared" ca="1" si="428"/>
        <v>0.197958</v>
      </c>
    </row>
    <row r="2096" spans="1:17" x14ac:dyDescent="0.3">
      <c r="A2096" t="str">
        <f ca="1">VLOOKUP(RANDBETWEEN(Calc!$A$2,Calc!$A$13),Calc!$A$1:$B$13,2,FALSE)</f>
        <v>Mar</v>
      </c>
      <c r="B2096" t="str" cm="1">
        <f t="array" aca="1" ref="B2096" ca="1">INDEX(Calc!$C$2:$C$9,RANDBETWEEN(1,3))</f>
        <v>Pediatria</v>
      </c>
      <c r="C2096"/>
      <c r="D2096">
        <f t="shared" ca="1" si="416"/>
        <v>691511</v>
      </c>
      <c r="E2096">
        <f t="shared" ca="1" si="417"/>
        <v>2087703</v>
      </c>
      <c r="F2096">
        <f t="shared" ca="1" si="418"/>
        <v>198112</v>
      </c>
      <c r="G2096">
        <f t="shared" ca="1" si="419"/>
        <v>259001</v>
      </c>
      <c r="H2096">
        <f ca="1">VLOOKUP(RANDBETWEEN(0,100),Calc!$D$2:$E$7,2,1)</f>
        <v>32000</v>
      </c>
      <c r="I2096">
        <f t="shared" ca="1" si="420"/>
        <v>9288</v>
      </c>
      <c r="J2096">
        <f t="shared" ca="1" si="421"/>
        <v>4104</v>
      </c>
      <c r="K2096">
        <f t="shared" ca="1" si="422"/>
        <v>10524</v>
      </c>
      <c r="L2096">
        <f t="shared" ca="1" si="423"/>
        <v>2756</v>
      </c>
      <c r="M2096">
        <f t="shared" ca="1" si="424"/>
        <v>1349096</v>
      </c>
      <c r="N2096">
        <f t="shared" ca="1" si="425"/>
        <v>55555</v>
      </c>
      <c r="O2096">
        <f t="shared" ca="1" si="426"/>
        <v>33681</v>
      </c>
      <c r="P2096">
        <f t="shared" ca="1" si="427"/>
        <v>181382</v>
      </c>
      <c r="Q2096" s="15">
        <f t="shared" ca="1" si="428"/>
        <v>0.18138199999999999</v>
      </c>
    </row>
    <row r="2097" spans="1:17" x14ac:dyDescent="0.3">
      <c r="A2097" t="str">
        <f ca="1">VLOOKUP(RANDBETWEEN(Calc!$A$2,Calc!$A$13),Calc!$A$1:$B$13,2,FALSE)</f>
        <v>Jul</v>
      </c>
      <c r="B2097" t="str" cm="1">
        <f t="array" aca="1" ref="B2097" ca="1">INDEX(Calc!$C$2:$C$9,RANDBETWEEN(1,3))</f>
        <v>Cardiologia</v>
      </c>
      <c r="C2097"/>
      <c r="D2097">
        <f t="shared" ca="1" si="416"/>
        <v>175859</v>
      </c>
      <c r="E2097">
        <f t="shared" ca="1" si="417"/>
        <v>2088065</v>
      </c>
      <c r="F2097">
        <f t="shared" ca="1" si="418"/>
        <v>114696</v>
      </c>
      <c r="G2097">
        <f t="shared" ca="1" si="419"/>
        <v>196308</v>
      </c>
      <c r="H2097">
        <f ca="1">VLOOKUP(RANDBETWEEN(0,100),Calc!$D$2:$E$7,2,1)</f>
        <v>20000</v>
      </c>
      <c r="I2097">
        <f t="shared" ca="1" si="420"/>
        <v>9945</v>
      </c>
      <c r="J2097">
        <f t="shared" ca="1" si="421"/>
        <v>3760</v>
      </c>
      <c r="K2097">
        <f t="shared" ca="1" si="422"/>
        <v>14564</v>
      </c>
      <c r="L2097">
        <f t="shared" ca="1" si="423"/>
        <v>2134</v>
      </c>
      <c r="M2097">
        <f t="shared" ca="1" si="424"/>
        <v>2859274</v>
      </c>
      <c r="N2097">
        <f t="shared" ca="1" si="425"/>
        <v>96853</v>
      </c>
      <c r="O2097">
        <f t="shared" ca="1" si="426"/>
        <v>34622</v>
      </c>
      <c r="P2097">
        <f t="shared" ca="1" si="427"/>
        <v>291954</v>
      </c>
      <c r="Q2097" s="15">
        <f t="shared" ca="1" si="428"/>
        <v>0.29195399999999999</v>
      </c>
    </row>
    <row r="2098" spans="1:17" x14ac:dyDescent="0.3">
      <c r="A2098" t="str">
        <f ca="1">VLOOKUP(RANDBETWEEN(Calc!$A$2,Calc!$A$13),Calc!$A$1:$B$13,2,FALSE)</f>
        <v>Feb</v>
      </c>
      <c r="B2098" t="str" cm="1">
        <f t="array" aca="1" ref="B2098" ca="1">INDEX(Calc!$C$2:$C$9,RANDBETWEEN(1,3))</f>
        <v>Traumatología</v>
      </c>
      <c r="C2098"/>
      <c r="D2098">
        <f t="shared" ca="1" si="416"/>
        <v>403541</v>
      </c>
      <c r="E2098">
        <f t="shared" ca="1" si="417"/>
        <v>1065354</v>
      </c>
      <c r="F2098">
        <f t="shared" ca="1" si="418"/>
        <v>101962</v>
      </c>
      <c r="G2098">
        <f t="shared" ca="1" si="419"/>
        <v>171617</v>
      </c>
      <c r="H2098">
        <f ca="1">VLOOKUP(RANDBETWEEN(0,100),Calc!$D$2:$E$7,2,1)</f>
        <v>25000</v>
      </c>
      <c r="I2098">
        <f t="shared" ca="1" si="420"/>
        <v>8977</v>
      </c>
      <c r="J2098">
        <f t="shared" ca="1" si="421"/>
        <v>3641</v>
      </c>
      <c r="K2098">
        <f t="shared" ca="1" si="422"/>
        <v>13001</v>
      </c>
      <c r="L2098">
        <f t="shared" ca="1" si="423"/>
        <v>4379</v>
      </c>
      <c r="M2098">
        <f t="shared" ca="1" si="424"/>
        <v>1615757</v>
      </c>
      <c r="N2098">
        <f t="shared" ca="1" si="425"/>
        <v>98098</v>
      </c>
      <c r="O2098">
        <f t="shared" ca="1" si="426"/>
        <v>77901</v>
      </c>
      <c r="P2098">
        <f t="shared" ca="1" si="427"/>
        <v>80389</v>
      </c>
      <c r="Q2098" s="15">
        <f t="shared" ca="1" si="428"/>
        <v>8.0389000000000002E-2</v>
      </c>
    </row>
    <row r="2099" spans="1:17" x14ac:dyDescent="0.3">
      <c r="A2099" t="str">
        <f ca="1">VLOOKUP(RANDBETWEEN(Calc!$A$2,Calc!$A$13),Calc!$A$1:$B$13,2,FALSE)</f>
        <v>Jun</v>
      </c>
      <c r="B2099" t="str" cm="1">
        <f t="array" aca="1" ref="B2099" ca="1">INDEX(Calc!$C$2:$C$9,RANDBETWEEN(1,3))</f>
        <v>Cardiologia</v>
      </c>
      <c r="C2099"/>
      <c r="D2099">
        <f t="shared" ca="1" si="416"/>
        <v>523883</v>
      </c>
      <c r="E2099">
        <f t="shared" ca="1" si="417"/>
        <v>1266695</v>
      </c>
      <c r="F2099">
        <f t="shared" ca="1" si="418"/>
        <v>181391</v>
      </c>
      <c r="G2099">
        <f t="shared" ca="1" si="419"/>
        <v>263974</v>
      </c>
      <c r="H2099">
        <f ca="1">VLOOKUP(RANDBETWEEN(0,100),Calc!$D$2:$E$7,2,1)</f>
        <v>25000</v>
      </c>
      <c r="I2099">
        <f t="shared" ca="1" si="420"/>
        <v>11592</v>
      </c>
      <c r="J2099">
        <f t="shared" ca="1" si="421"/>
        <v>3061</v>
      </c>
      <c r="K2099">
        <f t="shared" ca="1" si="422"/>
        <v>10755</v>
      </c>
      <c r="L2099">
        <f t="shared" ca="1" si="423"/>
        <v>1781</v>
      </c>
      <c r="M2099">
        <f t="shared" ca="1" si="424"/>
        <v>1234668</v>
      </c>
      <c r="N2099">
        <f t="shared" ca="1" si="425"/>
        <v>57414</v>
      </c>
      <c r="O2099">
        <f t="shared" ca="1" si="426"/>
        <v>63304</v>
      </c>
      <c r="P2099">
        <f t="shared" ca="1" si="427"/>
        <v>258234</v>
      </c>
      <c r="Q2099" s="15">
        <f t="shared" ca="1" si="428"/>
        <v>0.25823400000000002</v>
      </c>
    </row>
    <row r="2100" spans="1:17" x14ac:dyDescent="0.3">
      <c r="A2100" t="str">
        <f ca="1">VLOOKUP(RANDBETWEEN(Calc!$A$2,Calc!$A$13),Calc!$A$1:$B$13,2,FALSE)</f>
        <v>Oct</v>
      </c>
      <c r="B2100" t="str" cm="1">
        <f t="array" aca="1" ref="B2100" ca="1">INDEX(Calc!$C$2:$C$9,RANDBETWEEN(1,3))</f>
        <v>Cardiologia</v>
      </c>
      <c r="C2100"/>
      <c r="D2100">
        <f t="shared" ca="1" si="416"/>
        <v>645659</v>
      </c>
      <c r="E2100">
        <f t="shared" ca="1" si="417"/>
        <v>1410382</v>
      </c>
      <c r="F2100">
        <f t="shared" ca="1" si="418"/>
        <v>153869</v>
      </c>
      <c r="G2100">
        <f t="shared" ca="1" si="419"/>
        <v>219979</v>
      </c>
      <c r="H2100">
        <f ca="1">VLOOKUP(RANDBETWEEN(0,100),Calc!$D$2:$E$7,2,1)</f>
        <v>32000</v>
      </c>
      <c r="I2100">
        <f t="shared" ca="1" si="420"/>
        <v>10032</v>
      </c>
      <c r="J2100">
        <f t="shared" ca="1" si="421"/>
        <v>3525</v>
      </c>
      <c r="K2100">
        <f t="shared" ca="1" si="422"/>
        <v>13017</v>
      </c>
      <c r="L2100">
        <f t="shared" ca="1" si="423"/>
        <v>3623</v>
      </c>
      <c r="M2100">
        <f t="shared" ca="1" si="424"/>
        <v>2312238</v>
      </c>
      <c r="N2100">
        <f t="shared" ca="1" si="425"/>
        <v>97273</v>
      </c>
      <c r="O2100">
        <f t="shared" ca="1" si="426"/>
        <v>51205</v>
      </c>
      <c r="P2100">
        <f t="shared" ca="1" si="427"/>
        <v>94950</v>
      </c>
      <c r="Q2100" s="15">
        <f t="shared" ca="1" si="428"/>
        <v>9.4950000000000007E-2</v>
      </c>
    </row>
    <row r="2101" spans="1:17" x14ac:dyDescent="0.3">
      <c r="A2101" t="str">
        <f ca="1">VLOOKUP(RANDBETWEEN(Calc!$A$2,Calc!$A$13),Calc!$A$1:$B$13,2,FALSE)</f>
        <v>Sep</v>
      </c>
      <c r="B2101" t="str" cm="1">
        <f t="array" aca="1" ref="B2101" ca="1">INDEX(Calc!$C$2:$C$9,RANDBETWEEN(1,3))</f>
        <v>Traumatología</v>
      </c>
      <c r="C2101"/>
      <c r="D2101">
        <f t="shared" ca="1" si="416"/>
        <v>255482</v>
      </c>
      <c r="E2101">
        <f t="shared" ca="1" si="417"/>
        <v>1690503</v>
      </c>
      <c r="F2101">
        <f t="shared" ca="1" si="418"/>
        <v>97877</v>
      </c>
      <c r="G2101">
        <f t="shared" ca="1" si="419"/>
        <v>205006</v>
      </c>
      <c r="H2101">
        <f ca="1">VLOOKUP(RANDBETWEEN(0,100),Calc!$D$2:$E$7,2,1)</f>
        <v>20000</v>
      </c>
      <c r="I2101">
        <f t="shared" ca="1" si="420"/>
        <v>11747</v>
      </c>
      <c r="J2101">
        <f t="shared" ca="1" si="421"/>
        <v>2851</v>
      </c>
      <c r="K2101">
        <f t="shared" ca="1" si="422"/>
        <v>14980</v>
      </c>
      <c r="L2101">
        <f t="shared" ca="1" si="423"/>
        <v>3144</v>
      </c>
      <c r="M2101">
        <f t="shared" ca="1" si="424"/>
        <v>820788</v>
      </c>
      <c r="N2101">
        <f t="shared" ca="1" si="425"/>
        <v>96381</v>
      </c>
      <c r="O2101">
        <f t="shared" ca="1" si="426"/>
        <v>44214</v>
      </c>
      <c r="P2101">
        <f t="shared" ca="1" si="427"/>
        <v>301765</v>
      </c>
      <c r="Q2101" s="15">
        <f t="shared" ca="1" si="428"/>
        <v>0.30176500000000001</v>
      </c>
    </row>
    <row r="2102" spans="1:17" x14ac:dyDescent="0.3">
      <c r="A2102" t="str">
        <f ca="1">VLOOKUP(RANDBETWEEN(Calc!$A$2,Calc!$A$13),Calc!$A$1:$B$13,2,FALSE)</f>
        <v>Abr</v>
      </c>
      <c r="B2102" t="str" cm="1">
        <f t="array" aca="1" ref="B2102" ca="1">INDEX(Calc!$C$2:$C$9,RANDBETWEEN(1,3))</f>
        <v>Traumatología</v>
      </c>
      <c r="C2102"/>
      <c r="D2102">
        <f t="shared" ca="1" si="416"/>
        <v>128685</v>
      </c>
      <c r="E2102">
        <f t="shared" ca="1" si="417"/>
        <v>1641418</v>
      </c>
      <c r="F2102">
        <f t="shared" ca="1" si="418"/>
        <v>197509</v>
      </c>
      <c r="G2102">
        <f t="shared" ca="1" si="419"/>
        <v>317553</v>
      </c>
      <c r="H2102">
        <f ca="1">VLOOKUP(RANDBETWEEN(0,100),Calc!$D$2:$E$7,2,1)</f>
        <v>32000</v>
      </c>
      <c r="I2102">
        <f t="shared" ca="1" si="420"/>
        <v>11780</v>
      </c>
      <c r="J2102">
        <f t="shared" ca="1" si="421"/>
        <v>3390</v>
      </c>
      <c r="K2102">
        <f t="shared" ca="1" si="422"/>
        <v>10436</v>
      </c>
      <c r="L2102">
        <f t="shared" ca="1" si="423"/>
        <v>1443</v>
      </c>
      <c r="M2102">
        <f t="shared" ca="1" si="424"/>
        <v>1571596</v>
      </c>
      <c r="N2102">
        <f t="shared" ca="1" si="425"/>
        <v>106281</v>
      </c>
      <c r="O2102">
        <f t="shared" ca="1" si="426"/>
        <v>24748</v>
      </c>
      <c r="P2102">
        <f t="shared" ca="1" si="427"/>
        <v>157086</v>
      </c>
      <c r="Q2102" s="15">
        <f t="shared" ca="1" si="428"/>
        <v>0.157086</v>
      </c>
    </row>
    <row r="2103" spans="1:17" x14ac:dyDescent="0.3">
      <c r="A2103" t="str">
        <f ca="1">VLOOKUP(RANDBETWEEN(Calc!$A$2,Calc!$A$13),Calc!$A$1:$B$13,2,FALSE)</f>
        <v>Ene</v>
      </c>
      <c r="B2103" t="str" cm="1">
        <f t="array" aca="1" ref="B2103" ca="1">INDEX(Calc!$C$2:$C$9,RANDBETWEEN(1,3))</f>
        <v>Traumatología</v>
      </c>
      <c r="C2103"/>
      <c r="D2103">
        <f t="shared" ca="1" si="416"/>
        <v>194896</v>
      </c>
      <c r="E2103">
        <f t="shared" ca="1" si="417"/>
        <v>2114270</v>
      </c>
      <c r="F2103">
        <f t="shared" ca="1" si="418"/>
        <v>180263</v>
      </c>
      <c r="G2103">
        <f t="shared" ca="1" si="419"/>
        <v>151587</v>
      </c>
      <c r="H2103">
        <f ca="1">VLOOKUP(RANDBETWEEN(0,100),Calc!$D$2:$E$7,2,1)</f>
        <v>25000</v>
      </c>
      <c r="I2103">
        <f t="shared" ca="1" si="420"/>
        <v>10842</v>
      </c>
      <c r="J2103">
        <f t="shared" ca="1" si="421"/>
        <v>3176</v>
      </c>
      <c r="K2103">
        <f t="shared" ca="1" si="422"/>
        <v>13799</v>
      </c>
      <c r="L2103">
        <f t="shared" ca="1" si="423"/>
        <v>1657</v>
      </c>
      <c r="M2103">
        <f t="shared" ca="1" si="424"/>
        <v>2080331</v>
      </c>
      <c r="N2103">
        <f t="shared" ca="1" si="425"/>
        <v>89010</v>
      </c>
      <c r="O2103">
        <f t="shared" ca="1" si="426"/>
        <v>83894</v>
      </c>
      <c r="P2103">
        <f t="shared" ca="1" si="427"/>
        <v>246850</v>
      </c>
      <c r="Q2103" s="15">
        <f t="shared" ca="1" si="428"/>
        <v>0.24685000000000001</v>
      </c>
    </row>
    <row r="2104" spans="1:17" x14ac:dyDescent="0.3">
      <c r="A2104" t="str">
        <f ca="1">VLOOKUP(RANDBETWEEN(Calc!$A$2,Calc!$A$13),Calc!$A$1:$B$13,2,FALSE)</f>
        <v>Mar</v>
      </c>
      <c r="B2104" t="str" cm="1">
        <f t="array" aca="1" ref="B2104" ca="1">INDEX(Calc!$C$2:$C$9,RANDBETWEEN(1,3))</f>
        <v>Pediatria</v>
      </c>
      <c r="C2104"/>
      <c r="D2104">
        <f t="shared" ca="1" si="416"/>
        <v>301111</v>
      </c>
      <c r="E2104">
        <f t="shared" ca="1" si="417"/>
        <v>1642543</v>
      </c>
      <c r="F2104">
        <f t="shared" ca="1" si="418"/>
        <v>108569</v>
      </c>
      <c r="G2104">
        <f t="shared" ca="1" si="419"/>
        <v>201821</v>
      </c>
      <c r="H2104">
        <f ca="1">VLOOKUP(RANDBETWEEN(0,100),Calc!$D$2:$E$7,2,1)</f>
        <v>32000</v>
      </c>
      <c r="I2104">
        <f t="shared" ca="1" si="420"/>
        <v>11234</v>
      </c>
      <c r="J2104">
        <f t="shared" ca="1" si="421"/>
        <v>3391</v>
      </c>
      <c r="K2104">
        <f t="shared" ca="1" si="422"/>
        <v>10520</v>
      </c>
      <c r="L2104">
        <f t="shared" ca="1" si="423"/>
        <v>3651</v>
      </c>
      <c r="M2104">
        <f t="shared" ca="1" si="424"/>
        <v>1622388</v>
      </c>
      <c r="N2104">
        <f t="shared" ca="1" si="425"/>
        <v>65502</v>
      </c>
      <c r="O2104">
        <f t="shared" ca="1" si="426"/>
        <v>69014</v>
      </c>
      <c r="P2104">
        <f t="shared" ca="1" si="427"/>
        <v>240368</v>
      </c>
      <c r="Q2104" s="15">
        <f t="shared" ca="1" si="428"/>
        <v>0.240368</v>
      </c>
    </row>
    <row r="2105" spans="1:17" x14ac:dyDescent="0.3">
      <c r="A2105" t="str">
        <f ca="1">VLOOKUP(RANDBETWEEN(Calc!$A$2,Calc!$A$13),Calc!$A$1:$B$13,2,FALSE)</f>
        <v>Jun</v>
      </c>
      <c r="B2105" t="str" cm="1">
        <f t="array" aca="1" ref="B2105" ca="1">INDEX(Calc!$C$2:$C$9,RANDBETWEEN(1,3))</f>
        <v>Pediatria</v>
      </c>
      <c r="C2105"/>
      <c r="D2105">
        <f t="shared" ca="1" si="416"/>
        <v>281665</v>
      </c>
      <c r="E2105">
        <f t="shared" ca="1" si="417"/>
        <v>1693814</v>
      </c>
      <c r="F2105">
        <f t="shared" ca="1" si="418"/>
        <v>96877</v>
      </c>
      <c r="G2105">
        <f t="shared" ca="1" si="419"/>
        <v>104060</v>
      </c>
      <c r="H2105">
        <f ca="1">VLOOKUP(RANDBETWEEN(0,100),Calc!$D$2:$E$7,2,1)</f>
        <v>32000</v>
      </c>
      <c r="I2105">
        <f t="shared" ca="1" si="420"/>
        <v>12148</v>
      </c>
      <c r="J2105">
        <f t="shared" ca="1" si="421"/>
        <v>3348</v>
      </c>
      <c r="K2105">
        <f t="shared" ca="1" si="422"/>
        <v>10264</v>
      </c>
      <c r="L2105">
        <f t="shared" ca="1" si="423"/>
        <v>1834</v>
      </c>
      <c r="M2105">
        <f t="shared" ca="1" si="424"/>
        <v>2926727</v>
      </c>
      <c r="N2105">
        <f t="shared" ca="1" si="425"/>
        <v>98399</v>
      </c>
      <c r="O2105">
        <f t="shared" ca="1" si="426"/>
        <v>44254</v>
      </c>
      <c r="P2105">
        <f t="shared" ca="1" si="427"/>
        <v>275413</v>
      </c>
      <c r="Q2105" s="15">
        <f t="shared" ca="1" si="428"/>
        <v>0.27541300000000002</v>
      </c>
    </row>
    <row r="2106" spans="1:17" x14ac:dyDescent="0.3">
      <c r="A2106" t="str">
        <f ca="1">VLOOKUP(RANDBETWEEN(Calc!$A$2,Calc!$A$13),Calc!$A$1:$B$13,2,FALSE)</f>
        <v>Abr</v>
      </c>
      <c r="B2106" t="str" cm="1">
        <f t="array" aca="1" ref="B2106" ca="1">INDEX(Calc!$C$2:$C$9,RANDBETWEEN(1,3))</f>
        <v>Pediatria</v>
      </c>
      <c r="C2106"/>
      <c r="D2106">
        <f t="shared" ca="1" si="416"/>
        <v>376228</v>
      </c>
      <c r="E2106">
        <f t="shared" ca="1" si="417"/>
        <v>2174594</v>
      </c>
      <c r="F2106">
        <f t="shared" ca="1" si="418"/>
        <v>202793</v>
      </c>
      <c r="G2106">
        <f t="shared" ca="1" si="419"/>
        <v>289782</v>
      </c>
      <c r="H2106">
        <f ca="1">VLOOKUP(RANDBETWEEN(0,100),Calc!$D$2:$E$7,2,1)</f>
        <v>32000</v>
      </c>
      <c r="I2106">
        <f t="shared" ca="1" si="420"/>
        <v>10830</v>
      </c>
      <c r="J2106">
        <f t="shared" ca="1" si="421"/>
        <v>3426</v>
      </c>
      <c r="K2106">
        <f t="shared" ca="1" si="422"/>
        <v>12619</v>
      </c>
      <c r="L2106">
        <f t="shared" ca="1" si="423"/>
        <v>3145</v>
      </c>
      <c r="M2106">
        <f t="shared" ca="1" si="424"/>
        <v>2888456</v>
      </c>
      <c r="N2106">
        <f t="shared" ca="1" si="425"/>
        <v>46593</v>
      </c>
      <c r="O2106">
        <f t="shared" ca="1" si="426"/>
        <v>84703</v>
      </c>
      <c r="P2106">
        <f t="shared" ca="1" si="427"/>
        <v>343758</v>
      </c>
      <c r="Q2106" s="15">
        <f t="shared" ca="1" si="428"/>
        <v>0.34375800000000001</v>
      </c>
    </row>
    <row r="2107" spans="1:17" x14ac:dyDescent="0.3">
      <c r="A2107" t="str">
        <f ca="1">VLOOKUP(RANDBETWEEN(Calc!$A$2,Calc!$A$13),Calc!$A$1:$B$13,2,FALSE)</f>
        <v>Feb</v>
      </c>
      <c r="B2107" t="str" cm="1">
        <f t="array" aca="1" ref="B2107" ca="1">INDEX(Calc!$C$2:$C$9,RANDBETWEEN(1,3))</f>
        <v>Pediatria</v>
      </c>
      <c r="C2107"/>
      <c r="D2107">
        <f t="shared" ca="1" si="416"/>
        <v>489555</v>
      </c>
      <c r="E2107">
        <f t="shared" ca="1" si="417"/>
        <v>2000433</v>
      </c>
      <c r="F2107">
        <f t="shared" ca="1" si="418"/>
        <v>217540</v>
      </c>
      <c r="G2107">
        <f t="shared" ca="1" si="419"/>
        <v>112176</v>
      </c>
      <c r="H2107">
        <f ca="1">VLOOKUP(RANDBETWEEN(0,100),Calc!$D$2:$E$7,2,1)</f>
        <v>20000</v>
      </c>
      <c r="I2107">
        <f t="shared" ca="1" si="420"/>
        <v>11200</v>
      </c>
      <c r="J2107">
        <f t="shared" ca="1" si="421"/>
        <v>4104</v>
      </c>
      <c r="K2107">
        <f t="shared" ca="1" si="422"/>
        <v>13078</v>
      </c>
      <c r="L2107">
        <f t="shared" ca="1" si="423"/>
        <v>4211</v>
      </c>
      <c r="M2107">
        <f t="shared" ca="1" si="424"/>
        <v>2955186</v>
      </c>
      <c r="N2107">
        <f t="shared" ca="1" si="425"/>
        <v>72665</v>
      </c>
      <c r="O2107">
        <f t="shared" ca="1" si="426"/>
        <v>81584</v>
      </c>
      <c r="P2107">
        <f t="shared" ca="1" si="427"/>
        <v>149750</v>
      </c>
      <c r="Q2107" s="15">
        <f t="shared" ca="1" si="428"/>
        <v>0.14974999999999999</v>
      </c>
    </row>
    <row r="2108" spans="1:17" x14ac:dyDescent="0.3">
      <c r="A2108" t="str">
        <f ca="1">VLOOKUP(RANDBETWEEN(Calc!$A$2,Calc!$A$13),Calc!$A$1:$B$13,2,FALSE)</f>
        <v>Mar</v>
      </c>
      <c r="B2108" t="str" cm="1">
        <f t="array" aca="1" ref="B2108" ca="1">INDEX(Calc!$C$2:$C$9,RANDBETWEEN(1,3))</f>
        <v>Cardiologia</v>
      </c>
      <c r="C2108"/>
      <c r="D2108">
        <f t="shared" ca="1" si="416"/>
        <v>542112</v>
      </c>
      <c r="E2108">
        <f t="shared" ca="1" si="417"/>
        <v>2029869</v>
      </c>
      <c r="F2108">
        <f t="shared" ca="1" si="418"/>
        <v>203558</v>
      </c>
      <c r="G2108">
        <f t="shared" ca="1" si="419"/>
        <v>245242</v>
      </c>
      <c r="H2108">
        <f ca="1">VLOOKUP(RANDBETWEEN(0,100),Calc!$D$2:$E$7,2,1)</f>
        <v>32000</v>
      </c>
      <c r="I2108">
        <f t="shared" ca="1" si="420"/>
        <v>10399</v>
      </c>
      <c r="J2108">
        <f t="shared" ca="1" si="421"/>
        <v>4176</v>
      </c>
      <c r="K2108">
        <f t="shared" ca="1" si="422"/>
        <v>11363</v>
      </c>
      <c r="L2108">
        <f t="shared" ca="1" si="423"/>
        <v>3704</v>
      </c>
      <c r="M2108">
        <f t="shared" ca="1" si="424"/>
        <v>2007883</v>
      </c>
      <c r="N2108">
        <f t="shared" ca="1" si="425"/>
        <v>128117</v>
      </c>
      <c r="O2108">
        <f t="shared" ca="1" si="426"/>
        <v>80162</v>
      </c>
      <c r="P2108">
        <f t="shared" ca="1" si="427"/>
        <v>70414</v>
      </c>
      <c r="Q2108" s="15">
        <f t="shared" ca="1" si="428"/>
        <v>7.0414000000000004E-2</v>
      </c>
    </row>
    <row r="2109" spans="1:17" x14ac:dyDescent="0.3">
      <c r="A2109" t="str">
        <f ca="1">VLOOKUP(RANDBETWEEN(Calc!$A$2,Calc!$A$13),Calc!$A$1:$B$13,2,FALSE)</f>
        <v>Jun</v>
      </c>
      <c r="B2109" t="str" cm="1">
        <f t="array" aca="1" ref="B2109" ca="1">INDEX(Calc!$C$2:$C$9,RANDBETWEEN(1,3))</f>
        <v>Pediatria</v>
      </c>
      <c r="C2109"/>
      <c r="D2109">
        <f t="shared" ca="1" si="416"/>
        <v>557555</v>
      </c>
      <c r="E2109">
        <f t="shared" ca="1" si="417"/>
        <v>1093757</v>
      </c>
      <c r="F2109">
        <f t="shared" ca="1" si="418"/>
        <v>132819</v>
      </c>
      <c r="G2109">
        <f t="shared" ca="1" si="419"/>
        <v>122369</v>
      </c>
      <c r="H2109">
        <f ca="1">VLOOKUP(RANDBETWEEN(0,100),Calc!$D$2:$E$7,2,1)</f>
        <v>32000</v>
      </c>
      <c r="I2109">
        <f t="shared" ca="1" si="420"/>
        <v>10745</v>
      </c>
      <c r="J2109">
        <f t="shared" ca="1" si="421"/>
        <v>3230</v>
      </c>
      <c r="K2109">
        <f t="shared" ca="1" si="422"/>
        <v>12632</v>
      </c>
      <c r="L2109">
        <f t="shared" ca="1" si="423"/>
        <v>3224</v>
      </c>
      <c r="M2109">
        <f t="shared" ca="1" si="424"/>
        <v>2898171</v>
      </c>
      <c r="N2109">
        <f t="shared" ca="1" si="425"/>
        <v>79329</v>
      </c>
      <c r="O2109">
        <f t="shared" ca="1" si="426"/>
        <v>80058</v>
      </c>
      <c r="P2109">
        <f t="shared" ca="1" si="427"/>
        <v>263522</v>
      </c>
      <c r="Q2109" s="15">
        <f t="shared" ca="1" si="428"/>
        <v>0.26352199999999998</v>
      </c>
    </row>
    <row r="2110" spans="1:17" x14ac:dyDescent="0.3">
      <c r="A2110" t="str">
        <f ca="1">VLOOKUP(RANDBETWEEN(Calc!$A$2,Calc!$A$13),Calc!$A$1:$B$13,2,FALSE)</f>
        <v>Jul</v>
      </c>
      <c r="B2110" t="str" cm="1">
        <f t="array" aca="1" ref="B2110" ca="1">INDEX(Calc!$C$2:$C$9,RANDBETWEEN(1,3))</f>
        <v>Pediatria</v>
      </c>
      <c r="C2110"/>
      <c r="D2110">
        <f t="shared" ca="1" si="416"/>
        <v>479308</v>
      </c>
      <c r="E2110">
        <f t="shared" ca="1" si="417"/>
        <v>1039638</v>
      </c>
      <c r="F2110">
        <f t="shared" ca="1" si="418"/>
        <v>172400</v>
      </c>
      <c r="G2110">
        <f t="shared" ca="1" si="419"/>
        <v>234866</v>
      </c>
      <c r="H2110">
        <f ca="1">VLOOKUP(RANDBETWEEN(0,100),Calc!$D$2:$E$7,2,1)</f>
        <v>20000</v>
      </c>
      <c r="I2110">
        <f t="shared" ca="1" si="420"/>
        <v>8931</v>
      </c>
      <c r="J2110">
        <f t="shared" ca="1" si="421"/>
        <v>2944</v>
      </c>
      <c r="K2110">
        <f t="shared" ca="1" si="422"/>
        <v>12799</v>
      </c>
      <c r="L2110">
        <f t="shared" ca="1" si="423"/>
        <v>2912</v>
      </c>
      <c r="M2110">
        <f t="shared" ca="1" si="424"/>
        <v>2374215</v>
      </c>
      <c r="N2110">
        <f t="shared" ca="1" si="425"/>
        <v>67728</v>
      </c>
      <c r="O2110">
        <f t="shared" ca="1" si="426"/>
        <v>35728</v>
      </c>
      <c r="P2110">
        <f t="shared" ca="1" si="427"/>
        <v>254533</v>
      </c>
      <c r="Q2110" s="15">
        <f t="shared" ca="1" si="428"/>
        <v>0.25453300000000001</v>
      </c>
    </row>
    <row r="2111" spans="1:17" x14ac:dyDescent="0.3">
      <c r="A2111" t="str">
        <f ca="1">VLOOKUP(RANDBETWEEN(Calc!$A$2,Calc!$A$13),Calc!$A$1:$B$13,2,FALSE)</f>
        <v>Ene</v>
      </c>
      <c r="B2111" t="str" cm="1">
        <f t="array" aca="1" ref="B2111" ca="1">INDEX(Calc!$C$2:$C$9,RANDBETWEEN(1,3))</f>
        <v>Cardiologia</v>
      </c>
      <c r="C2111"/>
      <c r="D2111">
        <f t="shared" ca="1" si="416"/>
        <v>361667</v>
      </c>
      <c r="E2111">
        <f t="shared" ca="1" si="417"/>
        <v>2321530</v>
      </c>
      <c r="F2111">
        <f t="shared" ca="1" si="418"/>
        <v>197955</v>
      </c>
      <c r="G2111">
        <f t="shared" ca="1" si="419"/>
        <v>125763</v>
      </c>
      <c r="H2111">
        <f ca="1">VLOOKUP(RANDBETWEEN(0,100),Calc!$D$2:$E$7,2,1)</f>
        <v>32000</v>
      </c>
      <c r="I2111">
        <f t="shared" ca="1" si="420"/>
        <v>10703</v>
      </c>
      <c r="J2111">
        <f t="shared" ca="1" si="421"/>
        <v>3125</v>
      </c>
      <c r="K2111">
        <f t="shared" ca="1" si="422"/>
        <v>11260</v>
      </c>
      <c r="L2111">
        <f t="shared" ca="1" si="423"/>
        <v>3866</v>
      </c>
      <c r="M2111">
        <f t="shared" ca="1" si="424"/>
        <v>2886808</v>
      </c>
      <c r="N2111">
        <f t="shared" ca="1" si="425"/>
        <v>89534</v>
      </c>
      <c r="O2111">
        <f t="shared" ca="1" si="426"/>
        <v>74589</v>
      </c>
      <c r="P2111">
        <f t="shared" ca="1" si="427"/>
        <v>300344</v>
      </c>
      <c r="Q2111" s="15">
        <f t="shared" ca="1" si="428"/>
        <v>0.300344</v>
      </c>
    </row>
    <row r="2112" spans="1:17" x14ac:dyDescent="0.3">
      <c r="A2112" t="str">
        <f ca="1">VLOOKUP(RANDBETWEEN(Calc!$A$2,Calc!$A$13),Calc!$A$1:$B$13,2,FALSE)</f>
        <v>May</v>
      </c>
      <c r="B2112" t="str" cm="1">
        <f t="array" aca="1" ref="B2112" ca="1">INDEX(Calc!$C$2:$C$9,RANDBETWEEN(1,3))</f>
        <v>Pediatria</v>
      </c>
      <c r="C2112"/>
      <c r="D2112">
        <f t="shared" ca="1" si="416"/>
        <v>271749</v>
      </c>
      <c r="E2112">
        <f t="shared" ca="1" si="417"/>
        <v>725346</v>
      </c>
      <c r="F2112">
        <f t="shared" ca="1" si="418"/>
        <v>158741</v>
      </c>
      <c r="G2112">
        <f t="shared" ca="1" si="419"/>
        <v>240639</v>
      </c>
      <c r="H2112">
        <f ca="1">VLOOKUP(RANDBETWEEN(0,100),Calc!$D$2:$E$7,2,1)</f>
        <v>32000</v>
      </c>
      <c r="I2112">
        <f t="shared" ca="1" si="420"/>
        <v>10202</v>
      </c>
      <c r="J2112">
        <f t="shared" ca="1" si="421"/>
        <v>2810</v>
      </c>
      <c r="K2112">
        <f t="shared" ca="1" si="422"/>
        <v>11433</v>
      </c>
      <c r="L2112">
        <f t="shared" ca="1" si="423"/>
        <v>4358</v>
      </c>
      <c r="M2112">
        <f t="shared" ca="1" si="424"/>
        <v>2145078</v>
      </c>
      <c r="N2112">
        <f t="shared" ca="1" si="425"/>
        <v>47460</v>
      </c>
      <c r="O2112">
        <f t="shared" ca="1" si="426"/>
        <v>57763</v>
      </c>
      <c r="P2112">
        <f t="shared" ca="1" si="427"/>
        <v>70756</v>
      </c>
      <c r="Q2112" s="15">
        <f t="shared" ca="1" si="428"/>
        <v>7.0755999999999999E-2</v>
      </c>
    </row>
    <row r="2113" spans="1:17" x14ac:dyDescent="0.3">
      <c r="A2113" t="str">
        <f ca="1">VLOOKUP(RANDBETWEEN(Calc!$A$2,Calc!$A$13),Calc!$A$1:$B$13,2,FALSE)</f>
        <v>Mar</v>
      </c>
      <c r="B2113" t="str" cm="1">
        <f t="array" aca="1" ref="B2113" ca="1">INDEX(Calc!$C$2:$C$9,RANDBETWEEN(1,3))</f>
        <v>Pediatria</v>
      </c>
      <c r="C2113"/>
      <c r="D2113">
        <f t="shared" ca="1" si="416"/>
        <v>343234</v>
      </c>
      <c r="E2113">
        <f t="shared" ca="1" si="417"/>
        <v>828093</v>
      </c>
      <c r="F2113">
        <f t="shared" ca="1" si="418"/>
        <v>104566</v>
      </c>
      <c r="G2113">
        <f t="shared" ca="1" si="419"/>
        <v>88567</v>
      </c>
      <c r="H2113">
        <f ca="1">VLOOKUP(RANDBETWEEN(0,100),Calc!$D$2:$E$7,2,1)</f>
        <v>32000</v>
      </c>
      <c r="I2113">
        <f t="shared" ca="1" si="420"/>
        <v>12667</v>
      </c>
      <c r="J2113">
        <f t="shared" ca="1" si="421"/>
        <v>2887</v>
      </c>
      <c r="K2113">
        <f t="shared" ca="1" si="422"/>
        <v>10496</v>
      </c>
      <c r="L2113">
        <f t="shared" ca="1" si="423"/>
        <v>4079</v>
      </c>
      <c r="M2113">
        <f t="shared" ca="1" si="424"/>
        <v>1721952</v>
      </c>
      <c r="N2113">
        <f t="shared" ca="1" si="425"/>
        <v>110153</v>
      </c>
      <c r="O2113">
        <f t="shared" ca="1" si="426"/>
        <v>70718</v>
      </c>
      <c r="P2113">
        <f t="shared" ca="1" si="427"/>
        <v>325640</v>
      </c>
      <c r="Q2113" s="15">
        <f t="shared" ca="1" si="428"/>
        <v>0.32563999999999999</v>
      </c>
    </row>
    <row r="2114" spans="1:17" x14ac:dyDescent="0.3">
      <c r="A2114" t="str">
        <f ca="1">VLOOKUP(RANDBETWEEN(Calc!$A$2,Calc!$A$13),Calc!$A$1:$B$13,2,FALSE)</f>
        <v>Mar</v>
      </c>
      <c r="B2114" t="str" cm="1">
        <f t="array" aca="1" ref="B2114" ca="1">INDEX(Calc!$C$2:$C$9,RANDBETWEEN(1,3))</f>
        <v>Cardiologia</v>
      </c>
      <c r="C2114"/>
      <c r="D2114">
        <f t="shared" ca="1" si="416"/>
        <v>263833</v>
      </c>
      <c r="E2114">
        <f t="shared" ca="1" si="417"/>
        <v>1666547</v>
      </c>
      <c r="F2114">
        <f t="shared" ca="1" si="418"/>
        <v>101471</v>
      </c>
      <c r="G2114">
        <f t="shared" ca="1" si="419"/>
        <v>257998</v>
      </c>
      <c r="H2114">
        <f ca="1">VLOOKUP(RANDBETWEEN(0,100),Calc!$D$2:$E$7,2,1)</f>
        <v>32000</v>
      </c>
      <c r="I2114">
        <f t="shared" ca="1" si="420"/>
        <v>11997</v>
      </c>
      <c r="J2114">
        <f t="shared" ca="1" si="421"/>
        <v>3794</v>
      </c>
      <c r="K2114">
        <f t="shared" ca="1" si="422"/>
        <v>13100</v>
      </c>
      <c r="L2114">
        <f t="shared" ca="1" si="423"/>
        <v>1980</v>
      </c>
      <c r="M2114">
        <f t="shared" ca="1" si="424"/>
        <v>883874</v>
      </c>
      <c r="N2114">
        <f t="shared" ca="1" si="425"/>
        <v>115543</v>
      </c>
      <c r="O2114">
        <f t="shared" ca="1" si="426"/>
        <v>46136</v>
      </c>
      <c r="P2114">
        <f t="shared" ca="1" si="427"/>
        <v>291552</v>
      </c>
      <c r="Q2114" s="15">
        <f t="shared" ca="1" si="428"/>
        <v>0.29155199999999998</v>
      </c>
    </row>
    <row r="2115" spans="1:17" x14ac:dyDescent="0.3">
      <c r="A2115" t="str">
        <f ca="1">VLOOKUP(RANDBETWEEN(Calc!$A$2,Calc!$A$13),Calc!$A$1:$B$13,2,FALSE)</f>
        <v>Oct</v>
      </c>
      <c r="B2115" t="str" cm="1">
        <f t="array" aca="1" ref="B2115" ca="1">INDEX(Calc!$C$2:$C$9,RANDBETWEEN(1,3))</f>
        <v>Pediatria</v>
      </c>
      <c r="C2115"/>
      <c r="D2115">
        <f t="shared" ref="D2115:D2178" ca="1" si="429">RANDBETWEEN(118000,746439)</f>
        <v>380023</v>
      </c>
      <c r="E2115">
        <f t="shared" ref="E2115:E2178" ca="1" si="430">RANDBETWEEN(654318,2372921)</f>
        <v>668638</v>
      </c>
      <c r="F2115">
        <f t="shared" ref="F2115:F2178" ca="1" si="431">RANDBETWEEN(92146,218476)</f>
        <v>94451</v>
      </c>
      <c r="G2115">
        <f t="shared" ref="G2115:G2178" ca="1" si="432">RANDBETWEEN(72432,327955)</f>
        <v>179668</v>
      </c>
      <c r="H2115">
        <f ca="1">VLOOKUP(RANDBETWEEN(0,100),Calc!$D$2:$E$7,2,1)</f>
        <v>32000</v>
      </c>
      <c r="I2115">
        <f t="shared" ref="I2115:I2178" ca="1" si="433">RANDBETWEEN(8900,12700)</f>
        <v>10823</v>
      </c>
      <c r="J2115">
        <f t="shared" ref="J2115:J2178" ca="1" si="434">RANDBETWEEN(2800,4200)</f>
        <v>3610</v>
      </c>
      <c r="K2115">
        <f t="shared" ref="K2115:K2178" ca="1" si="435">RANDBETWEEN(10000,15000)</f>
        <v>14115</v>
      </c>
      <c r="L2115">
        <f t="shared" ref="L2115:L2178" ca="1" si="436">RANDBETWEEN(1200,4500)</f>
        <v>2269</v>
      </c>
      <c r="M2115">
        <f t="shared" ref="M2115:M2178" ca="1" si="437">RANDBETWEEN(820000,3117045)</f>
        <v>2292874</v>
      </c>
      <c r="N2115">
        <f t="shared" ref="N2115:N2178" ca="1" si="438">RANDBETWEEN(43000,129000)</f>
        <v>96267</v>
      </c>
      <c r="O2115">
        <f t="shared" ref="O2115:O2178" ca="1" si="439">RANDBETWEEN(21000,90000)</f>
        <v>25449</v>
      </c>
      <c r="P2115">
        <f t="shared" ref="P2115:P2178" ca="1" si="440">RANDBETWEEN(38000,345000)</f>
        <v>79706</v>
      </c>
      <c r="Q2115" s="15">
        <f t="shared" ref="Q2115:Q2178" ca="1" si="441">P2115/1000000</f>
        <v>7.9705999999999999E-2</v>
      </c>
    </row>
    <row r="2116" spans="1:17" x14ac:dyDescent="0.3">
      <c r="A2116" t="str">
        <f ca="1">VLOOKUP(RANDBETWEEN(Calc!$A$2,Calc!$A$13),Calc!$A$1:$B$13,2,FALSE)</f>
        <v>Sep</v>
      </c>
      <c r="B2116" t="str" cm="1">
        <f t="array" aca="1" ref="B2116" ca="1">INDEX(Calc!$C$2:$C$9,RANDBETWEEN(1,3))</f>
        <v>Pediatria</v>
      </c>
      <c r="C2116"/>
      <c r="D2116">
        <f t="shared" ca="1" si="429"/>
        <v>331963</v>
      </c>
      <c r="E2116">
        <f t="shared" ca="1" si="430"/>
        <v>2000931</v>
      </c>
      <c r="F2116">
        <f t="shared" ca="1" si="431"/>
        <v>209114</v>
      </c>
      <c r="G2116">
        <f t="shared" ca="1" si="432"/>
        <v>274817</v>
      </c>
      <c r="H2116">
        <f ca="1">VLOOKUP(RANDBETWEEN(0,100),Calc!$D$2:$E$7,2,1)</f>
        <v>32000</v>
      </c>
      <c r="I2116">
        <f t="shared" ca="1" si="433"/>
        <v>9688</v>
      </c>
      <c r="J2116">
        <f t="shared" ca="1" si="434"/>
        <v>3698</v>
      </c>
      <c r="K2116">
        <f t="shared" ca="1" si="435"/>
        <v>13838</v>
      </c>
      <c r="L2116">
        <f t="shared" ca="1" si="436"/>
        <v>4002</v>
      </c>
      <c r="M2116">
        <f t="shared" ca="1" si="437"/>
        <v>1475026</v>
      </c>
      <c r="N2116">
        <f t="shared" ca="1" si="438"/>
        <v>120491</v>
      </c>
      <c r="O2116">
        <f t="shared" ca="1" si="439"/>
        <v>83689</v>
      </c>
      <c r="P2116">
        <f t="shared" ca="1" si="440"/>
        <v>85447</v>
      </c>
      <c r="Q2116" s="15">
        <f t="shared" ca="1" si="441"/>
        <v>8.5446999999999995E-2</v>
      </c>
    </row>
    <row r="2117" spans="1:17" x14ac:dyDescent="0.3">
      <c r="A2117" t="str">
        <f ca="1">VLOOKUP(RANDBETWEEN(Calc!$A$2,Calc!$A$13),Calc!$A$1:$B$13,2,FALSE)</f>
        <v>Ago</v>
      </c>
      <c r="B2117" t="str" cm="1">
        <f t="array" aca="1" ref="B2117" ca="1">INDEX(Calc!$C$2:$C$9,RANDBETWEEN(1,3))</f>
        <v>Pediatria</v>
      </c>
      <c r="C2117"/>
      <c r="D2117">
        <f t="shared" ca="1" si="429"/>
        <v>265771</v>
      </c>
      <c r="E2117">
        <f t="shared" ca="1" si="430"/>
        <v>1700267</v>
      </c>
      <c r="F2117">
        <f t="shared" ca="1" si="431"/>
        <v>127145</v>
      </c>
      <c r="G2117">
        <f t="shared" ca="1" si="432"/>
        <v>310838</v>
      </c>
      <c r="H2117">
        <f ca="1">VLOOKUP(RANDBETWEEN(0,100),Calc!$D$2:$E$7,2,1)</f>
        <v>32000</v>
      </c>
      <c r="I2117">
        <f t="shared" ca="1" si="433"/>
        <v>11520</v>
      </c>
      <c r="J2117">
        <f t="shared" ca="1" si="434"/>
        <v>3134</v>
      </c>
      <c r="K2117">
        <f t="shared" ca="1" si="435"/>
        <v>10566</v>
      </c>
      <c r="L2117">
        <f t="shared" ca="1" si="436"/>
        <v>2025</v>
      </c>
      <c r="M2117">
        <f t="shared" ca="1" si="437"/>
        <v>1832233</v>
      </c>
      <c r="N2117">
        <f t="shared" ca="1" si="438"/>
        <v>44960</v>
      </c>
      <c r="O2117">
        <f t="shared" ca="1" si="439"/>
        <v>70250</v>
      </c>
      <c r="P2117">
        <f t="shared" ca="1" si="440"/>
        <v>39785</v>
      </c>
      <c r="Q2117" s="15">
        <f t="shared" ca="1" si="441"/>
        <v>3.9785000000000001E-2</v>
      </c>
    </row>
    <row r="2118" spans="1:17" x14ac:dyDescent="0.3">
      <c r="A2118" t="str">
        <f ca="1">VLOOKUP(RANDBETWEEN(Calc!$A$2,Calc!$A$13),Calc!$A$1:$B$13,2,FALSE)</f>
        <v>Ene</v>
      </c>
      <c r="B2118" t="str" cm="1">
        <f t="array" aca="1" ref="B2118" ca="1">INDEX(Calc!$C$2:$C$9,RANDBETWEEN(1,3))</f>
        <v>Pediatria</v>
      </c>
      <c r="C2118"/>
      <c r="D2118">
        <f t="shared" ca="1" si="429"/>
        <v>579814</v>
      </c>
      <c r="E2118">
        <f t="shared" ca="1" si="430"/>
        <v>2356128</v>
      </c>
      <c r="F2118">
        <f t="shared" ca="1" si="431"/>
        <v>207368</v>
      </c>
      <c r="G2118">
        <f t="shared" ca="1" si="432"/>
        <v>296842</v>
      </c>
      <c r="H2118">
        <f ca="1">VLOOKUP(RANDBETWEEN(0,100),Calc!$D$2:$E$7,2,1)</f>
        <v>32000</v>
      </c>
      <c r="I2118">
        <f t="shared" ca="1" si="433"/>
        <v>10780</v>
      </c>
      <c r="J2118">
        <f t="shared" ca="1" si="434"/>
        <v>2918</v>
      </c>
      <c r="K2118">
        <f t="shared" ca="1" si="435"/>
        <v>11093</v>
      </c>
      <c r="L2118">
        <f t="shared" ca="1" si="436"/>
        <v>4423</v>
      </c>
      <c r="M2118">
        <f t="shared" ca="1" si="437"/>
        <v>1312499</v>
      </c>
      <c r="N2118">
        <f t="shared" ca="1" si="438"/>
        <v>57464</v>
      </c>
      <c r="O2118">
        <f t="shared" ca="1" si="439"/>
        <v>35507</v>
      </c>
      <c r="P2118">
        <f t="shared" ca="1" si="440"/>
        <v>182214</v>
      </c>
      <c r="Q2118" s="15">
        <f t="shared" ca="1" si="441"/>
        <v>0.18221399999999999</v>
      </c>
    </row>
    <row r="2119" spans="1:17" x14ac:dyDescent="0.3">
      <c r="A2119" t="str">
        <f ca="1">VLOOKUP(RANDBETWEEN(Calc!$A$2,Calc!$A$13),Calc!$A$1:$B$13,2,FALSE)</f>
        <v>Dic</v>
      </c>
      <c r="B2119" t="str" cm="1">
        <f t="array" aca="1" ref="B2119" ca="1">INDEX(Calc!$C$2:$C$9,RANDBETWEEN(1,3))</f>
        <v>Traumatología</v>
      </c>
      <c r="C2119"/>
      <c r="D2119">
        <f t="shared" ca="1" si="429"/>
        <v>254573</v>
      </c>
      <c r="E2119">
        <f t="shared" ca="1" si="430"/>
        <v>1905069</v>
      </c>
      <c r="F2119">
        <f t="shared" ca="1" si="431"/>
        <v>185119</v>
      </c>
      <c r="G2119">
        <f t="shared" ca="1" si="432"/>
        <v>233521</v>
      </c>
      <c r="H2119">
        <f ca="1">VLOOKUP(RANDBETWEEN(0,100),Calc!$D$2:$E$7,2,1)</f>
        <v>32000</v>
      </c>
      <c r="I2119">
        <f t="shared" ca="1" si="433"/>
        <v>12081</v>
      </c>
      <c r="J2119">
        <f t="shared" ca="1" si="434"/>
        <v>3090</v>
      </c>
      <c r="K2119">
        <f t="shared" ca="1" si="435"/>
        <v>12988</v>
      </c>
      <c r="L2119">
        <f t="shared" ca="1" si="436"/>
        <v>1855</v>
      </c>
      <c r="M2119">
        <f t="shared" ca="1" si="437"/>
        <v>1675447</v>
      </c>
      <c r="N2119">
        <f t="shared" ca="1" si="438"/>
        <v>48830</v>
      </c>
      <c r="O2119">
        <f t="shared" ca="1" si="439"/>
        <v>63844</v>
      </c>
      <c r="P2119">
        <f t="shared" ca="1" si="440"/>
        <v>160352</v>
      </c>
      <c r="Q2119" s="15">
        <f t="shared" ca="1" si="441"/>
        <v>0.16035199999999999</v>
      </c>
    </row>
    <row r="2120" spans="1:17" x14ac:dyDescent="0.3">
      <c r="A2120" t="str">
        <f ca="1">VLOOKUP(RANDBETWEEN(Calc!$A$2,Calc!$A$13),Calc!$A$1:$B$13,2,FALSE)</f>
        <v>Jul</v>
      </c>
      <c r="B2120" t="str" cm="1">
        <f t="array" aca="1" ref="B2120" ca="1">INDEX(Calc!$C$2:$C$9,RANDBETWEEN(1,3))</f>
        <v>Traumatología</v>
      </c>
      <c r="C2120"/>
      <c r="D2120">
        <f t="shared" ca="1" si="429"/>
        <v>420191</v>
      </c>
      <c r="E2120">
        <f t="shared" ca="1" si="430"/>
        <v>893831</v>
      </c>
      <c r="F2120">
        <f t="shared" ca="1" si="431"/>
        <v>172706</v>
      </c>
      <c r="G2120">
        <f t="shared" ca="1" si="432"/>
        <v>239392</v>
      </c>
      <c r="H2120">
        <f ca="1">VLOOKUP(RANDBETWEEN(0,100),Calc!$D$2:$E$7,2,1)</f>
        <v>20000</v>
      </c>
      <c r="I2120">
        <f t="shared" ca="1" si="433"/>
        <v>10188</v>
      </c>
      <c r="J2120">
        <f t="shared" ca="1" si="434"/>
        <v>3880</v>
      </c>
      <c r="K2120">
        <f t="shared" ca="1" si="435"/>
        <v>12591</v>
      </c>
      <c r="L2120">
        <f t="shared" ca="1" si="436"/>
        <v>3829</v>
      </c>
      <c r="M2120">
        <f t="shared" ca="1" si="437"/>
        <v>2737286</v>
      </c>
      <c r="N2120">
        <f t="shared" ca="1" si="438"/>
        <v>126108</v>
      </c>
      <c r="O2120">
        <f t="shared" ca="1" si="439"/>
        <v>82941</v>
      </c>
      <c r="P2120">
        <f t="shared" ca="1" si="440"/>
        <v>94970</v>
      </c>
      <c r="Q2120" s="15">
        <f t="shared" ca="1" si="441"/>
        <v>9.4969999999999999E-2</v>
      </c>
    </row>
    <row r="2121" spans="1:17" x14ac:dyDescent="0.3">
      <c r="A2121" t="str">
        <f ca="1">VLOOKUP(RANDBETWEEN(Calc!$A$2,Calc!$A$13),Calc!$A$1:$B$13,2,FALSE)</f>
        <v>Jun</v>
      </c>
      <c r="B2121" t="str" cm="1">
        <f t="array" aca="1" ref="B2121" ca="1">INDEX(Calc!$C$2:$C$9,RANDBETWEEN(1,3))</f>
        <v>Cardiologia</v>
      </c>
      <c r="C2121"/>
      <c r="D2121">
        <f t="shared" ca="1" si="429"/>
        <v>503199</v>
      </c>
      <c r="E2121">
        <f t="shared" ca="1" si="430"/>
        <v>2073249</v>
      </c>
      <c r="F2121">
        <f t="shared" ca="1" si="431"/>
        <v>191683</v>
      </c>
      <c r="G2121">
        <f t="shared" ca="1" si="432"/>
        <v>150142</v>
      </c>
      <c r="H2121">
        <f ca="1">VLOOKUP(RANDBETWEEN(0,100),Calc!$D$2:$E$7,2,1)</f>
        <v>32000</v>
      </c>
      <c r="I2121">
        <f t="shared" ca="1" si="433"/>
        <v>12334</v>
      </c>
      <c r="J2121">
        <f t="shared" ca="1" si="434"/>
        <v>4172</v>
      </c>
      <c r="K2121">
        <f t="shared" ca="1" si="435"/>
        <v>11214</v>
      </c>
      <c r="L2121">
        <f t="shared" ca="1" si="436"/>
        <v>2335</v>
      </c>
      <c r="M2121">
        <f t="shared" ca="1" si="437"/>
        <v>1998808</v>
      </c>
      <c r="N2121">
        <f t="shared" ca="1" si="438"/>
        <v>125922</v>
      </c>
      <c r="O2121">
        <f t="shared" ca="1" si="439"/>
        <v>35467</v>
      </c>
      <c r="P2121">
        <f t="shared" ca="1" si="440"/>
        <v>179695</v>
      </c>
      <c r="Q2121" s="15">
        <f t="shared" ca="1" si="441"/>
        <v>0.17969499999999999</v>
      </c>
    </row>
    <row r="2122" spans="1:17" x14ac:dyDescent="0.3">
      <c r="A2122" t="str">
        <f ca="1">VLOOKUP(RANDBETWEEN(Calc!$A$2,Calc!$A$13),Calc!$A$1:$B$13,2,FALSE)</f>
        <v>Ene</v>
      </c>
      <c r="B2122" t="str" cm="1">
        <f t="array" aca="1" ref="B2122" ca="1">INDEX(Calc!$C$2:$C$9,RANDBETWEEN(1,3))</f>
        <v>Cardiologia</v>
      </c>
      <c r="C2122"/>
      <c r="D2122">
        <f t="shared" ca="1" si="429"/>
        <v>385285</v>
      </c>
      <c r="E2122">
        <f t="shared" ca="1" si="430"/>
        <v>925999</v>
      </c>
      <c r="F2122">
        <f t="shared" ca="1" si="431"/>
        <v>163530</v>
      </c>
      <c r="G2122">
        <f t="shared" ca="1" si="432"/>
        <v>261952</v>
      </c>
      <c r="H2122">
        <f ca="1">VLOOKUP(RANDBETWEEN(0,100),Calc!$D$2:$E$7,2,1)</f>
        <v>22000</v>
      </c>
      <c r="I2122">
        <f t="shared" ca="1" si="433"/>
        <v>10007</v>
      </c>
      <c r="J2122">
        <f t="shared" ca="1" si="434"/>
        <v>2917</v>
      </c>
      <c r="K2122">
        <f t="shared" ca="1" si="435"/>
        <v>10301</v>
      </c>
      <c r="L2122">
        <f t="shared" ca="1" si="436"/>
        <v>1725</v>
      </c>
      <c r="M2122">
        <f t="shared" ca="1" si="437"/>
        <v>1429478</v>
      </c>
      <c r="N2122">
        <f t="shared" ca="1" si="438"/>
        <v>47426</v>
      </c>
      <c r="O2122">
        <f t="shared" ca="1" si="439"/>
        <v>85207</v>
      </c>
      <c r="P2122">
        <f t="shared" ca="1" si="440"/>
        <v>279371</v>
      </c>
      <c r="Q2122" s="15">
        <f t="shared" ca="1" si="441"/>
        <v>0.27937099999999998</v>
      </c>
    </row>
    <row r="2123" spans="1:17" x14ac:dyDescent="0.3">
      <c r="A2123" t="str">
        <f ca="1">VLOOKUP(RANDBETWEEN(Calc!$A$2,Calc!$A$13),Calc!$A$1:$B$13,2,FALSE)</f>
        <v>Jun</v>
      </c>
      <c r="B2123" t="str" cm="1">
        <f t="array" aca="1" ref="B2123" ca="1">INDEX(Calc!$C$2:$C$9,RANDBETWEEN(1,3))</f>
        <v>Pediatria</v>
      </c>
      <c r="C2123"/>
      <c r="D2123">
        <f t="shared" ca="1" si="429"/>
        <v>279355</v>
      </c>
      <c r="E2123">
        <f t="shared" ca="1" si="430"/>
        <v>1050982</v>
      </c>
      <c r="F2123">
        <f t="shared" ca="1" si="431"/>
        <v>215227</v>
      </c>
      <c r="G2123">
        <f t="shared" ca="1" si="432"/>
        <v>303183</v>
      </c>
      <c r="H2123">
        <f ca="1">VLOOKUP(RANDBETWEEN(0,100),Calc!$D$2:$E$7,2,1)</f>
        <v>32000</v>
      </c>
      <c r="I2123">
        <f t="shared" ca="1" si="433"/>
        <v>9371</v>
      </c>
      <c r="J2123">
        <f t="shared" ca="1" si="434"/>
        <v>3215</v>
      </c>
      <c r="K2123">
        <f t="shared" ca="1" si="435"/>
        <v>12588</v>
      </c>
      <c r="L2123">
        <f t="shared" ca="1" si="436"/>
        <v>3921</v>
      </c>
      <c r="M2123">
        <f t="shared" ca="1" si="437"/>
        <v>922051</v>
      </c>
      <c r="N2123">
        <f t="shared" ca="1" si="438"/>
        <v>108423</v>
      </c>
      <c r="O2123">
        <f t="shared" ca="1" si="439"/>
        <v>43805</v>
      </c>
      <c r="P2123">
        <f t="shared" ca="1" si="440"/>
        <v>114226</v>
      </c>
      <c r="Q2123" s="15">
        <f t="shared" ca="1" si="441"/>
        <v>0.11422599999999999</v>
      </c>
    </row>
    <row r="2124" spans="1:17" x14ac:dyDescent="0.3">
      <c r="A2124" t="str">
        <f ca="1">VLOOKUP(RANDBETWEEN(Calc!$A$2,Calc!$A$13),Calc!$A$1:$B$13,2,FALSE)</f>
        <v>Dic</v>
      </c>
      <c r="B2124" t="str" cm="1">
        <f t="array" aca="1" ref="B2124" ca="1">INDEX(Calc!$C$2:$C$9,RANDBETWEEN(1,3))</f>
        <v>Pediatria</v>
      </c>
      <c r="C2124"/>
      <c r="D2124">
        <f t="shared" ca="1" si="429"/>
        <v>204999</v>
      </c>
      <c r="E2124">
        <f t="shared" ca="1" si="430"/>
        <v>1050088</v>
      </c>
      <c r="F2124">
        <f t="shared" ca="1" si="431"/>
        <v>160048</v>
      </c>
      <c r="G2124">
        <f t="shared" ca="1" si="432"/>
        <v>174985</v>
      </c>
      <c r="H2124">
        <f ca="1">VLOOKUP(RANDBETWEEN(0,100),Calc!$D$2:$E$7,2,1)</f>
        <v>32000</v>
      </c>
      <c r="I2124">
        <f t="shared" ca="1" si="433"/>
        <v>10449</v>
      </c>
      <c r="J2124">
        <f t="shared" ca="1" si="434"/>
        <v>2931</v>
      </c>
      <c r="K2124">
        <f t="shared" ca="1" si="435"/>
        <v>13809</v>
      </c>
      <c r="L2124">
        <f t="shared" ca="1" si="436"/>
        <v>3155</v>
      </c>
      <c r="M2124">
        <f t="shared" ca="1" si="437"/>
        <v>2893949</v>
      </c>
      <c r="N2124">
        <f t="shared" ca="1" si="438"/>
        <v>45032</v>
      </c>
      <c r="O2124">
        <f t="shared" ca="1" si="439"/>
        <v>47222</v>
      </c>
      <c r="P2124">
        <f t="shared" ca="1" si="440"/>
        <v>328428</v>
      </c>
      <c r="Q2124" s="15">
        <f t="shared" ca="1" si="441"/>
        <v>0.328428</v>
      </c>
    </row>
    <row r="2125" spans="1:17" x14ac:dyDescent="0.3">
      <c r="A2125" t="str">
        <f ca="1">VLOOKUP(RANDBETWEEN(Calc!$A$2,Calc!$A$13),Calc!$A$1:$B$13,2,FALSE)</f>
        <v>Dic</v>
      </c>
      <c r="B2125" t="str" cm="1">
        <f t="array" aca="1" ref="B2125" ca="1">INDEX(Calc!$C$2:$C$9,RANDBETWEEN(1,3))</f>
        <v>Traumatología</v>
      </c>
      <c r="C2125"/>
      <c r="D2125">
        <f t="shared" ca="1" si="429"/>
        <v>120699</v>
      </c>
      <c r="E2125">
        <f t="shared" ca="1" si="430"/>
        <v>1054788</v>
      </c>
      <c r="F2125">
        <f t="shared" ca="1" si="431"/>
        <v>120171</v>
      </c>
      <c r="G2125">
        <f t="shared" ca="1" si="432"/>
        <v>238504</v>
      </c>
      <c r="H2125">
        <f ca="1">VLOOKUP(RANDBETWEEN(0,100),Calc!$D$2:$E$7,2,1)</f>
        <v>32000</v>
      </c>
      <c r="I2125">
        <f t="shared" ca="1" si="433"/>
        <v>10096</v>
      </c>
      <c r="J2125">
        <f t="shared" ca="1" si="434"/>
        <v>3694</v>
      </c>
      <c r="K2125">
        <f t="shared" ca="1" si="435"/>
        <v>11147</v>
      </c>
      <c r="L2125">
        <f t="shared" ca="1" si="436"/>
        <v>2509</v>
      </c>
      <c r="M2125">
        <f t="shared" ca="1" si="437"/>
        <v>1320262</v>
      </c>
      <c r="N2125">
        <f t="shared" ca="1" si="438"/>
        <v>125573</v>
      </c>
      <c r="O2125">
        <f t="shared" ca="1" si="439"/>
        <v>47393</v>
      </c>
      <c r="P2125">
        <f t="shared" ca="1" si="440"/>
        <v>197971</v>
      </c>
      <c r="Q2125" s="15">
        <f t="shared" ca="1" si="441"/>
        <v>0.19797100000000001</v>
      </c>
    </row>
    <row r="2126" spans="1:17" x14ac:dyDescent="0.3">
      <c r="A2126" t="str">
        <f ca="1">VLOOKUP(RANDBETWEEN(Calc!$A$2,Calc!$A$13),Calc!$A$1:$B$13,2,FALSE)</f>
        <v>Nov</v>
      </c>
      <c r="B2126" t="str" cm="1">
        <f t="array" aca="1" ref="B2126" ca="1">INDEX(Calc!$C$2:$C$9,RANDBETWEEN(1,3))</f>
        <v>Traumatología</v>
      </c>
      <c r="C2126"/>
      <c r="D2126">
        <f t="shared" ca="1" si="429"/>
        <v>621813</v>
      </c>
      <c r="E2126">
        <f t="shared" ca="1" si="430"/>
        <v>2211667</v>
      </c>
      <c r="F2126">
        <f t="shared" ca="1" si="431"/>
        <v>217979</v>
      </c>
      <c r="G2126">
        <f t="shared" ca="1" si="432"/>
        <v>224338</v>
      </c>
      <c r="H2126">
        <f ca="1">VLOOKUP(RANDBETWEEN(0,100),Calc!$D$2:$E$7,2,1)</f>
        <v>20000</v>
      </c>
      <c r="I2126">
        <f t="shared" ca="1" si="433"/>
        <v>12625</v>
      </c>
      <c r="J2126">
        <f t="shared" ca="1" si="434"/>
        <v>3957</v>
      </c>
      <c r="K2126">
        <f t="shared" ca="1" si="435"/>
        <v>12359</v>
      </c>
      <c r="L2126">
        <f t="shared" ca="1" si="436"/>
        <v>3345</v>
      </c>
      <c r="M2126">
        <f t="shared" ca="1" si="437"/>
        <v>1130072</v>
      </c>
      <c r="N2126">
        <f t="shared" ca="1" si="438"/>
        <v>47433</v>
      </c>
      <c r="O2126">
        <f t="shared" ca="1" si="439"/>
        <v>25336</v>
      </c>
      <c r="P2126">
        <f t="shared" ca="1" si="440"/>
        <v>306088</v>
      </c>
      <c r="Q2126" s="15">
        <f t="shared" ca="1" si="441"/>
        <v>0.30608800000000003</v>
      </c>
    </row>
    <row r="2127" spans="1:17" x14ac:dyDescent="0.3">
      <c r="A2127" t="str">
        <f ca="1">VLOOKUP(RANDBETWEEN(Calc!$A$2,Calc!$A$13),Calc!$A$1:$B$13,2,FALSE)</f>
        <v>Abr</v>
      </c>
      <c r="B2127" t="str" cm="1">
        <f t="array" aca="1" ref="B2127" ca="1">INDEX(Calc!$C$2:$C$9,RANDBETWEEN(1,3))</f>
        <v>Traumatología</v>
      </c>
      <c r="C2127"/>
      <c r="D2127">
        <f t="shared" ca="1" si="429"/>
        <v>677669</v>
      </c>
      <c r="E2127">
        <f t="shared" ca="1" si="430"/>
        <v>1979701</v>
      </c>
      <c r="F2127">
        <f t="shared" ca="1" si="431"/>
        <v>161799</v>
      </c>
      <c r="G2127">
        <f t="shared" ca="1" si="432"/>
        <v>262999</v>
      </c>
      <c r="H2127">
        <f ca="1">VLOOKUP(RANDBETWEEN(0,100),Calc!$D$2:$E$7,2,1)</f>
        <v>32000</v>
      </c>
      <c r="I2127">
        <f t="shared" ca="1" si="433"/>
        <v>12058</v>
      </c>
      <c r="J2127">
        <f t="shared" ca="1" si="434"/>
        <v>4111</v>
      </c>
      <c r="K2127">
        <f t="shared" ca="1" si="435"/>
        <v>10696</v>
      </c>
      <c r="L2127">
        <f t="shared" ca="1" si="436"/>
        <v>3349</v>
      </c>
      <c r="M2127">
        <f t="shared" ca="1" si="437"/>
        <v>1391412</v>
      </c>
      <c r="N2127">
        <f t="shared" ca="1" si="438"/>
        <v>44649</v>
      </c>
      <c r="O2127">
        <f t="shared" ca="1" si="439"/>
        <v>21531</v>
      </c>
      <c r="P2127">
        <f t="shared" ca="1" si="440"/>
        <v>123503</v>
      </c>
      <c r="Q2127" s="15">
        <f t="shared" ca="1" si="441"/>
        <v>0.123503</v>
      </c>
    </row>
    <row r="2128" spans="1:17" x14ac:dyDescent="0.3">
      <c r="A2128" t="str">
        <f ca="1">VLOOKUP(RANDBETWEEN(Calc!$A$2,Calc!$A$13),Calc!$A$1:$B$13,2,FALSE)</f>
        <v>Nov</v>
      </c>
      <c r="B2128" t="str" cm="1">
        <f t="array" aca="1" ref="B2128" ca="1">INDEX(Calc!$C$2:$C$9,RANDBETWEEN(1,3))</f>
        <v>Pediatria</v>
      </c>
      <c r="C2128"/>
      <c r="D2128">
        <f t="shared" ca="1" si="429"/>
        <v>626182</v>
      </c>
      <c r="E2128">
        <f t="shared" ca="1" si="430"/>
        <v>1844259</v>
      </c>
      <c r="F2128">
        <f t="shared" ca="1" si="431"/>
        <v>151051</v>
      </c>
      <c r="G2128">
        <f t="shared" ca="1" si="432"/>
        <v>129529</v>
      </c>
      <c r="H2128">
        <f ca="1">VLOOKUP(RANDBETWEEN(0,100),Calc!$D$2:$E$7,2,1)</f>
        <v>32000</v>
      </c>
      <c r="I2128">
        <f t="shared" ca="1" si="433"/>
        <v>12248</v>
      </c>
      <c r="J2128">
        <f t="shared" ca="1" si="434"/>
        <v>3925</v>
      </c>
      <c r="K2128">
        <f t="shared" ca="1" si="435"/>
        <v>12210</v>
      </c>
      <c r="L2128">
        <f t="shared" ca="1" si="436"/>
        <v>2148</v>
      </c>
      <c r="M2128">
        <f t="shared" ca="1" si="437"/>
        <v>2643190</v>
      </c>
      <c r="N2128">
        <f t="shared" ca="1" si="438"/>
        <v>93868</v>
      </c>
      <c r="O2128">
        <f t="shared" ca="1" si="439"/>
        <v>43422</v>
      </c>
      <c r="P2128">
        <f t="shared" ca="1" si="440"/>
        <v>320009</v>
      </c>
      <c r="Q2128" s="15">
        <f t="shared" ca="1" si="441"/>
        <v>0.32000899999999999</v>
      </c>
    </row>
    <row r="2129" spans="1:17" x14ac:dyDescent="0.3">
      <c r="A2129" t="str">
        <f ca="1">VLOOKUP(RANDBETWEEN(Calc!$A$2,Calc!$A$13),Calc!$A$1:$B$13,2,FALSE)</f>
        <v>Jun</v>
      </c>
      <c r="B2129" t="str" cm="1">
        <f t="array" aca="1" ref="B2129" ca="1">INDEX(Calc!$C$2:$C$9,RANDBETWEEN(1,3))</f>
        <v>Cardiologia</v>
      </c>
      <c r="C2129"/>
      <c r="D2129">
        <f t="shared" ca="1" si="429"/>
        <v>296971</v>
      </c>
      <c r="E2129">
        <f t="shared" ca="1" si="430"/>
        <v>1902697</v>
      </c>
      <c r="F2129">
        <f t="shared" ca="1" si="431"/>
        <v>153990</v>
      </c>
      <c r="G2129">
        <f t="shared" ca="1" si="432"/>
        <v>72834</v>
      </c>
      <c r="H2129">
        <f ca="1">VLOOKUP(RANDBETWEEN(0,100),Calc!$D$2:$E$7,2,1)</f>
        <v>25000</v>
      </c>
      <c r="I2129">
        <f t="shared" ca="1" si="433"/>
        <v>10941</v>
      </c>
      <c r="J2129">
        <f t="shared" ca="1" si="434"/>
        <v>3479</v>
      </c>
      <c r="K2129">
        <f t="shared" ca="1" si="435"/>
        <v>11492</v>
      </c>
      <c r="L2129">
        <f t="shared" ca="1" si="436"/>
        <v>1882</v>
      </c>
      <c r="M2129">
        <f t="shared" ca="1" si="437"/>
        <v>1307356</v>
      </c>
      <c r="N2129">
        <f t="shared" ca="1" si="438"/>
        <v>46376</v>
      </c>
      <c r="O2129">
        <f t="shared" ca="1" si="439"/>
        <v>57177</v>
      </c>
      <c r="P2129">
        <f t="shared" ca="1" si="440"/>
        <v>39468</v>
      </c>
      <c r="Q2129" s="15">
        <f t="shared" ca="1" si="441"/>
        <v>3.9468000000000003E-2</v>
      </c>
    </row>
    <row r="2130" spans="1:17" x14ac:dyDescent="0.3">
      <c r="A2130" t="str">
        <f ca="1">VLOOKUP(RANDBETWEEN(Calc!$A$2,Calc!$A$13),Calc!$A$1:$B$13,2,FALSE)</f>
        <v>Ene</v>
      </c>
      <c r="B2130" t="str" cm="1">
        <f t="array" aca="1" ref="B2130" ca="1">INDEX(Calc!$C$2:$C$9,RANDBETWEEN(1,3))</f>
        <v>Pediatria</v>
      </c>
      <c r="C2130"/>
      <c r="D2130">
        <f t="shared" ca="1" si="429"/>
        <v>291393</v>
      </c>
      <c r="E2130">
        <f t="shared" ca="1" si="430"/>
        <v>1057551</v>
      </c>
      <c r="F2130">
        <f t="shared" ca="1" si="431"/>
        <v>178863</v>
      </c>
      <c r="G2130">
        <f t="shared" ca="1" si="432"/>
        <v>257020</v>
      </c>
      <c r="H2130">
        <f ca="1">VLOOKUP(RANDBETWEEN(0,100),Calc!$D$2:$E$7,2,1)</f>
        <v>25000</v>
      </c>
      <c r="I2130">
        <f t="shared" ca="1" si="433"/>
        <v>9818</v>
      </c>
      <c r="J2130">
        <f t="shared" ca="1" si="434"/>
        <v>3202</v>
      </c>
      <c r="K2130">
        <f t="shared" ca="1" si="435"/>
        <v>12792</v>
      </c>
      <c r="L2130">
        <f t="shared" ca="1" si="436"/>
        <v>1354</v>
      </c>
      <c r="M2130">
        <f t="shared" ca="1" si="437"/>
        <v>2089379</v>
      </c>
      <c r="N2130">
        <f t="shared" ca="1" si="438"/>
        <v>44620</v>
      </c>
      <c r="O2130">
        <f t="shared" ca="1" si="439"/>
        <v>37764</v>
      </c>
      <c r="P2130">
        <f t="shared" ca="1" si="440"/>
        <v>324344</v>
      </c>
      <c r="Q2130" s="15">
        <f t="shared" ca="1" si="441"/>
        <v>0.32434400000000002</v>
      </c>
    </row>
    <row r="2131" spans="1:17" x14ac:dyDescent="0.3">
      <c r="A2131" t="str">
        <f ca="1">VLOOKUP(RANDBETWEEN(Calc!$A$2,Calc!$A$13),Calc!$A$1:$B$13,2,FALSE)</f>
        <v>May</v>
      </c>
      <c r="B2131" t="str" cm="1">
        <f t="array" aca="1" ref="B2131" ca="1">INDEX(Calc!$C$2:$C$9,RANDBETWEEN(1,3))</f>
        <v>Cardiologia</v>
      </c>
      <c r="C2131"/>
      <c r="D2131">
        <f t="shared" ca="1" si="429"/>
        <v>388375</v>
      </c>
      <c r="E2131">
        <f t="shared" ca="1" si="430"/>
        <v>1023657</v>
      </c>
      <c r="F2131">
        <f t="shared" ca="1" si="431"/>
        <v>134981</v>
      </c>
      <c r="G2131">
        <f t="shared" ca="1" si="432"/>
        <v>279674</v>
      </c>
      <c r="H2131">
        <f ca="1">VLOOKUP(RANDBETWEEN(0,100),Calc!$D$2:$E$7,2,1)</f>
        <v>32000</v>
      </c>
      <c r="I2131">
        <f t="shared" ca="1" si="433"/>
        <v>10787</v>
      </c>
      <c r="J2131">
        <f t="shared" ca="1" si="434"/>
        <v>3180</v>
      </c>
      <c r="K2131">
        <f t="shared" ca="1" si="435"/>
        <v>10477</v>
      </c>
      <c r="L2131">
        <f t="shared" ca="1" si="436"/>
        <v>4332</v>
      </c>
      <c r="M2131">
        <f t="shared" ca="1" si="437"/>
        <v>1221154</v>
      </c>
      <c r="N2131">
        <f t="shared" ca="1" si="438"/>
        <v>55655</v>
      </c>
      <c r="O2131">
        <f t="shared" ca="1" si="439"/>
        <v>43605</v>
      </c>
      <c r="P2131">
        <f t="shared" ca="1" si="440"/>
        <v>56333</v>
      </c>
      <c r="Q2131" s="15">
        <f t="shared" ca="1" si="441"/>
        <v>5.6333000000000001E-2</v>
      </c>
    </row>
    <row r="2132" spans="1:17" x14ac:dyDescent="0.3">
      <c r="A2132" t="str">
        <f ca="1">VLOOKUP(RANDBETWEEN(Calc!$A$2,Calc!$A$13),Calc!$A$1:$B$13,2,FALSE)</f>
        <v>Jun</v>
      </c>
      <c r="B2132" t="str" cm="1">
        <f t="array" aca="1" ref="B2132" ca="1">INDEX(Calc!$C$2:$C$9,RANDBETWEEN(1,3))</f>
        <v>Pediatria</v>
      </c>
      <c r="C2132"/>
      <c r="D2132">
        <f t="shared" ca="1" si="429"/>
        <v>246388</v>
      </c>
      <c r="E2132">
        <f t="shared" ca="1" si="430"/>
        <v>872155</v>
      </c>
      <c r="F2132">
        <f t="shared" ca="1" si="431"/>
        <v>120466</v>
      </c>
      <c r="G2132">
        <f t="shared" ca="1" si="432"/>
        <v>187571</v>
      </c>
      <c r="H2132">
        <f ca="1">VLOOKUP(RANDBETWEEN(0,100),Calc!$D$2:$E$7,2,1)</f>
        <v>32000</v>
      </c>
      <c r="I2132">
        <f t="shared" ca="1" si="433"/>
        <v>12060</v>
      </c>
      <c r="J2132">
        <f t="shared" ca="1" si="434"/>
        <v>3055</v>
      </c>
      <c r="K2132">
        <f t="shared" ca="1" si="435"/>
        <v>13238</v>
      </c>
      <c r="L2132">
        <f t="shared" ca="1" si="436"/>
        <v>3082</v>
      </c>
      <c r="M2132">
        <f t="shared" ca="1" si="437"/>
        <v>2161361</v>
      </c>
      <c r="N2132">
        <f t="shared" ca="1" si="438"/>
        <v>109302</v>
      </c>
      <c r="O2132">
        <f t="shared" ca="1" si="439"/>
        <v>71461</v>
      </c>
      <c r="P2132">
        <f t="shared" ca="1" si="440"/>
        <v>220780</v>
      </c>
      <c r="Q2132" s="15">
        <f t="shared" ca="1" si="441"/>
        <v>0.22078</v>
      </c>
    </row>
    <row r="2133" spans="1:17" x14ac:dyDescent="0.3">
      <c r="A2133" t="str">
        <f ca="1">VLOOKUP(RANDBETWEEN(Calc!$A$2,Calc!$A$13),Calc!$A$1:$B$13,2,FALSE)</f>
        <v>Abr</v>
      </c>
      <c r="B2133" t="str" cm="1">
        <f t="array" aca="1" ref="B2133" ca="1">INDEX(Calc!$C$2:$C$9,RANDBETWEEN(1,3))</f>
        <v>Traumatología</v>
      </c>
      <c r="C2133"/>
      <c r="D2133">
        <f t="shared" ca="1" si="429"/>
        <v>404593</v>
      </c>
      <c r="E2133">
        <f t="shared" ca="1" si="430"/>
        <v>2006538</v>
      </c>
      <c r="F2133">
        <f t="shared" ca="1" si="431"/>
        <v>102622</v>
      </c>
      <c r="G2133">
        <f t="shared" ca="1" si="432"/>
        <v>87504</v>
      </c>
      <c r="H2133">
        <f ca="1">VLOOKUP(RANDBETWEEN(0,100),Calc!$D$2:$E$7,2,1)</f>
        <v>32000</v>
      </c>
      <c r="I2133">
        <f t="shared" ca="1" si="433"/>
        <v>9229</v>
      </c>
      <c r="J2133">
        <f t="shared" ca="1" si="434"/>
        <v>3478</v>
      </c>
      <c r="K2133">
        <f t="shared" ca="1" si="435"/>
        <v>14873</v>
      </c>
      <c r="L2133">
        <f t="shared" ca="1" si="436"/>
        <v>1566</v>
      </c>
      <c r="M2133">
        <f t="shared" ca="1" si="437"/>
        <v>2947082</v>
      </c>
      <c r="N2133">
        <f t="shared" ca="1" si="438"/>
        <v>48630</v>
      </c>
      <c r="O2133">
        <f t="shared" ca="1" si="439"/>
        <v>41036</v>
      </c>
      <c r="P2133">
        <f t="shared" ca="1" si="440"/>
        <v>121286</v>
      </c>
      <c r="Q2133" s="15">
        <f t="shared" ca="1" si="441"/>
        <v>0.121286</v>
      </c>
    </row>
    <row r="2134" spans="1:17" x14ac:dyDescent="0.3">
      <c r="A2134" t="str">
        <f ca="1">VLOOKUP(RANDBETWEEN(Calc!$A$2,Calc!$A$13),Calc!$A$1:$B$13,2,FALSE)</f>
        <v>Ene</v>
      </c>
      <c r="B2134" t="str" cm="1">
        <f t="array" aca="1" ref="B2134" ca="1">INDEX(Calc!$C$2:$C$9,RANDBETWEEN(1,3))</f>
        <v>Traumatología</v>
      </c>
      <c r="C2134"/>
      <c r="D2134">
        <f t="shared" ca="1" si="429"/>
        <v>615747</v>
      </c>
      <c r="E2134">
        <f t="shared" ca="1" si="430"/>
        <v>1988119</v>
      </c>
      <c r="F2134">
        <f t="shared" ca="1" si="431"/>
        <v>154799</v>
      </c>
      <c r="G2134">
        <f t="shared" ca="1" si="432"/>
        <v>107418</v>
      </c>
      <c r="H2134">
        <f ca="1">VLOOKUP(RANDBETWEEN(0,100),Calc!$D$2:$E$7,2,1)</f>
        <v>32000</v>
      </c>
      <c r="I2134">
        <f t="shared" ca="1" si="433"/>
        <v>9620</v>
      </c>
      <c r="J2134">
        <f t="shared" ca="1" si="434"/>
        <v>4197</v>
      </c>
      <c r="K2134">
        <f t="shared" ca="1" si="435"/>
        <v>12801</v>
      </c>
      <c r="L2134">
        <f t="shared" ca="1" si="436"/>
        <v>1767</v>
      </c>
      <c r="M2134">
        <f t="shared" ca="1" si="437"/>
        <v>1614978</v>
      </c>
      <c r="N2134">
        <f t="shared" ca="1" si="438"/>
        <v>126070</v>
      </c>
      <c r="O2134">
        <f t="shared" ca="1" si="439"/>
        <v>83903</v>
      </c>
      <c r="P2134">
        <f t="shared" ca="1" si="440"/>
        <v>332327</v>
      </c>
      <c r="Q2134" s="15">
        <f t="shared" ca="1" si="441"/>
        <v>0.33232699999999998</v>
      </c>
    </row>
    <row r="2135" spans="1:17" x14ac:dyDescent="0.3">
      <c r="A2135" t="str">
        <f ca="1">VLOOKUP(RANDBETWEEN(Calc!$A$2,Calc!$A$13),Calc!$A$1:$B$13,2,FALSE)</f>
        <v>Sep</v>
      </c>
      <c r="B2135" t="str" cm="1">
        <f t="array" aca="1" ref="B2135" ca="1">INDEX(Calc!$C$2:$C$9,RANDBETWEEN(1,3))</f>
        <v>Pediatria</v>
      </c>
      <c r="C2135"/>
      <c r="D2135">
        <f t="shared" ca="1" si="429"/>
        <v>316413</v>
      </c>
      <c r="E2135">
        <f t="shared" ca="1" si="430"/>
        <v>676816</v>
      </c>
      <c r="F2135">
        <f t="shared" ca="1" si="431"/>
        <v>147070</v>
      </c>
      <c r="G2135">
        <f t="shared" ca="1" si="432"/>
        <v>162517</v>
      </c>
      <c r="H2135">
        <f ca="1">VLOOKUP(RANDBETWEEN(0,100),Calc!$D$2:$E$7,2,1)</f>
        <v>32000</v>
      </c>
      <c r="I2135">
        <f t="shared" ca="1" si="433"/>
        <v>10731</v>
      </c>
      <c r="J2135">
        <f t="shared" ca="1" si="434"/>
        <v>3792</v>
      </c>
      <c r="K2135">
        <f t="shared" ca="1" si="435"/>
        <v>13547</v>
      </c>
      <c r="L2135">
        <f t="shared" ca="1" si="436"/>
        <v>3592</v>
      </c>
      <c r="M2135">
        <f t="shared" ca="1" si="437"/>
        <v>1134427</v>
      </c>
      <c r="N2135">
        <f t="shared" ca="1" si="438"/>
        <v>111770</v>
      </c>
      <c r="O2135">
        <f t="shared" ca="1" si="439"/>
        <v>51075</v>
      </c>
      <c r="P2135">
        <f t="shared" ca="1" si="440"/>
        <v>288844</v>
      </c>
      <c r="Q2135" s="15">
        <f t="shared" ca="1" si="441"/>
        <v>0.28884399999999999</v>
      </c>
    </row>
    <row r="2136" spans="1:17" x14ac:dyDescent="0.3">
      <c r="A2136" t="str">
        <f ca="1">VLOOKUP(RANDBETWEEN(Calc!$A$2,Calc!$A$13),Calc!$A$1:$B$13,2,FALSE)</f>
        <v>Nov</v>
      </c>
      <c r="B2136" t="str" cm="1">
        <f t="array" aca="1" ref="B2136" ca="1">INDEX(Calc!$C$2:$C$9,RANDBETWEEN(1,3))</f>
        <v>Cardiologia</v>
      </c>
      <c r="C2136"/>
      <c r="D2136">
        <f t="shared" ca="1" si="429"/>
        <v>617981</v>
      </c>
      <c r="E2136">
        <f t="shared" ca="1" si="430"/>
        <v>1150150</v>
      </c>
      <c r="F2136">
        <f t="shared" ca="1" si="431"/>
        <v>205356</v>
      </c>
      <c r="G2136">
        <f t="shared" ca="1" si="432"/>
        <v>273164</v>
      </c>
      <c r="H2136">
        <f ca="1">VLOOKUP(RANDBETWEEN(0,100),Calc!$D$2:$E$7,2,1)</f>
        <v>32000</v>
      </c>
      <c r="I2136">
        <f t="shared" ca="1" si="433"/>
        <v>9570</v>
      </c>
      <c r="J2136">
        <f t="shared" ca="1" si="434"/>
        <v>3107</v>
      </c>
      <c r="K2136">
        <f t="shared" ca="1" si="435"/>
        <v>12334</v>
      </c>
      <c r="L2136">
        <f t="shared" ca="1" si="436"/>
        <v>3446</v>
      </c>
      <c r="M2136">
        <f t="shared" ca="1" si="437"/>
        <v>3060631</v>
      </c>
      <c r="N2136">
        <f t="shared" ca="1" si="438"/>
        <v>80129</v>
      </c>
      <c r="O2136">
        <f t="shared" ca="1" si="439"/>
        <v>22343</v>
      </c>
      <c r="P2136">
        <f t="shared" ca="1" si="440"/>
        <v>305368</v>
      </c>
      <c r="Q2136" s="15">
        <f t="shared" ca="1" si="441"/>
        <v>0.30536799999999997</v>
      </c>
    </row>
    <row r="2137" spans="1:17" x14ac:dyDescent="0.3">
      <c r="A2137" t="str">
        <f ca="1">VLOOKUP(RANDBETWEEN(Calc!$A$2,Calc!$A$13),Calc!$A$1:$B$13,2,FALSE)</f>
        <v>Mar</v>
      </c>
      <c r="B2137" t="str" cm="1">
        <f t="array" aca="1" ref="B2137" ca="1">INDEX(Calc!$C$2:$C$9,RANDBETWEEN(1,3))</f>
        <v>Pediatria</v>
      </c>
      <c r="C2137"/>
      <c r="D2137">
        <f t="shared" ca="1" si="429"/>
        <v>251372</v>
      </c>
      <c r="E2137">
        <f t="shared" ca="1" si="430"/>
        <v>777037</v>
      </c>
      <c r="F2137">
        <f t="shared" ca="1" si="431"/>
        <v>184171</v>
      </c>
      <c r="G2137">
        <f t="shared" ca="1" si="432"/>
        <v>134667</v>
      </c>
      <c r="H2137">
        <f ca="1">VLOOKUP(RANDBETWEEN(0,100),Calc!$D$2:$E$7,2,1)</f>
        <v>32000</v>
      </c>
      <c r="I2137">
        <f t="shared" ca="1" si="433"/>
        <v>11017</v>
      </c>
      <c r="J2137">
        <f t="shared" ca="1" si="434"/>
        <v>4108</v>
      </c>
      <c r="K2137">
        <f t="shared" ca="1" si="435"/>
        <v>12711</v>
      </c>
      <c r="L2137">
        <f t="shared" ca="1" si="436"/>
        <v>3492</v>
      </c>
      <c r="M2137">
        <f t="shared" ca="1" si="437"/>
        <v>1973182</v>
      </c>
      <c r="N2137">
        <f t="shared" ca="1" si="438"/>
        <v>67517</v>
      </c>
      <c r="O2137">
        <f t="shared" ca="1" si="439"/>
        <v>53751</v>
      </c>
      <c r="P2137">
        <f t="shared" ca="1" si="440"/>
        <v>121865</v>
      </c>
      <c r="Q2137" s="15">
        <f t="shared" ca="1" si="441"/>
        <v>0.121865</v>
      </c>
    </row>
    <row r="2138" spans="1:17" x14ac:dyDescent="0.3">
      <c r="A2138" t="str">
        <f ca="1">VLOOKUP(RANDBETWEEN(Calc!$A$2,Calc!$A$13),Calc!$A$1:$B$13,2,FALSE)</f>
        <v>Feb</v>
      </c>
      <c r="B2138" t="str" cm="1">
        <f t="array" aca="1" ref="B2138" ca="1">INDEX(Calc!$C$2:$C$9,RANDBETWEEN(1,3))</f>
        <v>Pediatria</v>
      </c>
      <c r="C2138"/>
      <c r="D2138">
        <f t="shared" ca="1" si="429"/>
        <v>630630</v>
      </c>
      <c r="E2138">
        <f t="shared" ca="1" si="430"/>
        <v>1126411</v>
      </c>
      <c r="F2138">
        <f t="shared" ca="1" si="431"/>
        <v>141478</v>
      </c>
      <c r="G2138">
        <f t="shared" ca="1" si="432"/>
        <v>134935</v>
      </c>
      <c r="H2138">
        <f ca="1">VLOOKUP(RANDBETWEEN(0,100),Calc!$D$2:$E$7,2,1)</f>
        <v>20000</v>
      </c>
      <c r="I2138">
        <f t="shared" ca="1" si="433"/>
        <v>9183</v>
      </c>
      <c r="J2138">
        <f t="shared" ca="1" si="434"/>
        <v>3313</v>
      </c>
      <c r="K2138">
        <f t="shared" ca="1" si="435"/>
        <v>12712</v>
      </c>
      <c r="L2138">
        <f t="shared" ca="1" si="436"/>
        <v>2093</v>
      </c>
      <c r="M2138">
        <f t="shared" ca="1" si="437"/>
        <v>2363815</v>
      </c>
      <c r="N2138">
        <f t="shared" ca="1" si="438"/>
        <v>67039</v>
      </c>
      <c r="O2138">
        <f t="shared" ca="1" si="439"/>
        <v>73273</v>
      </c>
      <c r="P2138">
        <f t="shared" ca="1" si="440"/>
        <v>93731</v>
      </c>
      <c r="Q2138" s="15">
        <f t="shared" ca="1" si="441"/>
        <v>9.3730999999999995E-2</v>
      </c>
    </row>
    <row r="2139" spans="1:17" x14ac:dyDescent="0.3">
      <c r="A2139" t="str">
        <f ca="1">VLOOKUP(RANDBETWEEN(Calc!$A$2,Calc!$A$13),Calc!$A$1:$B$13,2,FALSE)</f>
        <v>Feb</v>
      </c>
      <c r="B2139" t="str" cm="1">
        <f t="array" aca="1" ref="B2139" ca="1">INDEX(Calc!$C$2:$C$9,RANDBETWEEN(1,3))</f>
        <v>Traumatología</v>
      </c>
      <c r="C2139"/>
      <c r="D2139">
        <f t="shared" ca="1" si="429"/>
        <v>128823</v>
      </c>
      <c r="E2139">
        <f t="shared" ca="1" si="430"/>
        <v>2289848</v>
      </c>
      <c r="F2139">
        <f t="shared" ca="1" si="431"/>
        <v>186909</v>
      </c>
      <c r="G2139">
        <f t="shared" ca="1" si="432"/>
        <v>301945</v>
      </c>
      <c r="H2139">
        <f ca="1">VLOOKUP(RANDBETWEEN(0,100),Calc!$D$2:$E$7,2,1)</f>
        <v>32000</v>
      </c>
      <c r="I2139">
        <f t="shared" ca="1" si="433"/>
        <v>9090</v>
      </c>
      <c r="J2139">
        <f t="shared" ca="1" si="434"/>
        <v>3499</v>
      </c>
      <c r="K2139">
        <f t="shared" ca="1" si="435"/>
        <v>10159</v>
      </c>
      <c r="L2139">
        <f t="shared" ca="1" si="436"/>
        <v>3221</v>
      </c>
      <c r="M2139">
        <f t="shared" ca="1" si="437"/>
        <v>2130769</v>
      </c>
      <c r="N2139">
        <f t="shared" ca="1" si="438"/>
        <v>79383</v>
      </c>
      <c r="O2139">
        <f t="shared" ca="1" si="439"/>
        <v>75550</v>
      </c>
      <c r="P2139">
        <f t="shared" ca="1" si="440"/>
        <v>307955</v>
      </c>
      <c r="Q2139" s="15">
        <f t="shared" ca="1" si="441"/>
        <v>0.30795499999999998</v>
      </c>
    </row>
    <row r="2140" spans="1:17" x14ac:dyDescent="0.3">
      <c r="A2140" t="str">
        <f ca="1">VLOOKUP(RANDBETWEEN(Calc!$A$2,Calc!$A$13),Calc!$A$1:$B$13,2,FALSE)</f>
        <v>Jul</v>
      </c>
      <c r="B2140" t="str" cm="1">
        <f t="array" aca="1" ref="B2140" ca="1">INDEX(Calc!$C$2:$C$9,RANDBETWEEN(1,3))</f>
        <v>Pediatria</v>
      </c>
      <c r="C2140"/>
      <c r="D2140">
        <f t="shared" ca="1" si="429"/>
        <v>473746</v>
      </c>
      <c r="E2140">
        <f t="shared" ca="1" si="430"/>
        <v>2133208</v>
      </c>
      <c r="F2140">
        <f t="shared" ca="1" si="431"/>
        <v>217101</v>
      </c>
      <c r="G2140">
        <f t="shared" ca="1" si="432"/>
        <v>230539</v>
      </c>
      <c r="H2140">
        <f ca="1">VLOOKUP(RANDBETWEEN(0,100),Calc!$D$2:$E$7,2,1)</f>
        <v>32000</v>
      </c>
      <c r="I2140">
        <f t="shared" ca="1" si="433"/>
        <v>9643</v>
      </c>
      <c r="J2140">
        <f t="shared" ca="1" si="434"/>
        <v>3425</v>
      </c>
      <c r="K2140">
        <f t="shared" ca="1" si="435"/>
        <v>13897</v>
      </c>
      <c r="L2140">
        <f t="shared" ca="1" si="436"/>
        <v>2287</v>
      </c>
      <c r="M2140">
        <f t="shared" ca="1" si="437"/>
        <v>1971690</v>
      </c>
      <c r="N2140">
        <f t="shared" ca="1" si="438"/>
        <v>91727</v>
      </c>
      <c r="O2140">
        <f t="shared" ca="1" si="439"/>
        <v>70660</v>
      </c>
      <c r="P2140">
        <f t="shared" ca="1" si="440"/>
        <v>319507</v>
      </c>
      <c r="Q2140" s="15">
        <f t="shared" ca="1" si="441"/>
        <v>0.31950699999999999</v>
      </c>
    </row>
    <row r="2141" spans="1:17" x14ac:dyDescent="0.3">
      <c r="A2141" t="str">
        <f ca="1">VLOOKUP(RANDBETWEEN(Calc!$A$2,Calc!$A$13),Calc!$A$1:$B$13,2,FALSE)</f>
        <v>Sep</v>
      </c>
      <c r="B2141" t="str" cm="1">
        <f t="array" aca="1" ref="B2141" ca="1">INDEX(Calc!$C$2:$C$9,RANDBETWEEN(1,3))</f>
        <v>Cardiologia</v>
      </c>
      <c r="C2141"/>
      <c r="D2141">
        <f t="shared" ca="1" si="429"/>
        <v>253550</v>
      </c>
      <c r="E2141">
        <f t="shared" ca="1" si="430"/>
        <v>2371043</v>
      </c>
      <c r="F2141">
        <f t="shared" ca="1" si="431"/>
        <v>150285</v>
      </c>
      <c r="G2141">
        <f t="shared" ca="1" si="432"/>
        <v>168084</v>
      </c>
      <c r="H2141">
        <f ca="1">VLOOKUP(RANDBETWEEN(0,100),Calc!$D$2:$E$7,2,1)</f>
        <v>30000</v>
      </c>
      <c r="I2141">
        <f t="shared" ca="1" si="433"/>
        <v>11473</v>
      </c>
      <c r="J2141">
        <f t="shared" ca="1" si="434"/>
        <v>3028</v>
      </c>
      <c r="K2141">
        <f t="shared" ca="1" si="435"/>
        <v>13657</v>
      </c>
      <c r="L2141">
        <f t="shared" ca="1" si="436"/>
        <v>3437</v>
      </c>
      <c r="M2141">
        <f t="shared" ca="1" si="437"/>
        <v>2883052</v>
      </c>
      <c r="N2141">
        <f t="shared" ca="1" si="438"/>
        <v>108631</v>
      </c>
      <c r="O2141">
        <f t="shared" ca="1" si="439"/>
        <v>57537</v>
      </c>
      <c r="P2141">
        <f t="shared" ca="1" si="440"/>
        <v>232172</v>
      </c>
      <c r="Q2141" s="15">
        <f t="shared" ca="1" si="441"/>
        <v>0.23217199999999999</v>
      </c>
    </row>
    <row r="2142" spans="1:17" x14ac:dyDescent="0.3">
      <c r="A2142" t="str">
        <f ca="1">VLOOKUP(RANDBETWEEN(Calc!$A$2,Calc!$A$13),Calc!$A$1:$B$13,2,FALSE)</f>
        <v>Feb</v>
      </c>
      <c r="B2142" t="str" cm="1">
        <f t="array" aca="1" ref="B2142" ca="1">INDEX(Calc!$C$2:$C$9,RANDBETWEEN(1,3))</f>
        <v>Pediatria</v>
      </c>
      <c r="C2142"/>
      <c r="D2142">
        <f t="shared" ca="1" si="429"/>
        <v>674066</v>
      </c>
      <c r="E2142">
        <f t="shared" ca="1" si="430"/>
        <v>863595</v>
      </c>
      <c r="F2142">
        <f t="shared" ca="1" si="431"/>
        <v>169983</v>
      </c>
      <c r="G2142">
        <f t="shared" ca="1" si="432"/>
        <v>142232</v>
      </c>
      <c r="H2142">
        <f ca="1">VLOOKUP(RANDBETWEEN(0,100),Calc!$D$2:$E$7,2,1)</f>
        <v>32000</v>
      </c>
      <c r="I2142">
        <f t="shared" ca="1" si="433"/>
        <v>10692</v>
      </c>
      <c r="J2142">
        <f t="shared" ca="1" si="434"/>
        <v>2981</v>
      </c>
      <c r="K2142">
        <f t="shared" ca="1" si="435"/>
        <v>13056</v>
      </c>
      <c r="L2142">
        <f t="shared" ca="1" si="436"/>
        <v>3310</v>
      </c>
      <c r="M2142">
        <f t="shared" ca="1" si="437"/>
        <v>2553367</v>
      </c>
      <c r="N2142">
        <f t="shared" ca="1" si="438"/>
        <v>114171</v>
      </c>
      <c r="O2142">
        <f t="shared" ca="1" si="439"/>
        <v>75568</v>
      </c>
      <c r="P2142">
        <f t="shared" ca="1" si="440"/>
        <v>262037</v>
      </c>
      <c r="Q2142" s="15">
        <f t="shared" ca="1" si="441"/>
        <v>0.26203700000000002</v>
      </c>
    </row>
    <row r="2143" spans="1:17" x14ac:dyDescent="0.3">
      <c r="A2143" t="str">
        <f ca="1">VLOOKUP(RANDBETWEEN(Calc!$A$2,Calc!$A$13),Calc!$A$1:$B$13,2,FALSE)</f>
        <v>Nov</v>
      </c>
      <c r="B2143" t="str" cm="1">
        <f t="array" aca="1" ref="B2143" ca="1">INDEX(Calc!$C$2:$C$9,RANDBETWEEN(1,3))</f>
        <v>Traumatología</v>
      </c>
      <c r="C2143"/>
      <c r="D2143">
        <f t="shared" ca="1" si="429"/>
        <v>311392</v>
      </c>
      <c r="E2143">
        <f t="shared" ca="1" si="430"/>
        <v>1059387</v>
      </c>
      <c r="F2143">
        <f t="shared" ca="1" si="431"/>
        <v>195483</v>
      </c>
      <c r="G2143">
        <f t="shared" ca="1" si="432"/>
        <v>120071</v>
      </c>
      <c r="H2143">
        <f ca="1">VLOOKUP(RANDBETWEEN(0,100),Calc!$D$2:$E$7,2,1)</f>
        <v>32000</v>
      </c>
      <c r="I2143">
        <f t="shared" ca="1" si="433"/>
        <v>11767</v>
      </c>
      <c r="J2143">
        <f t="shared" ca="1" si="434"/>
        <v>3271</v>
      </c>
      <c r="K2143">
        <f t="shared" ca="1" si="435"/>
        <v>11936</v>
      </c>
      <c r="L2143">
        <f t="shared" ca="1" si="436"/>
        <v>3136</v>
      </c>
      <c r="M2143">
        <f t="shared" ca="1" si="437"/>
        <v>2249524</v>
      </c>
      <c r="N2143">
        <f t="shared" ca="1" si="438"/>
        <v>68851</v>
      </c>
      <c r="O2143">
        <f t="shared" ca="1" si="439"/>
        <v>71176</v>
      </c>
      <c r="P2143">
        <f t="shared" ca="1" si="440"/>
        <v>91142</v>
      </c>
      <c r="Q2143" s="15">
        <f t="shared" ca="1" si="441"/>
        <v>9.1142000000000001E-2</v>
      </c>
    </row>
    <row r="2144" spans="1:17" x14ac:dyDescent="0.3">
      <c r="A2144" t="str">
        <f ca="1">VLOOKUP(RANDBETWEEN(Calc!$A$2,Calc!$A$13),Calc!$A$1:$B$13,2,FALSE)</f>
        <v>Oct</v>
      </c>
      <c r="B2144" t="str" cm="1">
        <f t="array" aca="1" ref="B2144" ca="1">INDEX(Calc!$C$2:$C$9,RANDBETWEEN(1,3))</f>
        <v>Pediatria</v>
      </c>
      <c r="C2144"/>
      <c r="D2144">
        <f t="shared" ca="1" si="429"/>
        <v>243505</v>
      </c>
      <c r="E2144">
        <f t="shared" ca="1" si="430"/>
        <v>1920843</v>
      </c>
      <c r="F2144">
        <f t="shared" ca="1" si="431"/>
        <v>202276</v>
      </c>
      <c r="G2144">
        <f t="shared" ca="1" si="432"/>
        <v>289853</v>
      </c>
      <c r="H2144">
        <f ca="1">VLOOKUP(RANDBETWEEN(0,100),Calc!$D$2:$E$7,2,1)</f>
        <v>32000</v>
      </c>
      <c r="I2144">
        <f t="shared" ca="1" si="433"/>
        <v>9191</v>
      </c>
      <c r="J2144">
        <f t="shared" ca="1" si="434"/>
        <v>3822</v>
      </c>
      <c r="K2144">
        <f t="shared" ca="1" si="435"/>
        <v>12272</v>
      </c>
      <c r="L2144">
        <f t="shared" ca="1" si="436"/>
        <v>2806</v>
      </c>
      <c r="M2144">
        <f t="shared" ca="1" si="437"/>
        <v>2954199</v>
      </c>
      <c r="N2144">
        <f t="shared" ca="1" si="438"/>
        <v>110068</v>
      </c>
      <c r="O2144">
        <f t="shared" ca="1" si="439"/>
        <v>35181</v>
      </c>
      <c r="P2144">
        <f t="shared" ca="1" si="440"/>
        <v>129463</v>
      </c>
      <c r="Q2144" s="15">
        <f t="shared" ca="1" si="441"/>
        <v>0.12946299999999999</v>
      </c>
    </row>
    <row r="2145" spans="1:17" x14ac:dyDescent="0.3">
      <c r="A2145" t="str">
        <f ca="1">VLOOKUP(RANDBETWEEN(Calc!$A$2,Calc!$A$13),Calc!$A$1:$B$13,2,FALSE)</f>
        <v>Jul</v>
      </c>
      <c r="B2145" t="str" cm="1">
        <f t="array" aca="1" ref="B2145" ca="1">INDEX(Calc!$C$2:$C$9,RANDBETWEEN(1,3))</f>
        <v>Pediatria</v>
      </c>
      <c r="C2145"/>
      <c r="D2145">
        <f t="shared" ca="1" si="429"/>
        <v>682345</v>
      </c>
      <c r="E2145">
        <f t="shared" ca="1" si="430"/>
        <v>710641</v>
      </c>
      <c r="F2145">
        <f t="shared" ca="1" si="431"/>
        <v>142462</v>
      </c>
      <c r="G2145">
        <f t="shared" ca="1" si="432"/>
        <v>298724</v>
      </c>
      <c r="H2145">
        <f ca="1">VLOOKUP(RANDBETWEEN(0,100),Calc!$D$2:$E$7,2,1)</f>
        <v>32000</v>
      </c>
      <c r="I2145">
        <f t="shared" ca="1" si="433"/>
        <v>11787</v>
      </c>
      <c r="J2145">
        <f t="shared" ca="1" si="434"/>
        <v>4169</v>
      </c>
      <c r="K2145">
        <f t="shared" ca="1" si="435"/>
        <v>11419</v>
      </c>
      <c r="L2145">
        <f t="shared" ca="1" si="436"/>
        <v>3595</v>
      </c>
      <c r="M2145">
        <f t="shared" ca="1" si="437"/>
        <v>2599194</v>
      </c>
      <c r="N2145">
        <f t="shared" ca="1" si="438"/>
        <v>111341</v>
      </c>
      <c r="O2145">
        <f t="shared" ca="1" si="439"/>
        <v>52151</v>
      </c>
      <c r="P2145">
        <f t="shared" ca="1" si="440"/>
        <v>198436</v>
      </c>
      <c r="Q2145" s="15">
        <f t="shared" ca="1" si="441"/>
        <v>0.198436</v>
      </c>
    </row>
    <row r="2146" spans="1:17" x14ac:dyDescent="0.3">
      <c r="A2146" t="str">
        <f ca="1">VLOOKUP(RANDBETWEEN(Calc!$A$2,Calc!$A$13),Calc!$A$1:$B$13,2,FALSE)</f>
        <v>Jun</v>
      </c>
      <c r="B2146" t="str" cm="1">
        <f t="array" aca="1" ref="B2146" ca="1">INDEX(Calc!$C$2:$C$9,RANDBETWEEN(1,3))</f>
        <v>Cardiologia</v>
      </c>
      <c r="C2146"/>
      <c r="D2146">
        <f t="shared" ca="1" si="429"/>
        <v>652126</v>
      </c>
      <c r="E2146">
        <f t="shared" ca="1" si="430"/>
        <v>2260002</v>
      </c>
      <c r="F2146">
        <f t="shared" ca="1" si="431"/>
        <v>162598</v>
      </c>
      <c r="G2146">
        <f t="shared" ca="1" si="432"/>
        <v>95196</v>
      </c>
      <c r="H2146">
        <f ca="1">VLOOKUP(RANDBETWEEN(0,100),Calc!$D$2:$E$7,2,1)</f>
        <v>32000</v>
      </c>
      <c r="I2146">
        <f t="shared" ca="1" si="433"/>
        <v>9925</v>
      </c>
      <c r="J2146">
        <f t="shared" ca="1" si="434"/>
        <v>2975</v>
      </c>
      <c r="K2146">
        <f t="shared" ca="1" si="435"/>
        <v>10341</v>
      </c>
      <c r="L2146">
        <f t="shared" ca="1" si="436"/>
        <v>2533</v>
      </c>
      <c r="M2146">
        <f t="shared" ca="1" si="437"/>
        <v>2748566</v>
      </c>
      <c r="N2146">
        <f t="shared" ca="1" si="438"/>
        <v>120593</v>
      </c>
      <c r="O2146">
        <f t="shared" ca="1" si="439"/>
        <v>62620</v>
      </c>
      <c r="P2146">
        <f t="shared" ca="1" si="440"/>
        <v>59170</v>
      </c>
      <c r="Q2146" s="15">
        <f t="shared" ca="1" si="441"/>
        <v>5.917E-2</v>
      </c>
    </row>
    <row r="2147" spans="1:17" x14ac:dyDescent="0.3">
      <c r="A2147" t="str">
        <f ca="1">VLOOKUP(RANDBETWEEN(Calc!$A$2,Calc!$A$13),Calc!$A$1:$B$13,2,FALSE)</f>
        <v>Jul</v>
      </c>
      <c r="B2147" t="str" cm="1">
        <f t="array" aca="1" ref="B2147" ca="1">INDEX(Calc!$C$2:$C$9,RANDBETWEEN(1,3))</f>
        <v>Cardiologia</v>
      </c>
      <c r="C2147"/>
      <c r="D2147">
        <f t="shared" ca="1" si="429"/>
        <v>333034</v>
      </c>
      <c r="E2147">
        <f t="shared" ca="1" si="430"/>
        <v>2196560</v>
      </c>
      <c r="F2147">
        <f t="shared" ca="1" si="431"/>
        <v>114550</v>
      </c>
      <c r="G2147">
        <f t="shared" ca="1" si="432"/>
        <v>302021</v>
      </c>
      <c r="H2147">
        <f ca="1">VLOOKUP(RANDBETWEEN(0,100),Calc!$D$2:$E$7,2,1)</f>
        <v>25000</v>
      </c>
      <c r="I2147">
        <f t="shared" ca="1" si="433"/>
        <v>9158</v>
      </c>
      <c r="J2147">
        <f t="shared" ca="1" si="434"/>
        <v>4151</v>
      </c>
      <c r="K2147">
        <f t="shared" ca="1" si="435"/>
        <v>12897</v>
      </c>
      <c r="L2147">
        <f t="shared" ca="1" si="436"/>
        <v>2057</v>
      </c>
      <c r="M2147">
        <f t="shared" ca="1" si="437"/>
        <v>1420881</v>
      </c>
      <c r="N2147">
        <f t="shared" ca="1" si="438"/>
        <v>65925</v>
      </c>
      <c r="O2147">
        <f t="shared" ca="1" si="439"/>
        <v>22242</v>
      </c>
      <c r="P2147">
        <f t="shared" ca="1" si="440"/>
        <v>311206</v>
      </c>
      <c r="Q2147" s="15">
        <f t="shared" ca="1" si="441"/>
        <v>0.31120599999999998</v>
      </c>
    </row>
    <row r="2148" spans="1:17" x14ac:dyDescent="0.3">
      <c r="A2148" t="str">
        <f ca="1">VLOOKUP(RANDBETWEEN(Calc!$A$2,Calc!$A$13),Calc!$A$1:$B$13,2,FALSE)</f>
        <v>Dic</v>
      </c>
      <c r="B2148" t="str" cm="1">
        <f t="array" aca="1" ref="B2148" ca="1">INDEX(Calc!$C$2:$C$9,RANDBETWEEN(1,3))</f>
        <v>Traumatología</v>
      </c>
      <c r="C2148"/>
      <c r="D2148">
        <f t="shared" ca="1" si="429"/>
        <v>428221</v>
      </c>
      <c r="E2148">
        <f t="shared" ca="1" si="430"/>
        <v>1362972</v>
      </c>
      <c r="F2148">
        <f t="shared" ca="1" si="431"/>
        <v>107280</v>
      </c>
      <c r="G2148">
        <f t="shared" ca="1" si="432"/>
        <v>205923</v>
      </c>
      <c r="H2148">
        <f ca="1">VLOOKUP(RANDBETWEEN(0,100),Calc!$D$2:$E$7,2,1)</f>
        <v>32000</v>
      </c>
      <c r="I2148">
        <f t="shared" ca="1" si="433"/>
        <v>11791</v>
      </c>
      <c r="J2148">
        <f t="shared" ca="1" si="434"/>
        <v>3383</v>
      </c>
      <c r="K2148">
        <f t="shared" ca="1" si="435"/>
        <v>10751</v>
      </c>
      <c r="L2148">
        <f t="shared" ca="1" si="436"/>
        <v>1305</v>
      </c>
      <c r="M2148">
        <f t="shared" ca="1" si="437"/>
        <v>930926</v>
      </c>
      <c r="N2148">
        <f t="shared" ca="1" si="438"/>
        <v>125055</v>
      </c>
      <c r="O2148">
        <f t="shared" ca="1" si="439"/>
        <v>30471</v>
      </c>
      <c r="P2148">
        <f t="shared" ca="1" si="440"/>
        <v>286428</v>
      </c>
      <c r="Q2148" s="15">
        <f t="shared" ca="1" si="441"/>
        <v>0.28642800000000002</v>
      </c>
    </row>
    <row r="2149" spans="1:17" x14ac:dyDescent="0.3">
      <c r="A2149" t="str">
        <f ca="1">VLOOKUP(RANDBETWEEN(Calc!$A$2,Calc!$A$13),Calc!$A$1:$B$13,2,FALSE)</f>
        <v>Ago</v>
      </c>
      <c r="B2149" t="str" cm="1">
        <f t="array" aca="1" ref="B2149" ca="1">INDEX(Calc!$C$2:$C$9,RANDBETWEEN(1,3))</f>
        <v>Cardiologia</v>
      </c>
      <c r="C2149"/>
      <c r="D2149">
        <f t="shared" ca="1" si="429"/>
        <v>585264</v>
      </c>
      <c r="E2149">
        <f t="shared" ca="1" si="430"/>
        <v>2014274</v>
      </c>
      <c r="F2149">
        <f t="shared" ca="1" si="431"/>
        <v>160260</v>
      </c>
      <c r="G2149">
        <f t="shared" ca="1" si="432"/>
        <v>151157</v>
      </c>
      <c r="H2149">
        <f ca="1">VLOOKUP(RANDBETWEEN(0,100),Calc!$D$2:$E$7,2,1)</f>
        <v>25000</v>
      </c>
      <c r="I2149">
        <f t="shared" ca="1" si="433"/>
        <v>12191</v>
      </c>
      <c r="J2149">
        <f t="shared" ca="1" si="434"/>
        <v>4012</v>
      </c>
      <c r="K2149">
        <f t="shared" ca="1" si="435"/>
        <v>12154</v>
      </c>
      <c r="L2149">
        <f t="shared" ca="1" si="436"/>
        <v>4251</v>
      </c>
      <c r="M2149">
        <f t="shared" ca="1" si="437"/>
        <v>1767542</v>
      </c>
      <c r="N2149">
        <f t="shared" ca="1" si="438"/>
        <v>67291</v>
      </c>
      <c r="O2149">
        <f t="shared" ca="1" si="439"/>
        <v>80499</v>
      </c>
      <c r="P2149">
        <f t="shared" ca="1" si="440"/>
        <v>139514</v>
      </c>
      <c r="Q2149" s="15">
        <f t="shared" ca="1" si="441"/>
        <v>0.139514</v>
      </c>
    </row>
    <row r="2150" spans="1:17" x14ac:dyDescent="0.3">
      <c r="A2150" t="str">
        <f ca="1">VLOOKUP(RANDBETWEEN(Calc!$A$2,Calc!$A$13),Calc!$A$1:$B$13,2,FALSE)</f>
        <v>Ago</v>
      </c>
      <c r="B2150" t="str" cm="1">
        <f t="array" aca="1" ref="B2150" ca="1">INDEX(Calc!$C$2:$C$9,RANDBETWEEN(1,3))</f>
        <v>Cardiologia</v>
      </c>
      <c r="C2150"/>
      <c r="D2150">
        <f t="shared" ca="1" si="429"/>
        <v>183257</v>
      </c>
      <c r="E2150">
        <f t="shared" ca="1" si="430"/>
        <v>2251060</v>
      </c>
      <c r="F2150">
        <f t="shared" ca="1" si="431"/>
        <v>194767</v>
      </c>
      <c r="G2150">
        <f t="shared" ca="1" si="432"/>
        <v>298328</v>
      </c>
      <c r="H2150">
        <f ca="1">VLOOKUP(RANDBETWEEN(0,100),Calc!$D$2:$E$7,2,1)</f>
        <v>32000</v>
      </c>
      <c r="I2150">
        <f t="shared" ca="1" si="433"/>
        <v>9853</v>
      </c>
      <c r="J2150">
        <f t="shared" ca="1" si="434"/>
        <v>3647</v>
      </c>
      <c r="K2150">
        <f t="shared" ca="1" si="435"/>
        <v>12854</v>
      </c>
      <c r="L2150">
        <f t="shared" ca="1" si="436"/>
        <v>3631</v>
      </c>
      <c r="M2150">
        <f t="shared" ca="1" si="437"/>
        <v>1110198</v>
      </c>
      <c r="N2150">
        <f t="shared" ca="1" si="438"/>
        <v>122335</v>
      </c>
      <c r="O2150">
        <f t="shared" ca="1" si="439"/>
        <v>89512</v>
      </c>
      <c r="P2150">
        <f t="shared" ca="1" si="440"/>
        <v>255796</v>
      </c>
      <c r="Q2150" s="15">
        <f t="shared" ca="1" si="441"/>
        <v>0.25579600000000002</v>
      </c>
    </row>
    <row r="2151" spans="1:17" x14ac:dyDescent="0.3">
      <c r="A2151" t="str">
        <f ca="1">VLOOKUP(RANDBETWEEN(Calc!$A$2,Calc!$A$13),Calc!$A$1:$B$13,2,FALSE)</f>
        <v>May</v>
      </c>
      <c r="B2151" t="str" cm="1">
        <f t="array" aca="1" ref="B2151" ca="1">INDEX(Calc!$C$2:$C$9,RANDBETWEEN(1,3))</f>
        <v>Pediatria</v>
      </c>
      <c r="C2151"/>
      <c r="D2151">
        <f t="shared" ca="1" si="429"/>
        <v>654314</v>
      </c>
      <c r="E2151">
        <f t="shared" ca="1" si="430"/>
        <v>1865285</v>
      </c>
      <c r="F2151">
        <f t="shared" ca="1" si="431"/>
        <v>111307</v>
      </c>
      <c r="G2151">
        <f t="shared" ca="1" si="432"/>
        <v>317169</v>
      </c>
      <c r="H2151">
        <f ca="1">VLOOKUP(RANDBETWEEN(0,100),Calc!$D$2:$E$7,2,1)</f>
        <v>32000</v>
      </c>
      <c r="I2151">
        <f t="shared" ca="1" si="433"/>
        <v>10905</v>
      </c>
      <c r="J2151">
        <f t="shared" ca="1" si="434"/>
        <v>3232</v>
      </c>
      <c r="K2151">
        <f t="shared" ca="1" si="435"/>
        <v>14917</v>
      </c>
      <c r="L2151">
        <f t="shared" ca="1" si="436"/>
        <v>3292</v>
      </c>
      <c r="M2151">
        <f t="shared" ca="1" si="437"/>
        <v>2854370</v>
      </c>
      <c r="N2151">
        <f t="shared" ca="1" si="438"/>
        <v>114972</v>
      </c>
      <c r="O2151">
        <f t="shared" ca="1" si="439"/>
        <v>72334</v>
      </c>
      <c r="P2151">
        <f t="shared" ca="1" si="440"/>
        <v>213188</v>
      </c>
      <c r="Q2151" s="15">
        <f t="shared" ca="1" si="441"/>
        <v>0.21318799999999999</v>
      </c>
    </row>
    <row r="2152" spans="1:17" x14ac:dyDescent="0.3">
      <c r="A2152" t="str">
        <f ca="1">VLOOKUP(RANDBETWEEN(Calc!$A$2,Calc!$A$13),Calc!$A$1:$B$13,2,FALSE)</f>
        <v>Jul</v>
      </c>
      <c r="B2152" t="str" cm="1">
        <f t="array" aca="1" ref="B2152" ca="1">INDEX(Calc!$C$2:$C$9,RANDBETWEEN(1,3))</f>
        <v>Traumatología</v>
      </c>
      <c r="C2152"/>
      <c r="D2152">
        <f t="shared" ca="1" si="429"/>
        <v>492670</v>
      </c>
      <c r="E2152">
        <f t="shared" ca="1" si="430"/>
        <v>2231310</v>
      </c>
      <c r="F2152">
        <f t="shared" ca="1" si="431"/>
        <v>145061</v>
      </c>
      <c r="G2152">
        <f t="shared" ca="1" si="432"/>
        <v>220905</v>
      </c>
      <c r="H2152">
        <f ca="1">VLOOKUP(RANDBETWEEN(0,100),Calc!$D$2:$E$7,2,1)</f>
        <v>32000</v>
      </c>
      <c r="I2152">
        <f t="shared" ca="1" si="433"/>
        <v>12239</v>
      </c>
      <c r="J2152">
        <f t="shared" ca="1" si="434"/>
        <v>3011</v>
      </c>
      <c r="K2152">
        <f t="shared" ca="1" si="435"/>
        <v>10757</v>
      </c>
      <c r="L2152">
        <f t="shared" ca="1" si="436"/>
        <v>1501</v>
      </c>
      <c r="M2152">
        <f t="shared" ca="1" si="437"/>
        <v>2842888</v>
      </c>
      <c r="N2152">
        <f t="shared" ca="1" si="438"/>
        <v>90264</v>
      </c>
      <c r="O2152">
        <f t="shared" ca="1" si="439"/>
        <v>87597</v>
      </c>
      <c r="P2152">
        <f t="shared" ca="1" si="440"/>
        <v>161974</v>
      </c>
      <c r="Q2152" s="15">
        <f t="shared" ca="1" si="441"/>
        <v>0.16197400000000001</v>
      </c>
    </row>
    <row r="2153" spans="1:17" x14ac:dyDescent="0.3">
      <c r="A2153" t="str">
        <f ca="1">VLOOKUP(RANDBETWEEN(Calc!$A$2,Calc!$A$13),Calc!$A$1:$B$13,2,FALSE)</f>
        <v>Ago</v>
      </c>
      <c r="B2153" t="str" cm="1">
        <f t="array" aca="1" ref="B2153" ca="1">INDEX(Calc!$C$2:$C$9,RANDBETWEEN(1,3))</f>
        <v>Cardiologia</v>
      </c>
      <c r="C2153"/>
      <c r="D2153">
        <f t="shared" ca="1" si="429"/>
        <v>366175</v>
      </c>
      <c r="E2153">
        <f t="shared" ca="1" si="430"/>
        <v>830109</v>
      </c>
      <c r="F2153">
        <f t="shared" ca="1" si="431"/>
        <v>176576</v>
      </c>
      <c r="G2153">
        <f t="shared" ca="1" si="432"/>
        <v>195239</v>
      </c>
      <c r="H2153">
        <f ca="1">VLOOKUP(RANDBETWEEN(0,100),Calc!$D$2:$E$7,2,1)</f>
        <v>32000</v>
      </c>
      <c r="I2153">
        <f t="shared" ca="1" si="433"/>
        <v>8997</v>
      </c>
      <c r="J2153">
        <f t="shared" ca="1" si="434"/>
        <v>3151</v>
      </c>
      <c r="K2153">
        <f t="shared" ca="1" si="435"/>
        <v>11565</v>
      </c>
      <c r="L2153">
        <f t="shared" ca="1" si="436"/>
        <v>4067</v>
      </c>
      <c r="M2153">
        <f t="shared" ca="1" si="437"/>
        <v>1434450</v>
      </c>
      <c r="N2153">
        <f t="shared" ca="1" si="438"/>
        <v>64449</v>
      </c>
      <c r="O2153">
        <f t="shared" ca="1" si="439"/>
        <v>49253</v>
      </c>
      <c r="P2153">
        <f t="shared" ca="1" si="440"/>
        <v>195890</v>
      </c>
      <c r="Q2153" s="15">
        <f t="shared" ca="1" si="441"/>
        <v>0.19589000000000001</v>
      </c>
    </row>
    <row r="2154" spans="1:17" x14ac:dyDescent="0.3">
      <c r="A2154" t="str">
        <f ca="1">VLOOKUP(RANDBETWEEN(Calc!$A$2,Calc!$A$13),Calc!$A$1:$B$13,2,FALSE)</f>
        <v>Ago</v>
      </c>
      <c r="B2154" t="str" cm="1">
        <f t="array" aca="1" ref="B2154" ca="1">INDEX(Calc!$C$2:$C$9,RANDBETWEEN(1,3))</f>
        <v>Pediatria</v>
      </c>
      <c r="C2154"/>
      <c r="D2154">
        <f t="shared" ca="1" si="429"/>
        <v>176380</v>
      </c>
      <c r="E2154">
        <f t="shared" ca="1" si="430"/>
        <v>2253816</v>
      </c>
      <c r="F2154">
        <f t="shared" ca="1" si="431"/>
        <v>127629</v>
      </c>
      <c r="G2154">
        <f t="shared" ca="1" si="432"/>
        <v>280338</v>
      </c>
      <c r="H2154">
        <f ca="1">VLOOKUP(RANDBETWEEN(0,100),Calc!$D$2:$E$7,2,1)</f>
        <v>30000</v>
      </c>
      <c r="I2154">
        <f t="shared" ca="1" si="433"/>
        <v>12634</v>
      </c>
      <c r="J2154">
        <f t="shared" ca="1" si="434"/>
        <v>3045</v>
      </c>
      <c r="K2154">
        <f t="shared" ca="1" si="435"/>
        <v>13849</v>
      </c>
      <c r="L2154">
        <f t="shared" ca="1" si="436"/>
        <v>2642</v>
      </c>
      <c r="M2154">
        <f t="shared" ca="1" si="437"/>
        <v>1153715</v>
      </c>
      <c r="N2154">
        <f t="shared" ca="1" si="438"/>
        <v>128397</v>
      </c>
      <c r="O2154">
        <f t="shared" ca="1" si="439"/>
        <v>28613</v>
      </c>
      <c r="P2154">
        <f t="shared" ca="1" si="440"/>
        <v>268576</v>
      </c>
      <c r="Q2154" s="15">
        <f t="shared" ca="1" si="441"/>
        <v>0.26857599999999998</v>
      </c>
    </row>
    <row r="2155" spans="1:17" x14ac:dyDescent="0.3">
      <c r="A2155" t="str">
        <f ca="1">VLOOKUP(RANDBETWEEN(Calc!$A$2,Calc!$A$13),Calc!$A$1:$B$13,2,FALSE)</f>
        <v>Oct</v>
      </c>
      <c r="B2155" t="str" cm="1">
        <f t="array" aca="1" ref="B2155" ca="1">INDEX(Calc!$C$2:$C$9,RANDBETWEEN(1,3))</f>
        <v>Pediatria</v>
      </c>
      <c r="C2155"/>
      <c r="D2155">
        <f t="shared" ca="1" si="429"/>
        <v>171004</v>
      </c>
      <c r="E2155">
        <f t="shared" ca="1" si="430"/>
        <v>2120160</v>
      </c>
      <c r="F2155">
        <f t="shared" ca="1" si="431"/>
        <v>217668</v>
      </c>
      <c r="G2155">
        <f t="shared" ca="1" si="432"/>
        <v>237208</v>
      </c>
      <c r="H2155">
        <f ca="1">VLOOKUP(RANDBETWEEN(0,100),Calc!$D$2:$E$7,2,1)</f>
        <v>32000</v>
      </c>
      <c r="I2155">
        <f t="shared" ca="1" si="433"/>
        <v>12576</v>
      </c>
      <c r="J2155">
        <f t="shared" ca="1" si="434"/>
        <v>4185</v>
      </c>
      <c r="K2155">
        <f t="shared" ca="1" si="435"/>
        <v>12884</v>
      </c>
      <c r="L2155">
        <f t="shared" ca="1" si="436"/>
        <v>1862</v>
      </c>
      <c r="M2155">
        <f t="shared" ca="1" si="437"/>
        <v>1311317</v>
      </c>
      <c r="N2155">
        <f t="shared" ca="1" si="438"/>
        <v>62508</v>
      </c>
      <c r="O2155">
        <f t="shared" ca="1" si="439"/>
        <v>82664</v>
      </c>
      <c r="P2155">
        <f t="shared" ca="1" si="440"/>
        <v>59828</v>
      </c>
      <c r="Q2155" s="15">
        <f t="shared" ca="1" si="441"/>
        <v>5.9827999999999999E-2</v>
      </c>
    </row>
    <row r="2156" spans="1:17" x14ac:dyDescent="0.3">
      <c r="A2156" t="str">
        <f ca="1">VLOOKUP(RANDBETWEEN(Calc!$A$2,Calc!$A$13),Calc!$A$1:$B$13,2,FALSE)</f>
        <v>Dic</v>
      </c>
      <c r="B2156" t="str" cm="1">
        <f t="array" aca="1" ref="B2156" ca="1">INDEX(Calc!$C$2:$C$9,RANDBETWEEN(1,3))</f>
        <v>Pediatria</v>
      </c>
      <c r="C2156"/>
      <c r="D2156">
        <f t="shared" ca="1" si="429"/>
        <v>558102</v>
      </c>
      <c r="E2156">
        <f t="shared" ca="1" si="430"/>
        <v>2203155</v>
      </c>
      <c r="F2156">
        <f t="shared" ca="1" si="431"/>
        <v>189183</v>
      </c>
      <c r="G2156">
        <f t="shared" ca="1" si="432"/>
        <v>85021</v>
      </c>
      <c r="H2156">
        <f ca="1">VLOOKUP(RANDBETWEEN(0,100),Calc!$D$2:$E$7,2,1)</f>
        <v>32000</v>
      </c>
      <c r="I2156">
        <f t="shared" ca="1" si="433"/>
        <v>11322</v>
      </c>
      <c r="J2156">
        <f t="shared" ca="1" si="434"/>
        <v>3855</v>
      </c>
      <c r="K2156">
        <f t="shared" ca="1" si="435"/>
        <v>10700</v>
      </c>
      <c r="L2156">
        <f t="shared" ca="1" si="436"/>
        <v>2938</v>
      </c>
      <c r="M2156">
        <f t="shared" ca="1" si="437"/>
        <v>2726503</v>
      </c>
      <c r="N2156">
        <f t="shared" ca="1" si="438"/>
        <v>93925</v>
      </c>
      <c r="O2156">
        <f t="shared" ca="1" si="439"/>
        <v>49625</v>
      </c>
      <c r="P2156">
        <f t="shared" ca="1" si="440"/>
        <v>109437</v>
      </c>
      <c r="Q2156" s="15">
        <f t="shared" ca="1" si="441"/>
        <v>0.10943700000000001</v>
      </c>
    </row>
    <row r="2157" spans="1:17" x14ac:dyDescent="0.3">
      <c r="A2157" t="str">
        <f ca="1">VLOOKUP(RANDBETWEEN(Calc!$A$2,Calc!$A$13),Calc!$A$1:$B$13,2,FALSE)</f>
        <v>Oct</v>
      </c>
      <c r="B2157" t="str" cm="1">
        <f t="array" aca="1" ref="B2157" ca="1">INDEX(Calc!$C$2:$C$9,RANDBETWEEN(1,3))</f>
        <v>Cardiologia</v>
      </c>
      <c r="C2157"/>
      <c r="D2157">
        <f t="shared" ca="1" si="429"/>
        <v>502132</v>
      </c>
      <c r="E2157">
        <f t="shared" ca="1" si="430"/>
        <v>1714535</v>
      </c>
      <c r="F2157">
        <f t="shared" ca="1" si="431"/>
        <v>136194</v>
      </c>
      <c r="G2157">
        <f t="shared" ca="1" si="432"/>
        <v>289811</v>
      </c>
      <c r="H2157">
        <f ca="1">VLOOKUP(RANDBETWEEN(0,100),Calc!$D$2:$E$7,2,1)</f>
        <v>32000</v>
      </c>
      <c r="I2157">
        <f t="shared" ca="1" si="433"/>
        <v>10736</v>
      </c>
      <c r="J2157">
        <f t="shared" ca="1" si="434"/>
        <v>3510</v>
      </c>
      <c r="K2157">
        <f t="shared" ca="1" si="435"/>
        <v>14977</v>
      </c>
      <c r="L2157">
        <f t="shared" ca="1" si="436"/>
        <v>4078</v>
      </c>
      <c r="M2157">
        <f t="shared" ca="1" si="437"/>
        <v>1257840</v>
      </c>
      <c r="N2157">
        <f t="shared" ca="1" si="438"/>
        <v>93250</v>
      </c>
      <c r="O2157">
        <f t="shared" ca="1" si="439"/>
        <v>36278</v>
      </c>
      <c r="P2157">
        <f t="shared" ca="1" si="440"/>
        <v>329535</v>
      </c>
      <c r="Q2157" s="15">
        <f t="shared" ca="1" si="441"/>
        <v>0.32953500000000002</v>
      </c>
    </row>
    <row r="2158" spans="1:17" x14ac:dyDescent="0.3">
      <c r="A2158" t="str">
        <f ca="1">VLOOKUP(RANDBETWEEN(Calc!$A$2,Calc!$A$13),Calc!$A$1:$B$13,2,FALSE)</f>
        <v>Dic</v>
      </c>
      <c r="B2158" t="str" cm="1">
        <f t="array" aca="1" ref="B2158" ca="1">INDEX(Calc!$C$2:$C$9,RANDBETWEEN(1,3))</f>
        <v>Cardiologia</v>
      </c>
      <c r="C2158"/>
      <c r="D2158">
        <f t="shared" ca="1" si="429"/>
        <v>441203</v>
      </c>
      <c r="E2158">
        <f t="shared" ca="1" si="430"/>
        <v>1172012</v>
      </c>
      <c r="F2158">
        <f t="shared" ca="1" si="431"/>
        <v>203740</v>
      </c>
      <c r="G2158">
        <f t="shared" ca="1" si="432"/>
        <v>157305</v>
      </c>
      <c r="H2158">
        <f ca="1">VLOOKUP(RANDBETWEEN(0,100),Calc!$D$2:$E$7,2,1)</f>
        <v>20000</v>
      </c>
      <c r="I2158">
        <f t="shared" ca="1" si="433"/>
        <v>10790</v>
      </c>
      <c r="J2158">
        <f t="shared" ca="1" si="434"/>
        <v>3277</v>
      </c>
      <c r="K2158">
        <f t="shared" ca="1" si="435"/>
        <v>12801</v>
      </c>
      <c r="L2158">
        <f t="shared" ca="1" si="436"/>
        <v>2136</v>
      </c>
      <c r="M2158">
        <f t="shared" ca="1" si="437"/>
        <v>2049539</v>
      </c>
      <c r="N2158">
        <f t="shared" ca="1" si="438"/>
        <v>122442</v>
      </c>
      <c r="O2158">
        <f t="shared" ca="1" si="439"/>
        <v>68285</v>
      </c>
      <c r="P2158">
        <f t="shared" ca="1" si="440"/>
        <v>142100</v>
      </c>
      <c r="Q2158" s="15">
        <f t="shared" ca="1" si="441"/>
        <v>0.1421</v>
      </c>
    </row>
    <row r="2159" spans="1:17" x14ac:dyDescent="0.3">
      <c r="A2159" t="str">
        <f ca="1">VLOOKUP(RANDBETWEEN(Calc!$A$2,Calc!$A$13),Calc!$A$1:$B$13,2,FALSE)</f>
        <v>Jun</v>
      </c>
      <c r="B2159" t="str" cm="1">
        <f t="array" aca="1" ref="B2159" ca="1">INDEX(Calc!$C$2:$C$9,RANDBETWEEN(1,3))</f>
        <v>Pediatria</v>
      </c>
      <c r="C2159"/>
      <c r="D2159">
        <f t="shared" ca="1" si="429"/>
        <v>119124</v>
      </c>
      <c r="E2159">
        <f t="shared" ca="1" si="430"/>
        <v>2144629</v>
      </c>
      <c r="F2159">
        <f t="shared" ca="1" si="431"/>
        <v>137391</v>
      </c>
      <c r="G2159">
        <f t="shared" ca="1" si="432"/>
        <v>310524</v>
      </c>
      <c r="H2159">
        <f ca="1">VLOOKUP(RANDBETWEEN(0,100),Calc!$D$2:$E$7,2,1)</f>
        <v>32000</v>
      </c>
      <c r="I2159">
        <f t="shared" ca="1" si="433"/>
        <v>11982</v>
      </c>
      <c r="J2159">
        <f t="shared" ca="1" si="434"/>
        <v>2942</v>
      </c>
      <c r="K2159">
        <f t="shared" ca="1" si="435"/>
        <v>10855</v>
      </c>
      <c r="L2159">
        <f t="shared" ca="1" si="436"/>
        <v>2485</v>
      </c>
      <c r="M2159">
        <f t="shared" ca="1" si="437"/>
        <v>2767384</v>
      </c>
      <c r="N2159">
        <f t="shared" ca="1" si="438"/>
        <v>53325</v>
      </c>
      <c r="O2159">
        <f t="shared" ca="1" si="439"/>
        <v>41441</v>
      </c>
      <c r="P2159">
        <f t="shared" ca="1" si="440"/>
        <v>249362</v>
      </c>
      <c r="Q2159" s="15">
        <f t="shared" ca="1" si="441"/>
        <v>0.249362</v>
      </c>
    </row>
    <row r="2160" spans="1:17" x14ac:dyDescent="0.3">
      <c r="A2160" t="str">
        <f ca="1">VLOOKUP(RANDBETWEEN(Calc!$A$2,Calc!$A$13),Calc!$A$1:$B$13,2,FALSE)</f>
        <v>Oct</v>
      </c>
      <c r="B2160" t="str" cm="1">
        <f t="array" aca="1" ref="B2160" ca="1">INDEX(Calc!$C$2:$C$9,RANDBETWEEN(1,3))</f>
        <v>Traumatología</v>
      </c>
      <c r="C2160"/>
      <c r="D2160">
        <f t="shared" ca="1" si="429"/>
        <v>251303</v>
      </c>
      <c r="E2160">
        <f t="shared" ca="1" si="430"/>
        <v>1148914</v>
      </c>
      <c r="F2160">
        <f t="shared" ca="1" si="431"/>
        <v>186160</v>
      </c>
      <c r="G2160">
        <f t="shared" ca="1" si="432"/>
        <v>77535</v>
      </c>
      <c r="H2160">
        <f ca="1">VLOOKUP(RANDBETWEEN(0,100),Calc!$D$2:$E$7,2,1)</f>
        <v>25000</v>
      </c>
      <c r="I2160">
        <f t="shared" ca="1" si="433"/>
        <v>10403</v>
      </c>
      <c r="J2160">
        <f t="shared" ca="1" si="434"/>
        <v>2872</v>
      </c>
      <c r="K2160">
        <f t="shared" ca="1" si="435"/>
        <v>13177</v>
      </c>
      <c r="L2160">
        <f t="shared" ca="1" si="436"/>
        <v>2076</v>
      </c>
      <c r="M2160">
        <f t="shared" ca="1" si="437"/>
        <v>2606765</v>
      </c>
      <c r="N2160">
        <f t="shared" ca="1" si="438"/>
        <v>47229</v>
      </c>
      <c r="O2160">
        <f t="shared" ca="1" si="439"/>
        <v>80961</v>
      </c>
      <c r="P2160">
        <f t="shared" ca="1" si="440"/>
        <v>269708</v>
      </c>
      <c r="Q2160" s="15">
        <f t="shared" ca="1" si="441"/>
        <v>0.269708</v>
      </c>
    </row>
    <row r="2161" spans="1:17" x14ac:dyDescent="0.3">
      <c r="A2161" t="str">
        <f ca="1">VLOOKUP(RANDBETWEEN(Calc!$A$2,Calc!$A$13),Calc!$A$1:$B$13,2,FALSE)</f>
        <v>Oct</v>
      </c>
      <c r="B2161" t="str" cm="1">
        <f t="array" aca="1" ref="B2161" ca="1">INDEX(Calc!$C$2:$C$9,RANDBETWEEN(1,3))</f>
        <v>Pediatria</v>
      </c>
      <c r="C2161"/>
      <c r="D2161">
        <f t="shared" ca="1" si="429"/>
        <v>142772</v>
      </c>
      <c r="E2161">
        <f t="shared" ca="1" si="430"/>
        <v>714648</v>
      </c>
      <c r="F2161">
        <f t="shared" ca="1" si="431"/>
        <v>131844</v>
      </c>
      <c r="G2161">
        <f t="shared" ca="1" si="432"/>
        <v>323026</v>
      </c>
      <c r="H2161">
        <f ca="1">VLOOKUP(RANDBETWEEN(0,100),Calc!$D$2:$E$7,2,1)</f>
        <v>25000</v>
      </c>
      <c r="I2161">
        <f t="shared" ca="1" si="433"/>
        <v>10503</v>
      </c>
      <c r="J2161">
        <f t="shared" ca="1" si="434"/>
        <v>3438</v>
      </c>
      <c r="K2161">
        <f t="shared" ca="1" si="435"/>
        <v>11547</v>
      </c>
      <c r="L2161">
        <f t="shared" ca="1" si="436"/>
        <v>3973</v>
      </c>
      <c r="M2161">
        <f t="shared" ca="1" si="437"/>
        <v>2223847</v>
      </c>
      <c r="N2161">
        <f t="shared" ca="1" si="438"/>
        <v>86993</v>
      </c>
      <c r="O2161">
        <f t="shared" ca="1" si="439"/>
        <v>78620</v>
      </c>
      <c r="P2161">
        <f t="shared" ca="1" si="440"/>
        <v>299888</v>
      </c>
      <c r="Q2161" s="15">
        <f t="shared" ca="1" si="441"/>
        <v>0.29988799999999999</v>
      </c>
    </row>
    <row r="2162" spans="1:17" x14ac:dyDescent="0.3">
      <c r="A2162" t="str">
        <f ca="1">VLOOKUP(RANDBETWEEN(Calc!$A$2,Calc!$A$13),Calc!$A$1:$B$13,2,FALSE)</f>
        <v>Feb</v>
      </c>
      <c r="B2162" t="str" cm="1">
        <f t="array" aca="1" ref="B2162" ca="1">INDEX(Calc!$C$2:$C$9,RANDBETWEEN(1,3))</f>
        <v>Cardiologia</v>
      </c>
      <c r="C2162"/>
      <c r="D2162">
        <f t="shared" ca="1" si="429"/>
        <v>364368</v>
      </c>
      <c r="E2162">
        <f t="shared" ca="1" si="430"/>
        <v>773705</v>
      </c>
      <c r="F2162">
        <f t="shared" ca="1" si="431"/>
        <v>131471</v>
      </c>
      <c r="G2162">
        <f t="shared" ca="1" si="432"/>
        <v>119959</v>
      </c>
      <c r="H2162">
        <f ca="1">VLOOKUP(RANDBETWEEN(0,100),Calc!$D$2:$E$7,2,1)</f>
        <v>32000</v>
      </c>
      <c r="I2162">
        <f t="shared" ca="1" si="433"/>
        <v>11960</v>
      </c>
      <c r="J2162">
        <f t="shared" ca="1" si="434"/>
        <v>3638</v>
      </c>
      <c r="K2162">
        <f t="shared" ca="1" si="435"/>
        <v>14685</v>
      </c>
      <c r="L2162">
        <f t="shared" ca="1" si="436"/>
        <v>1512</v>
      </c>
      <c r="M2162">
        <f t="shared" ca="1" si="437"/>
        <v>2484885</v>
      </c>
      <c r="N2162">
        <f t="shared" ca="1" si="438"/>
        <v>60890</v>
      </c>
      <c r="O2162">
        <f t="shared" ca="1" si="439"/>
        <v>45784</v>
      </c>
      <c r="P2162">
        <f t="shared" ca="1" si="440"/>
        <v>251641</v>
      </c>
      <c r="Q2162" s="15">
        <f t="shared" ca="1" si="441"/>
        <v>0.251641</v>
      </c>
    </row>
    <row r="2163" spans="1:17" x14ac:dyDescent="0.3">
      <c r="A2163" t="str">
        <f ca="1">VLOOKUP(RANDBETWEEN(Calc!$A$2,Calc!$A$13),Calc!$A$1:$B$13,2,FALSE)</f>
        <v>Mar</v>
      </c>
      <c r="B2163" t="str" cm="1">
        <f t="array" aca="1" ref="B2163" ca="1">INDEX(Calc!$C$2:$C$9,RANDBETWEEN(1,3))</f>
        <v>Pediatria</v>
      </c>
      <c r="C2163"/>
      <c r="D2163">
        <f t="shared" ca="1" si="429"/>
        <v>707742</v>
      </c>
      <c r="E2163">
        <f t="shared" ca="1" si="430"/>
        <v>2215658</v>
      </c>
      <c r="F2163">
        <f t="shared" ca="1" si="431"/>
        <v>136701</v>
      </c>
      <c r="G2163">
        <f t="shared" ca="1" si="432"/>
        <v>305205</v>
      </c>
      <c r="H2163">
        <f ca="1">VLOOKUP(RANDBETWEEN(0,100),Calc!$D$2:$E$7,2,1)</f>
        <v>32000</v>
      </c>
      <c r="I2163">
        <f t="shared" ca="1" si="433"/>
        <v>12677</v>
      </c>
      <c r="J2163">
        <f t="shared" ca="1" si="434"/>
        <v>3062</v>
      </c>
      <c r="K2163">
        <f t="shared" ca="1" si="435"/>
        <v>11628</v>
      </c>
      <c r="L2163">
        <f t="shared" ca="1" si="436"/>
        <v>3675</v>
      </c>
      <c r="M2163">
        <f t="shared" ca="1" si="437"/>
        <v>1584955</v>
      </c>
      <c r="N2163">
        <f t="shared" ca="1" si="438"/>
        <v>108234</v>
      </c>
      <c r="O2163">
        <f t="shared" ca="1" si="439"/>
        <v>58987</v>
      </c>
      <c r="P2163">
        <f t="shared" ca="1" si="440"/>
        <v>254467</v>
      </c>
      <c r="Q2163" s="15">
        <f t="shared" ca="1" si="441"/>
        <v>0.254467</v>
      </c>
    </row>
    <row r="2164" spans="1:17" x14ac:dyDescent="0.3">
      <c r="A2164" t="str">
        <f ca="1">VLOOKUP(RANDBETWEEN(Calc!$A$2,Calc!$A$13),Calc!$A$1:$B$13,2,FALSE)</f>
        <v>Jul</v>
      </c>
      <c r="B2164" t="str" cm="1">
        <f t="array" aca="1" ref="B2164" ca="1">INDEX(Calc!$C$2:$C$9,RANDBETWEEN(1,3))</f>
        <v>Cardiologia</v>
      </c>
      <c r="C2164"/>
      <c r="D2164">
        <f t="shared" ca="1" si="429"/>
        <v>217025</v>
      </c>
      <c r="E2164">
        <f t="shared" ca="1" si="430"/>
        <v>1334984</v>
      </c>
      <c r="F2164">
        <f t="shared" ca="1" si="431"/>
        <v>129386</v>
      </c>
      <c r="G2164">
        <f t="shared" ca="1" si="432"/>
        <v>277180</v>
      </c>
      <c r="H2164">
        <f ca="1">VLOOKUP(RANDBETWEEN(0,100),Calc!$D$2:$E$7,2,1)</f>
        <v>32000</v>
      </c>
      <c r="I2164">
        <f t="shared" ca="1" si="433"/>
        <v>10872</v>
      </c>
      <c r="J2164">
        <f t="shared" ca="1" si="434"/>
        <v>3109</v>
      </c>
      <c r="K2164">
        <f t="shared" ca="1" si="435"/>
        <v>14302</v>
      </c>
      <c r="L2164">
        <f t="shared" ca="1" si="436"/>
        <v>3544</v>
      </c>
      <c r="M2164">
        <f t="shared" ca="1" si="437"/>
        <v>2924875</v>
      </c>
      <c r="N2164">
        <f t="shared" ca="1" si="438"/>
        <v>115447</v>
      </c>
      <c r="O2164">
        <f t="shared" ca="1" si="439"/>
        <v>84694</v>
      </c>
      <c r="P2164">
        <f t="shared" ca="1" si="440"/>
        <v>74237</v>
      </c>
      <c r="Q2164" s="15">
        <f t="shared" ca="1" si="441"/>
        <v>7.4236999999999997E-2</v>
      </c>
    </row>
    <row r="2165" spans="1:17" x14ac:dyDescent="0.3">
      <c r="A2165" t="str">
        <f ca="1">VLOOKUP(RANDBETWEEN(Calc!$A$2,Calc!$A$13),Calc!$A$1:$B$13,2,FALSE)</f>
        <v>Sep</v>
      </c>
      <c r="B2165" t="str" cm="1">
        <f t="array" aca="1" ref="B2165" ca="1">INDEX(Calc!$C$2:$C$9,RANDBETWEEN(1,3))</f>
        <v>Pediatria</v>
      </c>
      <c r="C2165"/>
      <c r="D2165">
        <f t="shared" ca="1" si="429"/>
        <v>649462</v>
      </c>
      <c r="E2165">
        <f t="shared" ca="1" si="430"/>
        <v>1853849</v>
      </c>
      <c r="F2165">
        <f t="shared" ca="1" si="431"/>
        <v>201656</v>
      </c>
      <c r="G2165">
        <f t="shared" ca="1" si="432"/>
        <v>264482</v>
      </c>
      <c r="H2165">
        <f ca="1">VLOOKUP(RANDBETWEEN(0,100),Calc!$D$2:$E$7,2,1)</f>
        <v>32000</v>
      </c>
      <c r="I2165">
        <f t="shared" ca="1" si="433"/>
        <v>12561</v>
      </c>
      <c r="J2165">
        <f t="shared" ca="1" si="434"/>
        <v>2928</v>
      </c>
      <c r="K2165">
        <f t="shared" ca="1" si="435"/>
        <v>14856</v>
      </c>
      <c r="L2165">
        <f t="shared" ca="1" si="436"/>
        <v>2739</v>
      </c>
      <c r="M2165">
        <f t="shared" ca="1" si="437"/>
        <v>1900534</v>
      </c>
      <c r="N2165">
        <f t="shared" ca="1" si="438"/>
        <v>49264</v>
      </c>
      <c r="O2165">
        <f t="shared" ca="1" si="439"/>
        <v>87742</v>
      </c>
      <c r="P2165">
        <f t="shared" ca="1" si="440"/>
        <v>42977</v>
      </c>
      <c r="Q2165" s="15">
        <f t="shared" ca="1" si="441"/>
        <v>4.2977000000000001E-2</v>
      </c>
    </row>
    <row r="2166" spans="1:17" x14ac:dyDescent="0.3">
      <c r="A2166" t="str">
        <f ca="1">VLOOKUP(RANDBETWEEN(Calc!$A$2,Calc!$A$13),Calc!$A$1:$B$13,2,FALSE)</f>
        <v>Feb</v>
      </c>
      <c r="B2166" t="str" cm="1">
        <f t="array" aca="1" ref="B2166" ca="1">INDEX(Calc!$C$2:$C$9,RANDBETWEEN(1,3))</f>
        <v>Pediatria</v>
      </c>
      <c r="C2166"/>
      <c r="D2166">
        <f t="shared" ca="1" si="429"/>
        <v>683427</v>
      </c>
      <c r="E2166">
        <f t="shared" ca="1" si="430"/>
        <v>1250600</v>
      </c>
      <c r="F2166">
        <f t="shared" ca="1" si="431"/>
        <v>110983</v>
      </c>
      <c r="G2166">
        <f t="shared" ca="1" si="432"/>
        <v>256798</v>
      </c>
      <c r="H2166">
        <f ca="1">VLOOKUP(RANDBETWEEN(0,100),Calc!$D$2:$E$7,2,1)</f>
        <v>32000</v>
      </c>
      <c r="I2166">
        <f t="shared" ca="1" si="433"/>
        <v>11472</v>
      </c>
      <c r="J2166">
        <f t="shared" ca="1" si="434"/>
        <v>3834</v>
      </c>
      <c r="K2166">
        <f t="shared" ca="1" si="435"/>
        <v>14989</v>
      </c>
      <c r="L2166">
        <f t="shared" ca="1" si="436"/>
        <v>3302</v>
      </c>
      <c r="M2166">
        <f t="shared" ca="1" si="437"/>
        <v>3078152</v>
      </c>
      <c r="N2166">
        <f t="shared" ca="1" si="438"/>
        <v>65461</v>
      </c>
      <c r="O2166">
        <f t="shared" ca="1" si="439"/>
        <v>87126</v>
      </c>
      <c r="P2166">
        <f t="shared" ca="1" si="440"/>
        <v>235791</v>
      </c>
      <c r="Q2166" s="15">
        <f t="shared" ca="1" si="441"/>
        <v>0.235791</v>
      </c>
    </row>
    <row r="2167" spans="1:17" x14ac:dyDescent="0.3">
      <c r="A2167" t="str">
        <f ca="1">VLOOKUP(RANDBETWEEN(Calc!$A$2,Calc!$A$13),Calc!$A$1:$B$13,2,FALSE)</f>
        <v>Mar</v>
      </c>
      <c r="B2167" t="str" cm="1">
        <f t="array" aca="1" ref="B2167" ca="1">INDEX(Calc!$C$2:$C$9,RANDBETWEEN(1,3))</f>
        <v>Cardiologia</v>
      </c>
      <c r="C2167"/>
      <c r="D2167">
        <f t="shared" ca="1" si="429"/>
        <v>518175</v>
      </c>
      <c r="E2167">
        <f t="shared" ca="1" si="430"/>
        <v>2370633</v>
      </c>
      <c r="F2167">
        <f t="shared" ca="1" si="431"/>
        <v>123895</v>
      </c>
      <c r="G2167">
        <f t="shared" ca="1" si="432"/>
        <v>126392</v>
      </c>
      <c r="H2167">
        <f ca="1">VLOOKUP(RANDBETWEEN(0,100),Calc!$D$2:$E$7,2,1)</f>
        <v>32000</v>
      </c>
      <c r="I2167">
        <f t="shared" ca="1" si="433"/>
        <v>11393</v>
      </c>
      <c r="J2167">
        <f t="shared" ca="1" si="434"/>
        <v>3601</v>
      </c>
      <c r="K2167">
        <f t="shared" ca="1" si="435"/>
        <v>10340</v>
      </c>
      <c r="L2167">
        <f t="shared" ca="1" si="436"/>
        <v>4446</v>
      </c>
      <c r="M2167">
        <f t="shared" ca="1" si="437"/>
        <v>2408584</v>
      </c>
      <c r="N2167">
        <f t="shared" ca="1" si="438"/>
        <v>60257</v>
      </c>
      <c r="O2167">
        <f t="shared" ca="1" si="439"/>
        <v>46892</v>
      </c>
      <c r="P2167">
        <f t="shared" ca="1" si="440"/>
        <v>238941</v>
      </c>
      <c r="Q2167" s="15">
        <f t="shared" ca="1" si="441"/>
        <v>0.23894099999999999</v>
      </c>
    </row>
    <row r="2168" spans="1:17" x14ac:dyDescent="0.3">
      <c r="A2168" t="str">
        <f ca="1">VLOOKUP(RANDBETWEEN(Calc!$A$2,Calc!$A$13),Calc!$A$1:$B$13,2,FALSE)</f>
        <v>Dic</v>
      </c>
      <c r="B2168" t="str" cm="1">
        <f t="array" aca="1" ref="B2168" ca="1">INDEX(Calc!$C$2:$C$9,RANDBETWEEN(1,3))</f>
        <v>Traumatología</v>
      </c>
      <c r="C2168"/>
      <c r="D2168">
        <f t="shared" ca="1" si="429"/>
        <v>235052</v>
      </c>
      <c r="E2168">
        <f t="shared" ca="1" si="430"/>
        <v>1274296</v>
      </c>
      <c r="F2168">
        <f t="shared" ca="1" si="431"/>
        <v>146888</v>
      </c>
      <c r="G2168">
        <f t="shared" ca="1" si="432"/>
        <v>139961</v>
      </c>
      <c r="H2168">
        <f ca="1">VLOOKUP(RANDBETWEEN(0,100),Calc!$D$2:$E$7,2,1)</f>
        <v>32000</v>
      </c>
      <c r="I2168">
        <f t="shared" ca="1" si="433"/>
        <v>9946</v>
      </c>
      <c r="J2168">
        <f t="shared" ca="1" si="434"/>
        <v>2885</v>
      </c>
      <c r="K2168">
        <f t="shared" ca="1" si="435"/>
        <v>10401</v>
      </c>
      <c r="L2168">
        <f t="shared" ca="1" si="436"/>
        <v>2526</v>
      </c>
      <c r="M2168">
        <f t="shared" ca="1" si="437"/>
        <v>2632675</v>
      </c>
      <c r="N2168">
        <f t="shared" ca="1" si="438"/>
        <v>125536</v>
      </c>
      <c r="O2168">
        <f t="shared" ca="1" si="439"/>
        <v>88830</v>
      </c>
      <c r="P2168">
        <f t="shared" ca="1" si="440"/>
        <v>228831</v>
      </c>
      <c r="Q2168" s="15">
        <f t="shared" ca="1" si="441"/>
        <v>0.22883100000000001</v>
      </c>
    </row>
    <row r="2169" spans="1:17" x14ac:dyDescent="0.3">
      <c r="A2169" t="str">
        <f ca="1">VLOOKUP(RANDBETWEEN(Calc!$A$2,Calc!$A$13),Calc!$A$1:$B$13,2,FALSE)</f>
        <v>Dic</v>
      </c>
      <c r="B2169" t="str" cm="1">
        <f t="array" aca="1" ref="B2169" ca="1">INDEX(Calc!$C$2:$C$9,RANDBETWEEN(1,3))</f>
        <v>Traumatología</v>
      </c>
      <c r="C2169"/>
      <c r="D2169">
        <f t="shared" ca="1" si="429"/>
        <v>462633</v>
      </c>
      <c r="E2169">
        <f t="shared" ca="1" si="430"/>
        <v>1720894</v>
      </c>
      <c r="F2169">
        <f t="shared" ca="1" si="431"/>
        <v>111400</v>
      </c>
      <c r="G2169">
        <f t="shared" ca="1" si="432"/>
        <v>252103</v>
      </c>
      <c r="H2169">
        <f ca="1">VLOOKUP(RANDBETWEEN(0,100),Calc!$D$2:$E$7,2,1)</f>
        <v>32000</v>
      </c>
      <c r="I2169">
        <f t="shared" ca="1" si="433"/>
        <v>9326</v>
      </c>
      <c r="J2169">
        <f t="shared" ca="1" si="434"/>
        <v>3245</v>
      </c>
      <c r="K2169">
        <f t="shared" ca="1" si="435"/>
        <v>13991</v>
      </c>
      <c r="L2169">
        <f t="shared" ca="1" si="436"/>
        <v>1951</v>
      </c>
      <c r="M2169">
        <f t="shared" ca="1" si="437"/>
        <v>1770560</v>
      </c>
      <c r="N2169">
        <f t="shared" ca="1" si="438"/>
        <v>49357</v>
      </c>
      <c r="O2169">
        <f t="shared" ca="1" si="439"/>
        <v>50368</v>
      </c>
      <c r="P2169">
        <f t="shared" ca="1" si="440"/>
        <v>106903</v>
      </c>
      <c r="Q2169" s="15">
        <f t="shared" ca="1" si="441"/>
        <v>0.106903</v>
      </c>
    </row>
    <row r="2170" spans="1:17" x14ac:dyDescent="0.3">
      <c r="A2170" t="str">
        <f ca="1">VLOOKUP(RANDBETWEEN(Calc!$A$2,Calc!$A$13),Calc!$A$1:$B$13,2,FALSE)</f>
        <v>Jun</v>
      </c>
      <c r="B2170" t="str" cm="1">
        <f t="array" aca="1" ref="B2170" ca="1">INDEX(Calc!$C$2:$C$9,RANDBETWEEN(1,3))</f>
        <v>Cardiologia</v>
      </c>
      <c r="C2170"/>
      <c r="D2170">
        <f t="shared" ca="1" si="429"/>
        <v>251982</v>
      </c>
      <c r="E2170">
        <f t="shared" ca="1" si="430"/>
        <v>1031728</v>
      </c>
      <c r="F2170">
        <f t="shared" ca="1" si="431"/>
        <v>137921</v>
      </c>
      <c r="G2170">
        <f t="shared" ca="1" si="432"/>
        <v>144226</v>
      </c>
      <c r="H2170">
        <f ca="1">VLOOKUP(RANDBETWEEN(0,100),Calc!$D$2:$E$7,2,1)</f>
        <v>32000</v>
      </c>
      <c r="I2170">
        <f t="shared" ca="1" si="433"/>
        <v>9945</v>
      </c>
      <c r="J2170">
        <f t="shared" ca="1" si="434"/>
        <v>3094</v>
      </c>
      <c r="K2170">
        <f t="shared" ca="1" si="435"/>
        <v>14609</v>
      </c>
      <c r="L2170">
        <f t="shared" ca="1" si="436"/>
        <v>2119</v>
      </c>
      <c r="M2170">
        <f t="shared" ca="1" si="437"/>
        <v>994289</v>
      </c>
      <c r="N2170">
        <f t="shared" ca="1" si="438"/>
        <v>115233</v>
      </c>
      <c r="O2170">
        <f t="shared" ca="1" si="439"/>
        <v>53923</v>
      </c>
      <c r="P2170">
        <f t="shared" ca="1" si="440"/>
        <v>211071</v>
      </c>
      <c r="Q2170" s="15">
        <f t="shared" ca="1" si="441"/>
        <v>0.21107100000000001</v>
      </c>
    </row>
    <row r="2171" spans="1:17" x14ac:dyDescent="0.3">
      <c r="A2171" t="str">
        <f ca="1">VLOOKUP(RANDBETWEEN(Calc!$A$2,Calc!$A$13),Calc!$A$1:$B$13,2,FALSE)</f>
        <v>Sep</v>
      </c>
      <c r="B2171" t="str" cm="1">
        <f t="array" aca="1" ref="B2171" ca="1">INDEX(Calc!$C$2:$C$9,RANDBETWEEN(1,3))</f>
        <v>Traumatología</v>
      </c>
      <c r="C2171"/>
      <c r="D2171">
        <f t="shared" ca="1" si="429"/>
        <v>547892</v>
      </c>
      <c r="E2171">
        <f t="shared" ca="1" si="430"/>
        <v>2261393</v>
      </c>
      <c r="F2171">
        <f t="shared" ca="1" si="431"/>
        <v>140625</v>
      </c>
      <c r="G2171">
        <f t="shared" ca="1" si="432"/>
        <v>255036</v>
      </c>
      <c r="H2171">
        <f ca="1">VLOOKUP(RANDBETWEEN(0,100),Calc!$D$2:$E$7,2,1)</f>
        <v>32000</v>
      </c>
      <c r="I2171">
        <f t="shared" ca="1" si="433"/>
        <v>12455</v>
      </c>
      <c r="J2171">
        <f t="shared" ca="1" si="434"/>
        <v>3486</v>
      </c>
      <c r="K2171">
        <f t="shared" ca="1" si="435"/>
        <v>11669</v>
      </c>
      <c r="L2171">
        <f t="shared" ca="1" si="436"/>
        <v>2268</v>
      </c>
      <c r="M2171">
        <f t="shared" ca="1" si="437"/>
        <v>3029087</v>
      </c>
      <c r="N2171">
        <f t="shared" ca="1" si="438"/>
        <v>74468</v>
      </c>
      <c r="O2171">
        <f t="shared" ca="1" si="439"/>
        <v>41899</v>
      </c>
      <c r="P2171">
        <f t="shared" ca="1" si="440"/>
        <v>181712</v>
      </c>
      <c r="Q2171" s="15">
        <f t="shared" ca="1" si="441"/>
        <v>0.18171200000000001</v>
      </c>
    </row>
    <row r="2172" spans="1:17" x14ac:dyDescent="0.3">
      <c r="A2172" t="str">
        <f ca="1">VLOOKUP(RANDBETWEEN(Calc!$A$2,Calc!$A$13),Calc!$A$1:$B$13,2,FALSE)</f>
        <v>Nov</v>
      </c>
      <c r="B2172" t="str" cm="1">
        <f t="array" aca="1" ref="B2172" ca="1">INDEX(Calc!$C$2:$C$9,RANDBETWEEN(1,3))</f>
        <v>Traumatología</v>
      </c>
      <c r="C2172"/>
      <c r="D2172">
        <f t="shared" ca="1" si="429"/>
        <v>323682</v>
      </c>
      <c r="E2172">
        <f t="shared" ca="1" si="430"/>
        <v>1338384</v>
      </c>
      <c r="F2172">
        <f t="shared" ca="1" si="431"/>
        <v>118703</v>
      </c>
      <c r="G2172">
        <f t="shared" ca="1" si="432"/>
        <v>118031</v>
      </c>
      <c r="H2172">
        <f ca="1">VLOOKUP(RANDBETWEEN(0,100),Calc!$D$2:$E$7,2,1)</f>
        <v>32000</v>
      </c>
      <c r="I2172">
        <f t="shared" ca="1" si="433"/>
        <v>9556</v>
      </c>
      <c r="J2172">
        <f t="shared" ca="1" si="434"/>
        <v>3569</v>
      </c>
      <c r="K2172">
        <f t="shared" ca="1" si="435"/>
        <v>14326</v>
      </c>
      <c r="L2172">
        <f t="shared" ca="1" si="436"/>
        <v>2475</v>
      </c>
      <c r="M2172">
        <f t="shared" ca="1" si="437"/>
        <v>1525302</v>
      </c>
      <c r="N2172">
        <f t="shared" ca="1" si="438"/>
        <v>46843</v>
      </c>
      <c r="O2172">
        <f t="shared" ca="1" si="439"/>
        <v>49956</v>
      </c>
      <c r="P2172">
        <f t="shared" ca="1" si="440"/>
        <v>243382</v>
      </c>
      <c r="Q2172" s="15">
        <f t="shared" ca="1" si="441"/>
        <v>0.24338199999999999</v>
      </c>
    </row>
    <row r="2173" spans="1:17" x14ac:dyDescent="0.3">
      <c r="A2173" t="str">
        <f ca="1">VLOOKUP(RANDBETWEEN(Calc!$A$2,Calc!$A$13),Calc!$A$1:$B$13,2,FALSE)</f>
        <v>Dic</v>
      </c>
      <c r="B2173" t="str" cm="1">
        <f t="array" aca="1" ref="B2173" ca="1">INDEX(Calc!$C$2:$C$9,RANDBETWEEN(1,3))</f>
        <v>Pediatria</v>
      </c>
      <c r="C2173"/>
      <c r="D2173">
        <f t="shared" ca="1" si="429"/>
        <v>632750</v>
      </c>
      <c r="E2173">
        <f t="shared" ca="1" si="430"/>
        <v>2273048</v>
      </c>
      <c r="F2173">
        <f t="shared" ca="1" si="431"/>
        <v>120594</v>
      </c>
      <c r="G2173">
        <f t="shared" ca="1" si="432"/>
        <v>141897</v>
      </c>
      <c r="H2173">
        <f ca="1">VLOOKUP(RANDBETWEEN(0,100),Calc!$D$2:$E$7,2,1)</f>
        <v>28000</v>
      </c>
      <c r="I2173">
        <f t="shared" ca="1" si="433"/>
        <v>10403</v>
      </c>
      <c r="J2173">
        <f t="shared" ca="1" si="434"/>
        <v>4022</v>
      </c>
      <c r="K2173">
        <f t="shared" ca="1" si="435"/>
        <v>12106</v>
      </c>
      <c r="L2173">
        <f t="shared" ca="1" si="436"/>
        <v>2504</v>
      </c>
      <c r="M2173">
        <f t="shared" ca="1" si="437"/>
        <v>1984425</v>
      </c>
      <c r="N2173">
        <f t="shared" ca="1" si="438"/>
        <v>55943</v>
      </c>
      <c r="O2173">
        <f t="shared" ca="1" si="439"/>
        <v>78187</v>
      </c>
      <c r="P2173">
        <f t="shared" ca="1" si="440"/>
        <v>282819</v>
      </c>
      <c r="Q2173" s="15">
        <f t="shared" ca="1" si="441"/>
        <v>0.28281899999999999</v>
      </c>
    </row>
    <row r="2174" spans="1:17" x14ac:dyDescent="0.3">
      <c r="A2174" t="str">
        <f ca="1">VLOOKUP(RANDBETWEEN(Calc!$A$2,Calc!$A$13),Calc!$A$1:$B$13,2,FALSE)</f>
        <v>Ene</v>
      </c>
      <c r="B2174" t="str" cm="1">
        <f t="array" aca="1" ref="B2174" ca="1">INDEX(Calc!$C$2:$C$9,RANDBETWEEN(1,3))</f>
        <v>Pediatria</v>
      </c>
      <c r="C2174"/>
      <c r="D2174">
        <f t="shared" ca="1" si="429"/>
        <v>662626</v>
      </c>
      <c r="E2174">
        <f t="shared" ca="1" si="430"/>
        <v>981370</v>
      </c>
      <c r="F2174">
        <f t="shared" ca="1" si="431"/>
        <v>135954</v>
      </c>
      <c r="G2174">
        <f t="shared" ca="1" si="432"/>
        <v>198806</v>
      </c>
      <c r="H2174">
        <f ca="1">VLOOKUP(RANDBETWEEN(0,100),Calc!$D$2:$E$7,2,1)</f>
        <v>32000</v>
      </c>
      <c r="I2174">
        <f t="shared" ca="1" si="433"/>
        <v>10766</v>
      </c>
      <c r="J2174">
        <f t="shared" ca="1" si="434"/>
        <v>3166</v>
      </c>
      <c r="K2174">
        <f t="shared" ca="1" si="435"/>
        <v>14015</v>
      </c>
      <c r="L2174">
        <f t="shared" ca="1" si="436"/>
        <v>3238</v>
      </c>
      <c r="M2174">
        <f t="shared" ca="1" si="437"/>
        <v>1229259</v>
      </c>
      <c r="N2174">
        <f t="shared" ca="1" si="438"/>
        <v>66566</v>
      </c>
      <c r="O2174">
        <f t="shared" ca="1" si="439"/>
        <v>82564</v>
      </c>
      <c r="P2174">
        <f t="shared" ca="1" si="440"/>
        <v>296294</v>
      </c>
      <c r="Q2174" s="15">
        <f t="shared" ca="1" si="441"/>
        <v>0.296294</v>
      </c>
    </row>
    <row r="2175" spans="1:17" x14ac:dyDescent="0.3">
      <c r="A2175" t="str">
        <f ca="1">VLOOKUP(RANDBETWEEN(Calc!$A$2,Calc!$A$13),Calc!$A$1:$B$13,2,FALSE)</f>
        <v>Ago</v>
      </c>
      <c r="B2175" t="str" cm="1">
        <f t="array" aca="1" ref="B2175" ca="1">INDEX(Calc!$C$2:$C$9,RANDBETWEEN(1,3))</f>
        <v>Traumatología</v>
      </c>
      <c r="C2175"/>
      <c r="D2175">
        <f t="shared" ca="1" si="429"/>
        <v>639679</v>
      </c>
      <c r="E2175">
        <f t="shared" ca="1" si="430"/>
        <v>2355590</v>
      </c>
      <c r="F2175">
        <f t="shared" ca="1" si="431"/>
        <v>121298</v>
      </c>
      <c r="G2175">
        <f t="shared" ca="1" si="432"/>
        <v>299221</v>
      </c>
      <c r="H2175">
        <f ca="1">VLOOKUP(RANDBETWEEN(0,100),Calc!$D$2:$E$7,2,1)</f>
        <v>25000</v>
      </c>
      <c r="I2175">
        <f t="shared" ca="1" si="433"/>
        <v>11447</v>
      </c>
      <c r="J2175">
        <f t="shared" ca="1" si="434"/>
        <v>3817</v>
      </c>
      <c r="K2175">
        <f t="shared" ca="1" si="435"/>
        <v>11353</v>
      </c>
      <c r="L2175">
        <f t="shared" ca="1" si="436"/>
        <v>3415</v>
      </c>
      <c r="M2175">
        <f t="shared" ca="1" si="437"/>
        <v>2333022</v>
      </c>
      <c r="N2175">
        <f t="shared" ca="1" si="438"/>
        <v>48232</v>
      </c>
      <c r="O2175">
        <f t="shared" ca="1" si="439"/>
        <v>63879</v>
      </c>
      <c r="P2175">
        <f t="shared" ca="1" si="440"/>
        <v>39195</v>
      </c>
      <c r="Q2175" s="15">
        <f t="shared" ca="1" si="441"/>
        <v>3.9195000000000001E-2</v>
      </c>
    </row>
    <row r="2176" spans="1:17" x14ac:dyDescent="0.3">
      <c r="A2176" t="str">
        <f ca="1">VLOOKUP(RANDBETWEEN(Calc!$A$2,Calc!$A$13),Calc!$A$1:$B$13,2,FALSE)</f>
        <v>Sep</v>
      </c>
      <c r="B2176" t="str" cm="1">
        <f t="array" aca="1" ref="B2176" ca="1">INDEX(Calc!$C$2:$C$9,RANDBETWEEN(1,3))</f>
        <v>Pediatria</v>
      </c>
      <c r="C2176"/>
      <c r="D2176">
        <f t="shared" ca="1" si="429"/>
        <v>415009</v>
      </c>
      <c r="E2176">
        <f t="shared" ca="1" si="430"/>
        <v>1683317</v>
      </c>
      <c r="F2176">
        <f t="shared" ca="1" si="431"/>
        <v>192387</v>
      </c>
      <c r="G2176">
        <f t="shared" ca="1" si="432"/>
        <v>124155</v>
      </c>
      <c r="H2176">
        <f ca="1">VLOOKUP(RANDBETWEEN(0,100),Calc!$D$2:$E$7,2,1)</f>
        <v>32000</v>
      </c>
      <c r="I2176">
        <f t="shared" ca="1" si="433"/>
        <v>9655</v>
      </c>
      <c r="J2176">
        <f t="shared" ca="1" si="434"/>
        <v>3710</v>
      </c>
      <c r="K2176">
        <f t="shared" ca="1" si="435"/>
        <v>13998</v>
      </c>
      <c r="L2176">
        <f t="shared" ca="1" si="436"/>
        <v>2422</v>
      </c>
      <c r="M2176">
        <f t="shared" ca="1" si="437"/>
        <v>1562396</v>
      </c>
      <c r="N2176">
        <f t="shared" ca="1" si="438"/>
        <v>49246</v>
      </c>
      <c r="O2176">
        <f t="shared" ca="1" si="439"/>
        <v>87268</v>
      </c>
      <c r="P2176">
        <f t="shared" ca="1" si="440"/>
        <v>237143</v>
      </c>
      <c r="Q2176" s="15">
        <f t="shared" ca="1" si="441"/>
        <v>0.23714299999999999</v>
      </c>
    </row>
    <row r="2177" spans="1:17" x14ac:dyDescent="0.3">
      <c r="A2177" t="str">
        <f ca="1">VLOOKUP(RANDBETWEEN(Calc!$A$2,Calc!$A$13),Calc!$A$1:$B$13,2,FALSE)</f>
        <v>Mar</v>
      </c>
      <c r="B2177" t="str" cm="1">
        <f t="array" aca="1" ref="B2177" ca="1">INDEX(Calc!$C$2:$C$9,RANDBETWEEN(1,3))</f>
        <v>Traumatología</v>
      </c>
      <c r="C2177"/>
      <c r="D2177">
        <f t="shared" ca="1" si="429"/>
        <v>343947</v>
      </c>
      <c r="E2177">
        <f t="shared" ca="1" si="430"/>
        <v>961425</v>
      </c>
      <c r="F2177">
        <f t="shared" ca="1" si="431"/>
        <v>114049</v>
      </c>
      <c r="G2177">
        <f t="shared" ca="1" si="432"/>
        <v>184958</v>
      </c>
      <c r="H2177">
        <f ca="1">VLOOKUP(RANDBETWEEN(0,100),Calc!$D$2:$E$7,2,1)</f>
        <v>32000</v>
      </c>
      <c r="I2177">
        <f t="shared" ca="1" si="433"/>
        <v>10062</v>
      </c>
      <c r="J2177">
        <f t="shared" ca="1" si="434"/>
        <v>3478</v>
      </c>
      <c r="K2177">
        <f t="shared" ca="1" si="435"/>
        <v>11784</v>
      </c>
      <c r="L2177">
        <f t="shared" ca="1" si="436"/>
        <v>2846</v>
      </c>
      <c r="M2177">
        <f t="shared" ca="1" si="437"/>
        <v>1834402</v>
      </c>
      <c r="N2177">
        <f t="shared" ca="1" si="438"/>
        <v>47980</v>
      </c>
      <c r="O2177">
        <f t="shared" ca="1" si="439"/>
        <v>21077</v>
      </c>
      <c r="P2177">
        <f t="shared" ca="1" si="440"/>
        <v>335894</v>
      </c>
      <c r="Q2177" s="15">
        <f t="shared" ca="1" si="441"/>
        <v>0.33589400000000003</v>
      </c>
    </row>
    <row r="2178" spans="1:17" x14ac:dyDescent="0.3">
      <c r="A2178" t="str">
        <f ca="1">VLOOKUP(RANDBETWEEN(Calc!$A$2,Calc!$A$13),Calc!$A$1:$B$13,2,FALSE)</f>
        <v>Mar</v>
      </c>
      <c r="B2178" t="str" cm="1">
        <f t="array" aca="1" ref="B2178" ca="1">INDEX(Calc!$C$2:$C$9,RANDBETWEEN(1,3))</f>
        <v>Traumatología</v>
      </c>
      <c r="C2178"/>
      <c r="D2178">
        <f t="shared" ca="1" si="429"/>
        <v>360383</v>
      </c>
      <c r="E2178">
        <f t="shared" ca="1" si="430"/>
        <v>2284959</v>
      </c>
      <c r="F2178">
        <f t="shared" ca="1" si="431"/>
        <v>188524</v>
      </c>
      <c r="G2178">
        <f t="shared" ca="1" si="432"/>
        <v>285811</v>
      </c>
      <c r="H2178">
        <f ca="1">VLOOKUP(RANDBETWEEN(0,100),Calc!$D$2:$E$7,2,1)</f>
        <v>25000</v>
      </c>
      <c r="I2178">
        <f t="shared" ca="1" si="433"/>
        <v>9750</v>
      </c>
      <c r="J2178">
        <f t="shared" ca="1" si="434"/>
        <v>4118</v>
      </c>
      <c r="K2178">
        <f t="shared" ca="1" si="435"/>
        <v>13304</v>
      </c>
      <c r="L2178">
        <f t="shared" ca="1" si="436"/>
        <v>1621</v>
      </c>
      <c r="M2178">
        <f t="shared" ca="1" si="437"/>
        <v>930457</v>
      </c>
      <c r="N2178">
        <f t="shared" ca="1" si="438"/>
        <v>90643</v>
      </c>
      <c r="O2178">
        <f t="shared" ca="1" si="439"/>
        <v>60279</v>
      </c>
      <c r="P2178">
        <f t="shared" ca="1" si="440"/>
        <v>233674</v>
      </c>
      <c r="Q2178" s="15">
        <f t="shared" ca="1" si="441"/>
        <v>0.23367399999999999</v>
      </c>
    </row>
    <row r="2179" spans="1:17" x14ac:dyDescent="0.3">
      <c r="A2179" t="str">
        <f ca="1">VLOOKUP(RANDBETWEEN(Calc!$A$2,Calc!$A$13),Calc!$A$1:$B$13,2,FALSE)</f>
        <v>May</v>
      </c>
      <c r="B2179" t="str" cm="1">
        <f t="array" aca="1" ref="B2179" ca="1">INDEX(Calc!$C$2:$C$9,RANDBETWEEN(1,3))</f>
        <v>Cardiologia</v>
      </c>
      <c r="C2179"/>
      <c r="D2179">
        <f t="shared" ref="D2179:D2200" ca="1" si="442">RANDBETWEEN(118000,746439)</f>
        <v>486223</v>
      </c>
      <c r="E2179">
        <f t="shared" ref="E2179:E2200" ca="1" si="443">RANDBETWEEN(654318,2372921)</f>
        <v>1774332</v>
      </c>
      <c r="F2179">
        <f t="shared" ref="F2179:F2200" ca="1" si="444">RANDBETWEEN(92146,218476)</f>
        <v>200960</v>
      </c>
      <c r="G2179">
        <f t="shared" ref="G2179:G2200" ca="1" si="445">RANDBETWEEN(72432,327955)</f>
        <v>214339</v>
      </c>
      <c r="H2179">
        <f ca="1">VLOOKUP(RANDBETWEEN(0,100),Calc!$D$2:$E$7,2,1)</f>
        <v>32000</v>
      </c>
      <c r="I2179">
        <f t="shared" ref="I2179:I2200" ca="1" si="446">RANDBETWEEN(8900,12700)</f>
        <v>10453</v>
      </c>
      <c r="J2179">
        <f t="shared" ref="J2179:J2200" ca="1" si="447">RANDBETWEEN(2800,4200)</f>
        <v>3910</v>
      </c>
      <c r="K2179">
        <f t="shared" ref="K2179:K2200" ca="1" si="448">RANDBETWEEN(10000,15000)</f>
        <v>12475</v>
      </c>
      <c r="L2179">
        <f t="shared" ref="L2179:L2200" ca="1" si="449">RANDBETWEEN(1200,4500)</f>
        <v>2066</v>
      </c>
      <c r="M2179">
        <f t="shared" ref="M2179:M2200" ca="1" si="450">RANDBETWEEN(820000,3117045)</f>
        <v>1565498</v>
      </c>
      <c r="N2179">
        <f t="shared" ref="N2179:N2200" ca="1" si="451">RANDBETWEEN(43000,129000)</f>
        <v>69601</v>
      </c>
      <c r="O2179">
        <f t="shared" ref="O2179:O2200" ca="1" si="452">RANDBETWEEN(21000,90000)</f>
        <v>88373</v>
      </c>
      <c r="P2179">
        <f t="shared" ref="P2179:P2200" ca="1" si="453">RANDBETWEEN(38000,345000)</f>
        <v>340354</v>
      </c>
      <c r="Q2179" s="15">
        <f t="shared" ref="Q2179:Q2200" ca="1" si="454">P2179/1000000</f>
        <v>0.34035399999999999</v>
      </c>
    </row>
    <row r="2180" spans="1:17" x14ac:dyDescent="0.3">
      <c r="A2180" t="str">
        <f ca="1">VLOOKUP(RANDBETWEEN(Calc!$A$2,Calc!$A$13),Calc!$A$1:$B$13,2,FALSE)</f>
        <v>Nov</v>
      </c>
      <c r="B2180" t="str" cm="1">
        <f t="array" aca="1" ref="B2180" ca="1">INDEX(Calc!$C$2:$C$9,RANDBETWEEN(1,3))</f>
        <v>Cardiologia</v>
      </c>
      <c r="C2180"/>
      <c r="D2180">
        <f t="shared" ca="1" si="442"/>
        <v>701190</v>
      </c>
      <c r="E2180">
        <f t="shared" ca="1" si="443"/>
        <v>1639498</v>
      </c>
      <c r="F2180">
        <f t="shared" ca="1" si="444"/>
        <v>202766</v>
      </c>
      <c r="G2180">
        <f t="shared" ca="1" si="445"/>
        <v>83406</v>
      </c>
      <c r="H2180">
        <f ca="1">VLOOKUP(RANDBETWEEN(0,100),Calc!$D$2:$E$7,2,1)</f>
        <v>32000</v>
      </c>
      <c r="I2180">
        <f t="shared" ca="1" si="446"/>
        <v>11608</v>
      </c>
      <c r="J2180">
        <f t="shared" ca="1" si="447"/>
        <v>3965</v>
      </c>
      <c r="K2180">
        <f t="shared" ca="1" si="448"/>
        <v>14099</v>
      </c>
      <c r="L2180">
        <f t="shared" ca="1" si="449"/>
        <v>2660</v>
      </c>
      <c r="M2180">
        <f t="shared" ca="1" si="450"/>
        <v>1915050</v>
      </c>
      <c r="N2180">
        <f t="shared" ca="1" si="451"/>
        <v>59388</v>
      </c>
      <c r="O2180">
        <f t="shared" ca="1" si="452"/>
        <v>40514</v>
      </c>
      <c r="P2180">
        <f t="shared" ca="1" si="453"/>
        <v>284838</v>
      </c>
      <c r="Q2180" s="15">
        <f t="shared" ca="1" si="454"/>
        <v>0.28483799999999998</v>
      </c>
    </row>
    <row r="2181" spans="1:17" x14ac:dyDescent="0.3">
      <c r="A2181" t="str">
        <f ca="1">VLOOKUP(RANDBETWEEN(Calc!$A$2,Calc!$A$13),Calc!$A$1:$B$13,2,FALSE)</f>
        <v>Jul</v>
      </c>
      <c r="B2181" t="str" cm="1">
        <f t="array" aca="1" ref="B2181" ca="1">INDEX(Calc!$C$2:$C$9,RANDBETWEEN(1,3))</f>
        <v>Pediatria</v>
      </c>
      <c r="C2181"/>
      <c r="D2181">
        <f t="shared" ca="1" si="442"/>
        <v>357677</v>
      </c>
      <c r="E2181">
        <f t="shared" ca="1" si="443"/>
        <v>1134493</v>
      </c>
      <c r="F2181">
        <f t="shared" ca="1" si="444"/>
        <v>175106</v>
      </c>
      <c r="G2181">
        <f t="shared" ca="1" si="445"/>
        <v>284586</v>
      </c>
      <c r="H2181">
        <f ca="1">VLOOKUP(RANDBETWEEN(0,100),Calc!$D$2:$E$7,2,1)</f>
        <v>25000</v>
      </c>
      <c r="I2181">
        <f t="shared" ca="1" si="446"/>
        <v>10651</v>
      </c>
      <c r="J2181">
        <f t="shared" ca="1" si="447"/>
        <v>3814</v>
      </c>
      <c r="K2181">
        <f t="shared" ca="1" si="448"/>
        <v>12853</v>
      </c>
      <c r="L2181">
        <f t="shared" ca="1" si="449"/>
        <v>1833</v>
      </c>
      <c r="M2181">
        <f t="shared" ca="1" si="450"/>
        <v>955428</v>
      </c>
      <c r="N2181">
        <f t="shared" ca="1" si="451"/>
        <v>53849</v>
      </c>
      <c r="O2181">
        <f t="shared" ca="1" si="452"/>
        <v>67251</v>
      </c>
      <c r="P2181">
        <f t="shared" ca="1" si="453"/>
        <v>145593</v>
      </c>
      <c r="Q2181" s="15">
        <f t="shared" ca="1" si="454"/>
        <v>0.145593</v>
      </c>
    </row>
    <row r="2182" spans="1:17" x14ac:dyDescent="0.3">
      <c r="A2182" t="str">
        <f ca="1">VLOOKUP(RANDBETWEEN(Calc!$A$2,Calc!$A$13),Calc!$A$1:$B$13,2,FALSE)</f>
        <v>Feb</v>
      </c>
      <c r="B2182" t="str" cm="1">
        <f t="array" aca="1" ref="B2182" ca="1">INDEX(Calc!$C$2:$C$9,RANDBETWEEN(1,3))</f>
        <v>Pediatria</v>
      </c>
      <c r="C2182"/>
      <c r="D2182">
        <f t="shared" ca="1" si="442"/>
        <v>505717</v>
      </c>
      <c r="E2182">
        <f t="shared" ca="1" si="443"/>
        <v>1044552</v>
      </c>
      <c r="F2182">
        <f t="shared" ca="1" si="444"/>
        <v>175883</v>
      </c>
      <c r="G2182">
        <f t="shared" ca="1" si="445"/>
        <v>152624</v>
      </c>
      <c r="H2182">
        <f ca="1">VLOOKUP(RANDBETWEEN(0,100),Calc!$D$2:$E$7,2,1)</f>
        <v>32000</v>
      </c>
      <c r="I2182">
        <f t="shared" ca="1" si="446"/>
        <v>9118</v>
      </c>
      <c r="J2182">
        <f t="shared" ca="1" si="447"/>
        <v>3857</v>
      </c>
      <c r="K2182">
        <f t="shared" ca="1" si="448"/>
        <v>12573</v>
      </c>
      <c r="L2182">
        <f t="shared" ca="1" si="449"/>
        <v>1598</v>
      </c>
      <c r="M2182">
        <f t="shared" ca="1" si="450"/>
        <v>925429</v>
      </c>
      <c r="N2182">
        <f t="shared" ca="1" si="451"/>
        <v>126267</v>
      </c>
      <c r="O2182">
        <f t="shared" ca="1" si="452"/>
        <v>73512</v>
      </c>
      <c r="P2182">
        <f t="shared" ca="1" si="453"/>
        <v>237870</v>
      </c>
      <c r="Q2182" s="15">
        <f t="shared" ca="1" si="454"/>
        <v>0.23787</v>
      </c>
    </row>
    <row r="2183" spans="1:17" x14ac:dyDescent="0.3">
      <c r="A2183" t="str">
        <f ca="1">VLOOKUP(RANDBETWEEN(Calc!$A$2,Calc!$A$13),Calc!$A$1:$B$13,2,FALSE)</f>
        <v>Abr</v>
      </c>
      <c r="B2183" t="str" cm="1">
        <f t="array" aca="1" ref="B2183" ca="1">INDEX(Calc!$C$2:$C$9,RANDBETWEEN(1,3))</f>
        <v>Cardiologia</v>
      </c>
      <c r="C2183"/>
      <c r="D2183">
        <f t="shared" ca="1" si="442"/>
        <v>373793</v>
      </c>
      <c r="E2183">
        <f t="shared" ca="1" si="443"/>
        <v>2293790</v>
      </c>
      <c r="F2183">
        <f t="shared" ca="1" si="444"/>
        <v>157501</v>
      </c>
      <c r="G2183">
        <f t="shared" ca="1" si="445"/>
        <v>100370</v>
      </c>
      <c r="H2183">
        <f ca="1">VLOOKUP(RANDBETWEEN(0,100),Calc!$D$2:$E$7,2,1)</f>
        <v>32000</v>
      </c>
      <c r="I2183">
        <f t="shared" ca="1" si="446"/>
        <v>11757</v>
      </c>
      <c r="J2183">
        <f t="shared" ca="1" si="447"/>
        <v>3786</v>
      </c>
      <c r="K2183">
        <f t="shared" ca="1" si="448"/>
        <v>14642</v>
      </c>
      <c r="L2183">
        <f t="shared" ca="1" si="449"/>
        <v>2695</v>
      </c>
      <c r="M2183">
        <f t="shared" ca="1" si="450"/>
        <v>1934238</v>
      </c>
      <c r="N2183">
        <f t="shared" ca="1" si="451"/>
        <v>70773</v>
      </c>
      <c r="O2183">
        <f t="shared" ca="1" si="452"/>
        <v>70296</v>
      </c>
      <c r="P2183">
        <f t="shared" ca="1" si="453"/>
        <v>51106</v>
      </c>
      <c r="Q2183" s="15">
        <f t="shared" ca="1" si="454"/>
        <v>5.1105999999999999E-2</v>
      </c>
    </row>
    <row r="2184" spans="1:17" x14ac:dyDescent="0.3">
      <c r="A2184" t="str">
        <f ca="1">VLOOKUP(RANDBETWEEN(Calc!$A$2,Calc!$A$13),Calc!$A$1:$B$13,2,FALSE)</f>
        <v>Nov</v>
      </c>
      <c r="B2184" t="str" cm="1">
        <f t="array" aca="1" ref="B2184" ca="1">INDEX(Calc!$C$2:$C$9,RANDBETWEEN(1,3))</f>
        <v>Traumatología</v>
      </c>
      <c r="C2184"/>
      <c r="D2184">
        <f t="shared" ca="1" si="442"/>
        <v>282509</v>
      </c>
      <c r="E2184">
        <f t="shared" ca="1" si="443"/>
        <v>1461285</v>
      </c>
      <c r="F2184">
        <f t="shared" ca="1" si="444"/>
        <v>99156</v>
      </c>
      <c r="G2184">
        <f t="shared" ca="1" si="445"/>
        <v>228087</v>
      </c>
      <c r="H2184">
        <f ca="1">VLOOKUP(RANDBETWEEN(0,100),Calc!$D$2:$E$7,2,1)</f>
        <v>32000</v>
      </c>
      <c r="I2184">
        <f t="shared" ca="1" si="446"/>
        <v>10428</v>
      </c>
      <c r="J2184">
        <f t="shared" ca="1" si="447"/>
        <v>3423</v>
      </c>
      <c r="K2184">
        <f t="shared" ca="1" si="448"/>
        <v>13560</v>
      </c>
      <c r="L2184">
        <f t="shared" ca="1" si="449"/>
        <v>2218</v>
      </c>
      <c r="M2184">
        <f t="shared" ca="1" si="450"/>
        <v>938788</v>
      </c>
      <c r="N2184">
        <f t="shared" ca="1" si="451"/>
        <v>94870</v>
      </c>
      <c r="O2184">
        <f t="shared" ca="1" si="452"/>
        <v>65402</v>
      </c>
      <c r="P2184">
        <f t="shared" ca="1" si="453"/>
        <v>93158</v>
      </c>
      <c r="Q2184" s="15">
        <f t="shared" ca="1" si="454"/>
        <v>9.3158000000000005E-2</v>
      </c>
    </row>
    <row r="2185" spans="1:17" x14ac:dyDescent="0.3">
      <c r="A2185" t="str">
        <f ca="1">VLOOKUP(RANDBETWEEN(Calc!$A$2,Calc!$A$13),Calc!$A$1:$B$13,2,FALSE)</f>
        <v>Ago</v>
      </c>
      <c r="B2185" t="str" cm="1">
        <f t="array" aca="1" ref="B2185" ca="1">INDEX(Calc!$C$2:$C$9,RANDBETWEEN(1,3))</f>
        <v>Pediatria</v>
      </c>
      <c r="C2185"/>
      <c r="D2185">
        <f t="shared" ca="1" si="442"/>
        <v>360704</v>
      </c>
      <c r="E2185">
        <f t="shared" ca="1" si="443"/>
        <v>990237</v>
      </c>
      <c r="F2185">
        <f t="shared" ca="1" si="444"/>
        <v>177107</v>
      </c>
      <c r="G2185">
        <f t="shared" ca="1" si="445"/>
        <v>257029</v>
      </c>
      <c r="H2185">
        <f ca="1">VLOOKUP(RANDBETWEEN(0,100),Calc!$D$2:$E$7,2,1)</f>
        <v>25000</v>
      </c>
      <c r="I2185">
        <f t="shared" ca="1" si="446"/>
        <v>9688</v>
      </c>
      <c r="J2185">
        <f t="shared" ca="1" si="447"/>
        <v>2820</v>
      </c>
      <c r="K2185">
        <f t="shared" ca="1" si="448"/>
        <v>12095</v>
      </c>
      <c r="L2185">
        <f t="shared" ca="1" si="449"/>
        <v>3961</v>
      </c>
      <c r="M2185">
        <f t="shared" ca="1" si="450"/>
        <v>1502744</v>
      </c>
      <c r="N2185">
        <f t="shared" ca="1" si="451"/>
        <v>50320</v>
      </c>
      <c r="O2185">
        <f t="shared" ca="1" si="452"/>
        <v>76615</v>
      </c>
      <c r="P2185">
        <f t="shared" ca="1" si="453"/>
        <v>203557</v>
      </c>
      <c r="Q2185" s="15">
        <f t="shared" ca="1" si="454"/>
        <v>0.20355699999999999</v>
      </c>
    </row>
    <row r="2186" spans="1:17" x14ac:dyDescent="0.3">
      <c r="A2186" t="str">
        <f ca="1">VLOOKUP(RANDBETWEEN(Calc!$A$2,Calc!$A$13),Calc!$A$1:$B$13,2,FALSE)</f>
        <v>Ago</v>
      </c>
      <c r="B2186" t="str" cm="1">
        <f t="array" aca="1" ref="B2186" ca="1">INDEX(Calc!$C$2:$C$9,RANDBETWEEN(1,3))</f>
        <v>Pediatria</v>
      </c>
      <c r="C2186"/>
      <c r="D2186">
        <f t="shared" ca="1" si="442"/>
        <v>397084</v>
      </c>
      <c r="E2186">
        <f t="shared" ca="1" si="443"/>
        <v>1314679</v>
      </c>
      <c r="F2186">
        <f t="shared" ca="1" si="444"/>
        <v>99177</v>
      </c>
      <c r="G2186">
        <f t="shared" ca="1" si="445"/>
        <v>216603</v>
      </c>
      <c r="H2186">
        <f ca="1">VLOOKUP(RANDBETWEEN(0,100),Calc!$D$2:$E$7,2,1)</f>
        <v>20000</v>
      </c>
      <c r="I2186">
        <f t="shared" ca="1" si="446"/>
        <v>10194</v>
      </c>
      <c r="J2186">
        <f t="shared" ca="1" si="447"/>
        <v>3656</v>
      </c>
      <c r="K2186">
        <f t="shared" ca="1" si="448"/>
        <v>11772</v>
      </c>
      <c r="L2186">
        <f t="shared" ca="1" si="449"/>
        <v>3302</v>
      </c>
      <c r="M2186">
        <f t="shared" ca="1" si="450"/>
        <v>1336575</v>
      </c>
      <c r="N2186">
        <f t="shared" ca="1" si="451"/>
        <v>77207</v>
      </c>
      <c r="O2186">
        <f t="shared" ca="1" si="452"/>
        <v>71331</v>
      </c>
      <c r="P2186">
        <f t="shared" ca="1" si="453"/>
        <v>51752</v>
      </c>
      <c r="Q2186" s="15">
        <f t="shared" ca="1" si="454"/>
        <v>5.1751999999999999E-2</v>
      </c>
    </row>
    <row r="2187" spans="1:17" x14ac:dyDescent="0.3">
      <c r="A2187" t="str">
        <f ca="1">VLOOKUP(RANDBETWEEN(Calc!$A$2,Calc!$A$13),Calc!$A$1:$B$13,2,FALSE)</f>
        <v>Ene</v>
      </c>
      <c r="B2187" t="str" cm="1">
        <f t="array" aca="1" ref="B2187" ca="1">INDEX(Calc!$C$2:$C$9,RANDBETWEEN(1,3))</f>
        <v>Pediatria</v>
      </c>
      <c r="C2187"/>
      <c r="D2187">
        <f t="shared" ca="1" si="442"/>
        <v>657721</v>
      </c>
      <c r="E2187">
        <f t="shared" ca="1" si="443"/>
        <v>1933129</v>
      </c>
      <c r="F2187">
        <f t="shared" ca="1" si="444"/>
        <v>200726</v>
      </c>
      <c r="G2187">
        <f t="shared" ca="1" si="445"/>
        <v>235876</v>
      </c>
      <c r="H2187">
        <f ca="1">VLOOKUP(RANDBETWEEN(0,100),Calc!$D$2:$E$7,2,1)</f>
        <v>20000</v>
      </c>
      <c r="I2187">
        <f t="shared" ca="1" si="446"/>
        <v>9487</v>
      </c>
      <c r="J2187">
        <f t="shared" ca="1" si="447"/>
        <v>2808</v>
      </c>
      <c r="K2187">
        <f t="shared" ca="1" si="448"/>
        <v>13876</v>
      </c>
      <c r="L2187">
        <f t="shared" ca="1" si="449"/>
        <v>3765</v>
      </c>
      <c r="M2187">
        <f t="shared" ca="1" si="450"/>
        <v>2133041</v>
      </c>
      <c r="N2187">
        <f t="shared" ca="1" si="451"/>
        <v>95919</v>
      </c>
      <c r="O2187">
        <f t="shared" ca="1" si="452"/>
        <v>64398</v>
      </c>
      <c r="P2187">
        <f t="shared" ca="1" si="453"/>
        <v>148297</v>
      </c>
      <c r="Q2187" s="15">
        <f t="shared" ca="1" si="454"/>
        <v>0.14829700000000001</v>
      </c>
    </row>
    <row r="2188" spans="1:17" x14ac:dyDescent="0.3">
      <c r="A2188" t="str">
        <f ca="1">VLOOKUP(RANDBETWEEN(Calc!$A$2,Calc!$A$13),Calc!$A$1:$B$13,2,FALSE)</f>
        <v>Feb</v>
      </c>
      <c r="B2188" t="str" cm="1">
        <f t="array" aca="1" ref="B2188" ca="1">INDEX(Calc!$C$2:$C$9,RANDBETWEEN(1,3))</f>
        <v>Cardiologia</v>
      </c>
      <c r="C2188"/>
      <c r="D2188">
        <f t="shared" ca="1" si="442"/>
        <v>251124</v>
      </c>
      <c r="E2188">
        <f t="shared" ca="1" si="443"/>
        <v>736869</v>
      </c>
      <c r="F2188">
        <f t="shared" ca="1" si="444"/>
        <v>208053</v>
      </c>
      <c r="G2188">
        <f t="shared" ca="1" si="445"/>
        <v>91366</v>
      </c>
      <c r="H2188">
        <f ca="1">VLOOKUP(RANDBETWEEN(0,100),Calc!$D$2:$E$7,2,1)</f>
        <v>32000</v>
      </c>
      <c r="I2188">
        <f t="shared" ca="1" si="446"/>
        <v>9152</v>
      </c>
      <c r="J2188">
        <f t="shared" ca="1" si="447"/>
        <v>3925</v>
      </c>
      <c r="K2188">
        <f t="shared" ca="1" si="448"/>
        <v>11156</v>
      </c>
      <c r="L2188">
        <f t="shared" ca="1" si="449"/>
        <v>3558</v>
      </c>
      <c r="M2188">
        <f t="shared" ca="1" si="450"/>
        <v>2224031</v>
      </c>
      <c r="N2188">
        <f t="shared" ca="1" si="451"/>
        <v>73725</v>
      </c>
      <c r="O2188">
        <f t="shared" ca="1" si="452"/>
        <v>38034</v>
      </c>
      <c r="P2188">
        <f t="shared" ca="1" si="453"/>
        <v>344834</v>
      </c>
      <c r="Q2188" s="15">
        <f t="shared" ca="1" si="454"/>
        <v>0.34483399999999997</v>
      </c>
    </row>
    <row r="2189" spans="1:17" x14ac:dyDescent="0.3">
      <c r="A2189" t="str">
        <f ca="1">VLOOKUP(RANDBETWEEN(Calc!$A$2,Calc!$A$13),Calc!$A$1:$B$13,2,FALSE)</f>
        <v>Nov</v>
      </c>
      <c r="B2189" t="str" cm="1">
        <f t="array" aca="1" ref="B2189" ca="1">INDEX(Calc!$C$2:$C$9,RANDBETWEEN(1,3))</f>
        <v>Traumatología</v>
      </c>
      <c r="C2189"/>
      <c r="D2189">
        <f t="shared" ca="1" si="442"/>
        <v>671895</v>
      </c>
      <c r="E2189">
        <f t="shared" ca="1" si="443"/>
        <v>1845034</v>
      </c>
      <c r="F2189">
        <f t="shared" ca="1" si="444"/>
        <v>122734</v>
      </c>
      <c r="G2189">
        <f t="shared" ca="1" si="445"/>
        <v>121415</v>
      </c>
      <c r="H2189">
        <f ca="1">VLOOKUP(RANDBETWEEN(0,100),Calc!$D$2:$E$7,2,1)</f>
        <v>28000</v>
      </c>
      <c r="I2189">
        <f t="shared" ca="1" si="446"/>
        <v>10509</v>
      </c>
      <c r="J2189">
        <f t="shared" ca="1" si="447"/>
        <v>3655</v>
      </c>
      <c r="K2189">
        <f t="shared" ca="1" si="448"/>
        <v>13394</v>
      </c>
      <c r="L2189">
        <f t="shared" ca="1" si="449"/>
        <v>1637</v>
      </c>
      <c r="M2189">
        <f t="shared" ca="1" si="450"/>
        <v>1338951</v>
      </c>
      <c r="N2189">
        <f t="shared" ca="1" si="451"/>
        <v>76835</v>
      </c>
      <c r="O2189">
        <f t="shared" ca="1" si="452"/>
        <v>84072</v>
      </c>
      <c r="P2189">
        <f t="shared" ca="1" si="453"/>
        <v>58675</v>
      </c>
      <c r="Q2189" s="15">
        <f t="shared" ca="1" si="454"/>
        <v>5.8674999999999998E-2</v>
      </c>
    </row>
    <row r="2190" spans="1:17" x14ac:dyDescent="0.3">
      <c r="A2190" t="str">
        <f ca="1">VLOOKUP(RANDBETWEEN(Calc!$A$2,Calc!$A$13),Calc!$A$1:$B$13,2,FALSE)</f>
        <v>Feb</v>
      </c>
      <c r="B2190" t="str" cm="1">
        <f t="array" aca="1" ref="B2190" ca="1">INDEX(Calc!$C$2:$C$9,RANDBETWEEN(1,3))</f>
        <v>Cardiologia</v>
      </c>
      <c r="C2190"/>
      <c r="D2190">
        <f t="shared" ca="1" si="442"/>
        <v>378098</v>
      </c>
      <c r="E2190">
        <f t="shared" ca="1" si="443"/>
        <v>1889529</v>
      </c>
      <c r="F2190">
        <f t="shared" ca="1" si="444"/>
        <v>198885</v>
      </c>
      <c r="G2190">
        <f t="shared" ca="1" si="445"/>
        <v>316269</v>
      </c>
      <c r="H2190">
        <f ca="1">VLOOKUP(RANDBETWEEN(0,100),Calc!$D$2:$E$7,2,1)</f>
        <v>32000</v>
      </c>
      <c r="I2190">
        <f t="shared" ca="1" si="446"/>
        <v>12060</v>
      </c>
      <c r="J2190">
        <f t="shared" ca="1" si="447"/>
        <v>3900</v>
      </c>
      <c r="K2190">
        <f t="shared" ca="1" si="448"/>
        <v>12910</v>
      </c>
      <c r="L2190">
        <f t="shared" ca="1" si="449"/>
        <v>2193</v>
      </c>
      <c r="M2190">
        <f t="shared" ca="1" si="450"/>
        <v>2438313</v>
      </c>
      <c r="N2190">
        <f t="shared" ca="1" si="451"/>
        <v>69675</v>
      </c>
      <c r="O2190">
        <f t="shared" ca="1" si="452"/>
        <v>85455</v>
      </c>
      <c r="P2190">
        <f t="shared" ca="1" si="453"/>
        <v>122518</v>
      </c>
      <c r="Q2190" s="15">
        <f t="shared" ca="1" si="454"/>
        <v>0.122518</v>
      </c>
    </row>
    <row r="2191" spans="1:17" x14ac:dyDescent="0.3">
      <c r="A2191" t="str">
        <f ca="1">VLOOKUP(RANDBETWEEN(Calc!$A$2,Calc!$A$13),Calc!$A$1:$B$13,2,FALSE)</f>
        <v>Feb</v>
      </c>
      <c r="B2191" t="str" cm="1">
        <f t="array" aca="1" ref="B2191" ca="1">INDEX(Calc!$C$2:$C$9,RANDBETWEEN(1,3))</f>
        <v>Cardiologia</v>
      </c>
      <c r="C2191"/>
      <c r="D2191">
        <f t="shared" ca="1" si="442"/>
        <v>210164</v>
      </c>
      <c r="E2191">
        <f t="shared" ca="1" si="443"/>
        <v>2143650</v>
      </c>
      <c r="F2191">
        <f t="shared" ca="1" si="444"/>
        <v>92378</v>
      </c>
      <c r="G2191">
        <f t="shared" ca="1" si="445"/>
        <v>170899</v>
      </c>
      <c r="H2191">
        <f ca="1">VLOOKUP(RANDBETWEEN(0,100),Calc!$D$2:$E$7,2,1)</f>
        <v>32000</v>
      </c>
      <c r="I2191">
        <f t="shared" ca="1" si="446"/>
        <v>11368</v>
      </c>
      <c r="J2191">
        <f t="shared" ca="1" si="447"/>
        <v>3965</v>
      </c>
      <c r="K2191">
        <f t="shared" ca="1" si="448"/>
        <v>10505</v>
      </c>
      <c r="L2191">
        <f t="shared" ca="1" si="449"/>
        <v>1669</v>
      </c>
      <c r="M2191">
        <f t="shared" ca="1" si="450"/>
        <v>1239725</v>
      </c>
      <c r="N2191">
        <f t="shared" ca="1" si="451"/>
        <v>46713</v>
      </c>
      <c r="O2191">
        <f t="shared" ca="1" si="452"/>
        <v>78322</v>
      </c>
      <c r="P2191">
        <f t="shared" ca="1" si="453"/>
        <v>200236</v>
      </c>
      <c r="Q2191" s="15">
        <f t="shared" ca="1" si="454"/>
        <v>0.200236</v>
      </c>
    </row>
    <row r="2192" spans="1:17" x14ac:dyDescent="0.3">
      <c r="A2192" t="str">
        <f ca="1">VLOOKUP(RANDBETWEEN(Calc!$A$2,Calc!$A$13),Calc!$A$1:$B$13,2,FALSE)</f>
        <v>May</v>
      </c>
      <c r="B2192" t="str" cm="1">
        <f t="array" aca="1" ref="B2192" ca="1">INDEX(Calc!$C$2:$C$9,RANDBETWEEN(1,3))</f>
        <v>Pediatria</v>
      </c>
      <c r="C2192"/>
      <c r="D2192">
        <f t="shared" ca="1" si="442"/>
        <v>525109</v>
      </c>
      <c r="E2192">
        <f t="shared" ca="1" si="443"/>
        <v>1555746</v>
      </c>
      <c r="F2192">
        <f t="shared" ca="1" si="444"/>
        <v>207154</v>
      </c>
      <c r="G2192">
        <f t="shared" ca="1" si="445"/>
        <v>175733</v>
      </c>
      <c r="H2192">
        <f ca="1">VLOOKUP(RANDBETWEEN(0,100),Calc!$D$2:$E$7,2,1)</f>
        <v>32000</v>
      </c>
      <c r="I2192">
        <f t="shared" ca="1" si="446"/>
        <v>11511</v>
      </c>
      <c r="J2192">
        <f t="shared" ca="1" si="447"/>
        <v>3206</v>
      </c>
      <c r="K2192">
        <f t="shared" ca="1" si="448"/>
        <v>11993</v>
      </c>
      <c r="L2192">
        <f t="shared" ca="1" si="449"/>
        <v>4250</v>
      </c>
      <c r="M2192">
        <f t="shared" ca="1" si="450"/>
        <v>860573</v>
      </c>
      <c r="N2192">
        <f t="shared" ca="1" si="451"/>
        <v>104099</v>
      </c>
      <c r="O2192">
        <f t="shared" ca="1" si="452"/>
        <v>89903</v>
      </c>
      <c r="P2192">
        <f t="shared" ca="1" si="453"/>
        <v>339552</v>
      </c>
      <c r="Q2192" s="15">
        <f t="shared" ca="1" si="454"/>
        <v>0.33955200000000002</v>
      </c>
    </row>
    <row r="2193" spans="1:17" x14ac:dyDescent="0.3">
      <c r="A2193" t="str">
        <f ca="1">VLOOKUP(RANDBETWEEN(Calc!$A$2,Calc!$A$13),Calc!$A$1:$B$13,2,FALSE)</f>
        <v>Ago</v>
      </c>
      <c r="B2193" t="str" cm="1">
        <f t="array" aca="1" ref="B2193" ca="1">INDEX(Calc!$C$2:$C$9,RANDBETWEEN(1,3))</f>
        <v>Pediatria</v>
      </c>
      <c r="C2193"/>
      <c r="D2193">
        <f t="shared" ca="1" si="442"/>
        <v>469442</v>
      </c>
      <c r="E2193">
        <f t="shared" ca="1" si="443"/>
        <v>912480</v>
      </c>
      <c r="F2193">
        <f t="shared" ca="1" si="444"/>
        <v>173079</v>
      </c>
      <c r="G2193">
        <f t="shared" ca="1" si="445"/>
        <v>177677</v>
      </c>
      <c r="H2193">
        <f ca="1">VLOOKUP(RANDBETWEEN(0,100),Calc!$D$2:$E$7,2,1)</f>
        <v>32000</v>
      </c>
      <c r="I2193">
        <f t="shared" ca="1" si="446"/>
        <v>10094</v>
      </c>
      <c r="J2193">
        <f t="shared" ca="1" si="447"/>
        <v>3997</v>
      </c>
      <c r="K2193">
        <f t="shared" ca="1" si="448"/>
        <v>11824</v>
      </c>
      <c r="L2193">
        <f t="shared" ca="1" si="449"/>
        <v>3753</v>
      </c>
      <c r="M2193">
        <f t="shared" ca="1" si="450"/>
        <v>2528656</v>
      </c>
      <c r="N2193">
        <f t="shared" ca="1" si="451"/>
        <v>102522</v>
      </c>
      <c r="O2193">
        <f t="shared" ca="1" si="452"/>
        <v>34540</v>
      </c>
      <c r="P2193">
        <f t="shared" ca="1" si="453"/>
        <v>143058</v>
      </c>
      <c r="Q2193" s="15">
        <f t="shared" ca="1" si="454"/>
        <v>0.14305799999999999</v>
      </c>
    </row>
    <row r="2194" spans="1:17" x14ac:dyDescent="0.3">
      <c r="A2194" t="str">
        <f ca="1">VLOOKUP(RANDBETWEEN(Calc!$A$2,Calc!$A$13),Calc!$A$1:$B$13,2,FALSE)</f>
        <v>Nov</v>
      </c>
      <c r="B2194" t="str" cm="1">
        <f t="array" aca="1" ref="B2194" ca="1">INDEX(Calc!$C$2:$C$9,RANDBETWEEN(1,3))</f>
        <v>Cardiologia</v>
      </c>
      <c r="C2194"/>
      <c r="D2194">
        <f t="shared" ca="1" si="442"/>
        <v>390393</v>
      </c>
      <c r="E2194">
        <f t="shared" ca="1" si="443"/>
        <v>1779892</v>
      </c>
      <c r="F2194">
        <f t="shared" ca="1" si="444"/>
        <v>104439</v>
      </c>
      <c r="G2194">
        <f t="shared" ca="1" si="445"/>
        <v>306306</v>
      </c>
      <c r="H2194">
        <f ca="1">VLOOKUP(RANDBETWEEN(0,100),Calc!$D$2:$E$7,2,1)</f>
        <v>32000</v>
      </c>
      <c r="I2194">
        <f t="shared" ca="1" si="446"/>
        <v>12531</v>
      </c>
      <c r="J2194">
        <f t="shared" ca="1" si="447"/>
        <v>3573</v>
      </c>
      <c r="K2194">
        <f t="shared" ca="1" si="448"/>
        <v>14375</v>
      </c>
      <c r="L2194">
        <f t="shared" ca="1" si="449"/>
        <v>1825</v>
      </c>
      <c r="M2194">
        <f t="shared" ca="1" si="450"/>
        <v>1740002</v>
      </c>
      <c r="N2194">
        <f t="shared" ca="1" si="451"/>
        <v>71317</v>
      </c>
      <c r="O2194">
        <f t="shared" ca="1" si="452"/>
        <v>76471</v>
      </c>
      <c r="P2194">
        <f t="shared" ca="1" si="453"/>
        <v>76280</v>
      </c>
      <c r="Q2194" s="15">
        <f t="shared" ca="1" si="454"/>
        <v>7.6280000000000001E-2</v>
      </c>
    </row>
    <row r="2195" spans="1:17" x14ac:dyDescent="0.3">
      <c r="A2195" t="str">
        <f ca="1">VLOOKUP(RANDBETWEEN(Calc!$A$2,Calc!$A$13),Calc!$A$1:$B$13,2,FALSE)</f>
        <v>May</v>
      </c>
      <c r="B2195" t="str" cm="1">
        <f t="array" aca="1" ref="B2195" ca="1">INDEX(Calc!$C$2:$C$9,RANDBETWEEN(1,3))</f>
        <v>Pediatria</v>
      </c>
      <c r="C2195"/>
      <c r="D2195">
        <f t="shared" ca="1" si="442"/>
        <v>225990</v>
      </c>
      <c r="E2195">
        <f t="shared" ca="1" si="443"/>
        <v>2118415</v>
      </c>
      <c r="F2195">
        <f t="shared" ca="1" si="444"/>
        <v>163686</v>
      </c>
      <c r="G2195">
        <f t="shared" ca="1" si="445"/>
        <v>295228</v>
      </c>
      <c r="H2195">
        <f ca="1">VLOOKUP(RANDBETWEEN(0,100),Calc!$D$2:$E$7,2,1)</f>
        <v>32000</v>
      </c>
      <c r="I2195">
        <f t="shared" ca="1" si="446"/>
        <v>9851</v>
      </c>
      <c r="J2195">
        <f t="shared" ca="1" si="447"/>
        <v>3215</v>
      </c>
      <c r="K2195">
        <f t="shared" ca="1" si="448"/>
        <v>12675</v>
      </c>
      <c r="L2195">
        <f t="shared" ca="1" si="449"/>
        <v>4268</v>
      </c>
      <c r="M2195">
        <f t="shared" ca="1" si="450"/>
        <v>1339567</v>
      </c>
      <c r="N2195">
        <f t="shared" ca="1" si="451"/>
        <v>108328</v>
      </c>
      <c r="O2195">
        <f t="shared" ca="1" si="452"/>
        <v>85952</v>
      </c>
      <c r="P2195">
        <f t="shared" ca="1" si="453"/>
        <v>136514</v>
      </c>
      <c r="Q2195" s="15">
        <f t="shared" ca="1" si="454"/>
        <v>0.136514</v>
      </c>
    </row>
    <row r="2196" spans="1:17" x14ac:dyDescent="0.3">
      <c r="A2196" t="str">
        <f ca="1">VLOOKUP(RANDBETWEEN(Calc!$A$2,Calc!$A$13),Calc!$A$1:$B$13,2,FALSE)</f>
        <v>Sep</v>
      </c>
      <c r="B2196" t="str" cm="1">
        <f t="array" aca="1" ref="B2196" ca="1">INDEX(Calc!$C$2:$C$9,RANDBETWEEN(1,3))</f>
        <v>Traumatología</v>
      </c>
      <c r="C2196"/>
      <c r="D2196">
        <f t="shared" ca="1" si="442"/>
        <v>458913</v>
      </c>
      <c r="E2196">
        <f t="shared" ca="1" si="443"/>
        <v>1003353</v>
      </c>
      <c r="F2196">
        <f t="shared" ca="1" si="444"/>
        <v>162799</v>
      </c>
      <c r="G2196">
        <f t="shared" ca="1" si="445"/>
        <v>104687</v>
      </c>
      <c r="H2196">
        <f ca="1">VLOOKUP(RANDBETWEEN(0,100),Calc!$D$2:$E$7,2,1)</f>
        <v>32000</v>
      </c>
      <c r="I2196">
        <f t="shared" ca="1" si="446"/>
        <v>9227</v>
      </c>
      <c r="J2196">
        <f t="shared" ca="1" si="447"/>
        <v>3182</v>
      </c>
      <c r="K2196">
        <f t="shared" ca="1" si="448"/>
        <v>13575</v>
      </c>
      <c r="L2196">
        <f t="shared" ca="1" si="449"/>
        <v>3716</v>
      </c>
      <c r="M2196">
        <f t="shared" ca="1" si="450"/>
        <v>3083135</v>
      </c>
      <c r="N2196">
        <f t="shared" ca="1" si="451"/>
        <v>60759</v>
      </c>
      <c r="O2196">
        <f t="shared" ca="1" si="452"/>
        <v>80415</v>
      </c>
      <c r="P2196">
        <f t="shared" ca="1" si="453"/>
        <v>147963</v>
      </c>
      <c r="Q2196" s="15">
        <f t="shared" ca="1" si="454"/>
        <v>0.14796300000000001</v>
      </c>
    </row>
    <row r="2197" spans="1:17" x14ac:dyDescent="0.3">
      <c r="A2197" t="str">
        <f ca="1">VLOOKUP(RANDBETWEEN(Calc!$A$2,Calc!$A$13),Calc!$A$1:$B$13,2,FALSE)</f>
        <v>Abr</v>
      </c>
      <c r="B2197" t="str" cm="1">
        <f t="array" aca="1" ref="B2197" ca="1">INDEX(Calc!$C$2:$C$9,RANDBETWEEN(1,3))</f>
        <v>Traumatología</v>
      </c>
      <c r="C2197"/>
      <c r="D2197">
        <f t="shared" ca="1" si="442"/>
        <v>562144</v>
      </c>
      <c r="E2197">
        <f t="shared" ca="1" si="443"/>
        <v>1191583</v>
      </c>
      <c r="F2197">
        <f t="shared" ca="1" si="444"/>
        <v>172383</v>
      </c>
      <c r="G2197">
        <f t="shared" ca="1" si="445"/>
        <v>221382</v>
      </c>
      <c r="H2197">
        <f ca="1">VLOOKUP(RANDBETWEEN(0,100),Calc!$D$2:$E$7,2,1)</f>
        <v>32000</v>
      </c>
      <c r="I2197">
        <f t="shared" ca="1" si="446"/>
        <v>12234</v>
      </c>
      <c r="J2197">
        <f t="shared" ca="1" si="447"/>
        <v>3069</v>
      </c>
      <c r="K2197">
        <f t="shared" ca="1" si="448"/>
        <v>10763</v>
      </c>
      <c r="L2197">
        <f t="shared" ca="1" si="449"/>
        <v>2651</v>
      </c>
      <c r="M2197">
        <f t="shared" ca="1" si="450"/>
        <v>2527929</v>
      </c>
      <c r="N2197">
        <f t="shared" ca="1" si="451"/>
        <v>80137</v>
      </c>
      <c r="O2197">
        <f t="shared" ca="1" si="452"/>
        <v>35067</v>
      </c>
      <c r="P2197">
        <f t="shared" ca="1" si="453"/>
        <v>269737</v>
      </c>
      <c r="Q2197" s="15">
        <f t="shared" ca="1" si="454"/>
        <v>0.269737</v>
      </c>
    </row>
    <row r="2198" spans="1:17" x14ac:dyDescent="0.3">
      <c r="A2198" t="str">
        <f ca="1">VLOOKUP(RANDBETWEEN(Calc!$A$2,Calc!$A$13),Calc!$A$1:$B$13,2,FALSE)</f>
        <v>Dic</v>
      </c>
      <c r="B2198" t="str" cm="1">
        <f t="array" aca="1" ref="B2198" ca="1">INDEX(Calc!$C$2:$C$9,RANDBETWEEN(1,3))</f>
        <v>Cardiologia</v>
      </c>
      <c r="C2198"/>
      <c r="D2198">
        <f t="shared" ca="1" si="442"/>
        <v>506426</v>
      </c>
      <c r="E2198">
        <f t="shared" ca="1" si="443"/>
        <v>1903591</v>
      </c>
      <c r="F2198">
        <f t="shared" ca="1" si="444"/>
        <v>196322</v>
      </c>
      <c r="G2198">
        <f t="shared" ca="1" si="445"/>
        <v>153450</v>
      </c>
      <c r="H2198">
        <f ca="1">VLOOKUP(RANDBETWEEN(0,100),Calc!$D$2:$E$7,2,1)</f>
        <v>32000</v>
      </c>
      <c r="I2198">
        <f t="shared" ca="1" si="446"/>
        <v>9046</v>
      </c>
      <c r="J2198">
        <f t="shared" ca="1" si="447"/>
        <v>3851</v>
      </c>
      <c r="K2198">
        <f t="shared" ca="1" si="448"/>
        <v>11222</v>
      </c>
      <c r="L2198">
        <f t="shared" ca="1" si="449"/>
        <v>3042</v>
      </c>
      <c r="M2198">
        <f t="shared" ca="1" si="450"/>
        <v>2735955</v>
      </c>
      <c r="N2198">
        <f t="shared" ca="1" si="451"/>
        <v>105147</v>
      </c>
      <c r="O2198">
        <f t="shared" ca="1" si="452"/>
        <v>85086</v>
      </c>
      <c r="P2198">
        <f t="shared" ca="1" si="453"/>
        <v>73269</v>
      </c>
      <c r="Q2198" s="15">
        <f t="shared" ca="1" si="454"/>
        <v>7.3269000000000001E-2</v>
      </c>
    </row>
    <row r="2199" spans="1:17" x14ac:dyDescent="0.3">
      <c r="A2199" t="str">
        <f ca="1">VLOOKUP(RANDBETWEEN(Calc!$A$2,Calc!$A$13),Calc!$A$1:$B$13,2,FALSE)</f>
        <v>Jun</v>
      </c>
      <c r="B2199" t="str" cm="1">
        <f t="array" aca="1" ref="B2199" ca="1">INDEX(Calc!$C$2:$C$9,RANDBETWEEN(1,3))</f>
        <v>Pediatria</v>
      </c>
      <c r="C2199"/>
      <c r="D2199">
        <f t="shared" ca="1" si="442"/>
        <v>204768</v>
      </c>
      <c r="E2199">
        <f t="shared" ca="1" si="443"/>
        <v>1247385</v>
      </c>
      <c r="F2199">
        <f t="shared" ca="1" si="444"/>
        <v>179818</v>
      </c>
      <c r="G2199">
        <f t="shared" ca="1" si="445"/>
        <v>141660</v>
      </c>
      <c r="H2199">
        <f ca="1">VLOOKUP(RANDBETWEEN(0,100),Calc!$D$2:$E$7,2,1)</f>
        <v>32000</v>
      </c>
      <c r="I2199">
        <f t="shared" ca="1" si="446"/>
        <v>12685</v>
      </c>
      <c r="J2199">
        <f t="shared" ca="1" si="447"/>
        <v>3418</v>
      </c>
      <c r="K2199">
        <f t="shared" ca="1" si="448"/>
        <v>12667</v>
      </c>
      <c r="L2199">
        <f t="shared" ca="1" si="449"/>
        <v>2941</v>
      </c>
      <c r="M2199">
        <f t="shared" ca="1" si="450"/>
        <v>2546235</v>
      </c>
      <c r="N2199">
        <f t="shared" ca="1" si="451"/>
        <v>51102</v>
      </c>
      <c r="O2199">
        <f t="shared" ca="1" si="452"/>
        <v>50465</v>
      </c>
      <c r="P2199">
        <f t="shared" ca="1" si="453"/>
        <v>160101</v>
      </c>
      <c r="Q2199" s="15">
        <f t="shared" ca="1" si="454"/>
        <v>0.16010099999999999</v>
      </c>
    </row>
    <row r="2200" spans="1:17" x14ac:dyDescent="0.3">
      <c r="A2200" t="str">
        <f ca="1">VLOOKUP(RANDBETWEEN(Calc!$A$2,Calc!$A$13),Calc!$A$1:$B$13,2,FALSE)</f>
        <v>Abr</v>
      </c>
      <c r="B2200" t="str" cm="1">
        <f t="array" aca="1" ref="B2200" ca="1">INDEX(Calc!$C$2:$C$9,RANDBETWEEN(1,3))</f>
        <v>Pediatria</v>
      </c>
      <c r="C2200"/>
      <c r="D2200">
        <f t="shared" ca="1" si="442"/>
        <v>368383</v>
      </c>
      <c r="E2200">
        <f t="shared" ca="1" si="443"/>
        <v>1853931</v>
      </c>
      <c r="F2200">
        <f t="shared" ca="1" si="444"/>
        <v>167903</v>
      </c>
      <c r="G2200">
        <f t="shared" ca="1" si="445"/>
        <v>154874</v>
      </c>
      <c r="H2200">
        <f ca="1">VLOOKUP(RANDBETWEEN(0,100),Calc!$D$2:$E$7,2,1)</f>
        <v>32000</v>
      </c>
      <c r="I2200">
        <f t="shared" ca="1" si="446"/>
        <v>9120</v>
      </c>
      <c r="J2200">
        <f t="shared" ca="1" si="447"/>
        <v>4107</v>
      </c>
      <c r="K2200">
        <f t="shared" ca="1" si="448"/>
        <v>14589</v>
      </c>
      <c r="L2200">
        <f t="shared" ca="1" si="449"/>
        <v>4217</v>
      </c>
      <c r="M2200">
        <f t="shared" ca="1" si="450"/>
        <v>1763283</v>
      </c>
      <c r="N2200">
        <f t="shared" ca="1" si="451"/>
        <v>103481</v>
      </c>
      <c r="O2200">
        <f t="shared" ca="1" si="452"/>
        <v>23241</v>
      </c>
      <c r="P2200">
        <f t="shared" ca="1" si="453"/>
        <v>46492</v>
      </c>
      <c r="Q2200" s="15">
        <f t="shared" ca="1" si="454"/>
        <v>4.6491999999999999E-2</v>
      </c>
    </row>
  </sheetData>
  <autoFilter ref="A1:Q2200" xr:uid="{2A36681F-A1E3-4BDA-B01F-FC6D2EE42DC2}"/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B90BD0-004E-4A8C-A56B-E50542433642}">
  <dimension ref="A1:X2203"/>
  <sheetViews>
    <sheetView showGridLines="0" zoomScale="110" zoomScaleNormal="110" workbookViewId="0">
      <selection activeCell="E1" sqref="E1:E1048576"/>
    </sheetView>
  </sheetViews>
  <sheetFormatPr baseColWidth="10" defaultColWidth="11.44140625" defaultRowHeight="18" x14ac:dyDescent="0.35"/>
  <cols>
    <col min="1" max="1" width="9.44140625" style="22" bestFit="1" customWidth="1"/>
    <col min="2" max="2" width="15.33203125" style="22" bestFit="1" customWidth="1"/>
    <col min="3" max="3" width="12.6640625" style="59" bestFit="1" customWidth="1"/>
    <col min="4" max="4" width="15.6640625" style="24" bestFit="1" customWidth="1"/>
    <col min="5" max="5" width="21.33203125" style="24" bestFit="1" customWidth="1"/>
    <col min="6" max="6" width="23" style="24" bestFit="1" customWidth="1"/>
    <col min="7" max="7" width="23.6640625" style="24" bestFit="1" customWidth="1"/>
    <col min="8" max="8" width="25.44140625" style="24" bestFit="1" customWidth="1"/>
    <col min="9" max="9" width="16.109375" style="24" bestFit="1" customWidth="1"/>
    <col min="10" max="10" width="16.33203125" style="24" bestFit="1" customWidth="1"/>
    <col min="11" max="11" width="13.109375" style="24" bestFit="1" customWidth="1"/>
    <col min="12" max="13" width="16" style="24" bestFit="1" customWidth="1"/>
    <col min="14" max="14" width="16.33203125" style="24" bestFit="1" customWidth="1"/>
    <col min="15" max="15" width="19.88671875" style="24" bestFit="1" customWidth="1"/>
    <col min="16" max="16" width="24.5546875" style="19" bestFit="1" customWidth="1"/>
    <col min="17" max="17" width="23.33203125" style="20" bestFit="1" customWidth="1"/>
    <col min="18" max="18" width="8" style="20" customWidth="1"/>
    <col min="19" max="19" width="20.109375" style="20" bestFit="1" customWidth="1"/>
    <col min="20" max="20" width="35.88671875" style="20" bestFit="1" customWidth="1"/>
    <col min="21" max="21" width="32.33203125" style="20" bestFit="1" customWidth="1"/>
    <col min="22" max="22" width="11.44140625" style="20"/>
    <col min="23" max="23" width="27.88671875" style="20" bestFit="1" customWidth="1"/>
    <col min="24" max="16384" width="11.44140625" style="20"/>
  </cols>
  <sheetData>
    <row r="1" spans="1:24" s="39" customFormat="1" ht="30.75" customHeight="1" x14ac:dyDescent="0.3">
      <c r="A1" s="37" t="s">
        <v>20</v>
      </c>
      <c r="B1" s="37" t="s">
        <v>27</v>
      </c>
      <c r="C1" s="37" t="s">
        <v>21</v>
      </c>
      <c r="D1" s="38" t="s">
        <v>22</v>
      </c>
      <c r="E1" s="38" t="s">
        <v>23</v>
      </c>
      <c r="F1" s="38" t="s">
        <v>24</v>
      </c>
      <c r="G1" s="38" t="s">
        <v>25</v>
      </c>
      <c r="H1" s="38" t="s">
        <v>53</v>
      </c>
      <c r="I1" s="38" t="s">
        <v>26</v>
      </c>
      <c r="J1" s="38" t="s">
        <v>28</v>
      </c>
      <c r="K1" s="38" t="s">
        <v>29</v>
      </c>
      <c r="L1" s="38" t="s">
        <v>30</v>
      </c>
      <c r="M1" s="38" t="s">
        <v>31</v>
      </c>
      <c r="N1" s="38" t="s">
        <v>32</v>
      </c>
      <c r="O1" s="38" t="s">
        <v>33</v>
      </c>
      <c r="P1" s="38" t="s">
        <v>34</v>
      </c>
      <c r="Q1" s="45" t="s">
        <v>35</v>
      </c>
      <c r="T1" s="40" t="s">
        <v>63</v>
      </c>
      <c r="U1" s="40" t="s">
        <v>64</v>
      </c>
      <c r="X1" s="40" t="s">
        <v>78</v>
      </c>
    </row>
    <row r="2" spans="1:24" ht="15.75" customHeight="1" x14ac:dyDescent="0.35">
      <c r="A2" s="18" t="s">
        <v>45</v>
      </c>
      <c r="B2" s="18" t="s">
        <v>81</v>
      </c>
      <c r="C2" s="62" t="str">
        <f>IF(Datos[[#This Row],[Area]]="Oftamología","👀",IF(B2="Cardiología","❤","🚑"))</f>
        <v>👀</v>
      </c>
      <c r="D2" s="23">
        <v>597023</v>
      </c>
      <c r="E2" s="23">
        <v>737493</v>
      </c>
      <c r="F2" s="23">
        <v>122949</v>
      </c>
      <c r="G2" s="23">
        <v>255429</v>
      </c>
      <c r="H2" s="23">
        <v>32000</v>
      </c>
      <c r="I2" s="23">
        <v>10209</v>
      </c>
      <c r="J2" s="23">
        <v>3722</v>
      </c>
      <c r="K2" s="23">
        <v>14455</v>
      </c>
      <c r="L2" s="23">
        <v>2848</v>
      </c>
      <c r="M2" s="23">
        <v>1067762</v>
      </c>
      <c r="N2" s="23">
        <v>76282</v>
      </c>
      <c r="O2" s="23">
        <v>82084</v>
      </c>
      <c r="P2" s="23">
        <v>320126</v>
      </c>
      <c r="Q2" s="19">
        <v>7.578746235893237E-2</v>
      </c>
      <c r="R2" s="43"/>
      <c r="S2" s="64" t="s">
        <v>80</v>
      </c>
      <c r="T2" s="35" t="s">
        <v>65</v>
      </c>
      <c r="U2" s="36" t="s">
        <v>69</v>
      </c>
      <c r="X2" s="42" t="s">
        <v>79</v>
      </c>
    </row>
    <row r="3" spans="1:24" ht="15.75" customHeight="1" x14ac:dyDescent="0.35">
      <c r="A3" s="18" t="s">
        <v>37</v>
      </c>
      <c r="B3" s="18" t="s">
        <v>81</v>
      </c>
      <c r="C3" s="62" t="str">
        <f>IF(Datos[[#This Row],[Area]]="Oftamología","👀",IF(B3="Cardiología","❤","🚑"))</f>
        <v>👀</v>
      </c>
      <c r="D3" s="23">
        <v>478981</v>
      </c>
      <c r="E3" s="23">
        <v>1276794</v>
      </c>
      <c r="F3" s="23">
        <v>132746</v>
      </c>
      <c r="G3" s="23">
        <v>165911</v>
      </c>
      <c r="H3" s="23">
        <v>32000</v>
      </c>
      <c r="I3" s="23">
        <v>10806</v>
      </c>
      <c r="J3" s="23">
        <v>4084</v>
      </c>
      <c r="K3" s="23">
        <v>11151</v>
      </c>
      <c r="L3" s="23">
        <v>4224</v>
      </c>
      <c r="M3" s="23">
        <v>1554325</v>
      </c>
      <c r="N3" s="23">
        <v>122967</v>
      </c>
      <c r="O3" s="23">
        <v>48730</v>
      </c>
      <c r="P3" s="23">
        <v>140829</v>
      </c>
      <c r="Q3" s="19">
        <v>3.3340223963520883E-2</v>
      </c>
      <c r="R3" s="43"/>
      <c r="S3" s="64"/>
      <c r="T3" s="35" t="s">
        <v>66</v>
      </c>
      <c r="U3" s="35" t="s">
        <v>70</v>
      </c>
    </row>
    <row r="4" spans="1:24" ht="15.75" customHeight="1" x14ac:dyDescent="0.35">
      <c r="A4" s="18" t="s">
        <v>40</v>
      </c>
      <c r="B4" s="18" t="s">
        <v>81</v>
      </c>
      <c r="C4" s="62" t="str">
        <f>IF(Datos[[#This Row],[Area]]="Oftamología","👀",IF(B4="Cardiología","❤","🚑"))</f>
        <v>👀</v>
      </c>
      <c r="D4" s="23">
        <v>397815</v>
      </c>
      <c r="E4" s="23">
        <v>849119</v>
      </c>
      <c r="F4" s="23">
        <v>130982</v>
      </c>
      <c r="G4" s="23">
        <v>164854</v>
      </c>
      <c r="H4" s="23">
        <v>32000</v>
      </c>
      <c r="I4" s="23">
        <v>10180</v>
      </c>
      <c r="J4" s="23">
        <v>3154</v>
      </c>
      <c r="K4" s="23">
        <v>13046</v>
      </c>
      <c r="L4" s="23">
        <v>1611</v>
      </c>
      <c r="M4" s="23">
        <v>1051476</v>
      </c>
      <c r="N4" s="23">
        <v>92397</v>
      </c>
      <c r="O4" s="23">
        <v>78253</v>
      </c>
      <c r="P4" s="23">
        <v>234396</v>
      </c>
      <c r="Q4" s="19">
        <v>5.5491519049012922E-2</v>
      </c>
      <c r="R4" s="43"/>
      <c r="S4" s="64"/>
      <c r="T4" s="35" t="s">
        <v>67</v>
      </c>
      <c r="U4" s="35" t="s">
        <v>71</v>
      </c>
    </row>
    <row r="5" spans="1:24" ht="15.75" customHeight="1" thickBot="1" x14ac:dyDescent="0.4">
      <c r="A5" s="18" t="s">
        <v>40</v>
      </c>
      <c r="B5" s="18" t="s">
        <v>81</v>
      </c>
      <c r="C5" s="62" t="str">
        <f>IF(Datos[[#This Row],[Area]]="Oftamología","👀",IF(B5="Cardiología","❤","🚑"))</f>
        <v>👀</v>
      </c>
      <c r="D5" s="23">
        <v>428260</v>
      </c>
      <c r="E5" s="23">
        <v>1791783</v>
      </c>
      <c r="F5" s="23">
        <v>201539</v>
      </c>
      <c r="G5" s="23">
        <v>129200</v>
      </c>
      <c r="H5" s="23">
        <v>20000</v>
      </c>
      <c r="I5" s="23">
        <v>10097</v>
      </c>
      <c r="J5" s="23">
        <v>3585</v>
      </c>
      <c r="K5" s="23">
        <v>11022</v>
      </c>
      <c r="L5" s="23">
        <v>3409</v>
      </c>
      <c r="M5" s="23">
        <v>1074836</v>
      </c>
      <c r="N5" s="23">
        <v>112191</v>
      </c>
      <c r="O5" s="23">
        <v>53074</v>
      </c>
      <c r="P5" s="23">
        <v>141293</v>
      </c>
      <c r="Q5" s="19">
        <v>3.3450072531067861E-2</v>
      </c>
      <c r="R5" s="43"/>
      <c r="S5" s="64"/>
      <c r="T5" s="41" t="s">
        <v>68</v>
      </c>
      <c r="U5" s="41" t="s">
        <v>73</v>
      </c>
    </row>
    <row r="6" spans="1:24" ht="15.75" customHeight="1" x14ac:dyDescent="0.35">
      <c r="A6" s="18" t="s">
        <v>36</v>
      </c>
      <c r="B6" s="18" t="s">
        <v>81</v>
      </c>
      <c r="C6" s="62" t="str">
        <f>IF(Datos[[#This Row],[Area]]="Oftamología","👀",IF(B6="Cardiología","❤","🚑"))</f>
        <v>👀</v>
      </c>
      <c r="D6" s="23">
        <v>252852</v>
      </c>
      <c r="E6" s="23">
        <v>2212452</v>
      </c>
      <c r="F6" s="23">
        <v>149744</v>
      </c>
      <c r="G6" s="23">
        <v>225693</v>
      </c>
      <c r="H6" s="23">
        <v>28000</v>
      </c>
      <c r="I6" s="23">
        <v>10626</v>
      </c>
      <c r="J6" s="23">
        <v>4173</v>
      </c>
      <c r="K6" s="23">
        <v>13351</v>
      </c>
      <c r="L6" s="23">
        <v>1473</v>
      </c>
      <c r="M6" s="23">
        <v>891790</v>
      </c>
      <c r="N6" s="23">
        <v>127276</v>
      </c>
      <c r="O6" s="23">
        <v>58165</v>
      </c>
      <c r="P6" s="23">
        <v>179031</v>
      </c>
      <c r="Q6" s="19">
        <v>4.2384264863153942E-2</v>
      </c>
      <c r="R6" s="43"/>
      <c r="S6" s="64" t="s">
        <v>81</v>
      </c>
      <c r="T6" s="35" t="s">
        <v>65</v>
      </c>
      <c r="U6" s="36" t="s">
        <v>69</v>
      </c>
    </row>
    <row r="7" spans="1:24" ht="15.75" customHeight="1" x14ac:dyDescent="0.35">
      <c r="A7" s="18" t="s">
        <v>36</v>
      </c>
      <c r="B7" s="18" t="s">
        <v>82</v>
      </c>
      <c r="C7" s="60" t="str">
        <f>IF(Datos[[#This Row],[Area]]="Oftamología","👀",IF(B7="Cardiología","❤","🚑"))</f>
        <v>🚑</v>
      </c>
      <c r="D7" s="23">
        <v>740088</v>
      </c>
      <c r="E7" s="23">
        <v>670972</v>
      </c>
      <c r="F7" s="23">
        <v>102591</v>
      </c>
      <c r="G7" s="23">
        <v>121389</v>
      </c>
      <c r="H7" s="23">
        <v>20000</v>
      </c>
      <c r="I7" s="23">
        <v>11156</v>
      </c>
      <c r="J7" s="23">
        <v>2903</v>
      </c>
      <c r="K7" s="23">
        <v>13838</v>
      </c>
      <c r="L7" s="23">
        <v>2249</v>
      </c>
      <c r="M7" s="23">
        <v>1184419</v>
      </c>
      <c r="N7" s="23">
        <v>125523</v>
      </c>
      <c r="O7" s="23">
        <v>45514</v>
      </c>
      <c r="P7" s="23">
        <v>138334</v>
      </c>
      <c r="Q7" s="19">
        <v>3.2749551170353393E-2</v>
      </c>
      <c r="R7" s="43"/>
      <c r="S7" s="64"/>
      <c r="T7" s="35" t="s">
        <v>66</v>
      </c>
      <c r="U7" s="35" t="s">
        <v>74</v>
      </c>
    </row>
    <row r="8" spans="1:24" ht="15.75" customHeight="1" x14ac:dyDescent="0.35">
      <c r="A8" s="18" t="s">
        <v>42</v>
      </c>
      <c r="B8" s="18" t="s">
        <v>80</v>
      </c>
      <c r="C8" s="61" t="str">
        <f>IF(Datos[[#This Row],[Area]]="Oftamología","👀",IF(B8="Cardiología","❤","🚑"))</f>
        <v>❤</v>
      </c>
      <c r="D8" s="23">
        <v>324679</v>
      </c>
      <c r="E8" s="23">
        <v>1618811</v>
      </c>
      <c r="F8" s="23">
        <v>164937</v>
      </c>
      <c r="G8" s="23">
        <v>149459</v>
      </c>
      <c r="H8" s="23">
        <v>32000</v>
      </c>
      <c r="I8" s="23">
        <v>11902</v>
      </c>
      <c r="J8" s="23">
        <v>4081</v>
      </c>
      <c r="K8" s="23">
        <v>14720</v>
      </c>
      <c r="L8" s="23">
        <v>3708</v>
      </c>
      <c r="M8" s="23">
        <v>1173168</v>
      </c>
      <c r="N8" s="23">
        <v>79224</v>
      </c>
      <c r="O8" s="23">
        <v>42545</v>
      </c>
      <c r="P8" s="23">
        <v>160480</v>
      </c>
      <c r="Q8" s="19">
        <v>3.7992452844696982E-2</v>
      </c>
      <c r="R8" s="43"/>
      <c r="S8" s="64"/>
      <c r="T8" s="35" t="s">
        <v>67</v>
      </c>
      <c r="U8" s="35" t="s">
        <v>72</v>
      </c>
    </row>
    <row r="9" spans="1:24" ht="15.75" customHeight="1" thickBot="1" x14ac:dyDescent="0.4">
      <c r="A9" s="18" t="s">
        <v>43</v>
      </c>
      <c r="B9" s="18" t="s">
        <v>80</v>
      </c>
      <c r="C9" s="61" t="str">
        <f>IF(Datos[[#This Row],[Area]]="Oftamología","👀",IF(B9="Cardiología","❤","🚑"))</f>
        <v>❤</v>
      </c>
      <c r="D9" s="23">
        <v>118435</v>
      </c>
      <c r="E9" s="23">
        <v>1195830</v>
      </c>
      <c r="F9" s="23">
        <v>141648</v>
      </c>
      <c r="G9" s="23">
        <v>85265</v>
      </c>
      <c r="H9" s="23">
        <v>20000</v>
      </c>
      <c r="I9" s="23">
        <v>10497</v>
      </c>
      <c r="J9" s="23">
        <v>3318</v>
      </c>
      <c r="K9" s="23">
        <v>10919</v>
      </c>
      <c r="L9" s="23">
        <v>1673</v>
      </c>
      <c r="M9" s="23">
        <v>2723230</v>
      </c>
      <c r="N9" s="23">
        <v>71456</v>
      </c>
      <c r="O9" s="23">
        <v>32022</v>
      </c>
      <c r="P9" s="23">
        <v>303860</v>
      </c>
      <c r="Q9" s="19">
        <v>7.1936607187123788E-2</v>
      </c>
      <c r="R9" s="43"/>
      <c r="S9" s="64"/>
      <c r="T9" s="41" t="s">
        <v>68</v>
      </c>
      <c r="U9" s="41" t="s">
        <v>75</v>
      </c>
    </row>
    <row r="10" spans="1:24" ht="18.75" customHeight="1" x14ac:dyDescent="0.35">
      <c r="A10" s="18" t="s">
        <v>41</v>
      </c>
      <c r="B10" s="18" t="s">
        <v>80</v>
      </c>
      <c r="C10" s="61" t="str">
        <f>IF(Datos[[#This Row],[Area]]="Oftamología","👀",IF(B10="Cardiología","❤","🚑"))</f>
        <v>❤</v>
      </c>
      <c r="D10" s="23">
        <v>730785</v>
      </c>
      <c r="E10" s="23">
        <v>1646454</v>
      </c>
      <c r="F10" s="23">
        <v>131319</v>
      </c>
      <c r="G10" s="23">
        <v>91276</v>
      </c>
      <c r="H10" s="23">
        <v>32000</v>
      </c>
      <c r="I10" s="23">
        <v>8945</v>
      </c>
      <c r="J10" s="23">
        <v>3913</v>
      </c>
      <c r="K10" s="23">
        <v>14861</v>
      </c>
      <c r="L10" s="23">
        <v>1351</v>
      </c>
      <c r="M10" s="23">
        <v>1021130</v>
      </c>
      <c r="N10" s="23">
        <v>75048</v>
      </c>
      <c r="O10" s="23">
        <v>65343</v>
      </c>
      <c r="P10" s="23">
        <v>300271</v>
      </c>
      <c r="Q10" s="19">
        <v>7.1086937986851992E-2</v>
      </c>
      <c r="R10" s="43"/>
      <c r="S10" s="64" t="s">
        <v>82</v>
      </c>
      <c r="T10" s="35" t="s">
        <v>65</v>
      </c>
      <c r="U10" s="36" t="s">
        <v>69</v>
      </c>
    </row>
    <row r="11" spans="1:24" ht="18.75" customHeight="1" x14ac:dyDescent="0.35">
      <c r="A11" s="18" t="s">
        <v>39</v>
      </c>
      <c r="B11" s="18" t="s">
        <v>81</v>
      </c>
      <c r="C11" s="62" t="str">
        <f>IF(Datos[[#This Row],[Area]]="Oftamología","👀",IF(B11="Cardiología","❤","🚑"))</f>
        <v>👀</v>
      </c>
      <c r="D11" s="23">
        <v>643879</v>
      </c>
      <c r="E11" s="23">
        <v>1435668</v>
      </c>
      <c r="F11" s="23">
        <v>116231</v>
      </c>
      <c r="G11" s="23">
        <v>119935</v>
      </c>
      <c r="H11" s="23">
        <v>22000</v>
      </c>
      <c r="I11" s="23">
        <v>10231</v>
      </c>
      <c r="J11" s="23">
        <v>3315</v>
      </c>
      <c r="K11" s="23">
        <v>14475</v>
      </c>
      <c r="L11" s="23">
        <v>3579</v>
      </c>
      <c r="M11" s="23">
        <v>1920074</v>
      </c>
      <c r="N11" s="23">
        <v>114883</v>
      </c>
      <c r="O11" s="23">
        <v>40477</v>
      </c>
      <c r="P11" s="23">
        <v>292586</v>
      </c>
      <c r="Q11" s="19">
        <v>6.926757108685512E-2</v>
      </c>
      <c r="R11" s="43"/>
      <c r="S11" s="64"/>
      <c r="T11" s="35" t="s">
        <v>66</v>
      </c>
      <c r="U11" s="35" t="s">
        <v>76</v>
      </c>
    </row>
    <row r="12" spans="1:24" ht="18.75" customHeight="1" x14ac:dyDescent="0.35">
      <c r="A12" s="18" t="s">
        <v>42</v>
      </c>
      <c r="B12" s="18" t="s">
        <v>81</v>
      </c>
      <c r="C12" s="62" t="str">
        <f>IF(Datos[[#This Row],[Area]]="Oftamología","👀",IF(B12="Cardiología","❤","🚑"))</f>
        <v>👀</v>
      </c>
      <c r="D12" s="23">
        <v>330276</v>
      </c>
      <c r="E12" s="23">
        <v>1926716</v>
      </c>
      <c r="F12" s="23">
        <v>204066</v>
      </c>
      <c r="G12" s="23">
        <v>299972</v>
      </c>
      <c r="H12" s="23">
        <v>32000</v>
      </c>
      <c r="I12" s="23">
        <v>10069</v>
      </c>
      <c r="J12" s="23">
        <v>3809</v>
      </c>
      <c r="K12" s="23">
        <v>11302</v>
      </c>
      <c r="L12" s="23">
        <v>3627</v>
      </c>
      <c r="M12" s="23">
        <v>1223238</v>
      </c>
      <c r="N12" s="23">
        <v>86390</v>
      </c>
      <c r="O12" s="23">
        <v>47757</v>
      </c>
      <c r="P12" s="23">
        <v>114625</v>
      </c>
      <c r="Q12" s="19">
        <v>2.7136620808346158E-2</v>
      </c>
      <c r="R12" s="43"/>
      <c r="S12" s="64"/>
      <c r="T12" s="35" t="s">
        <v>67</v>
      </c>
      <c r="U12" s="35" t="s">
        <v>71</v>
      </c>
    </row>
    <row r="13" spans="1:24" ht="18.75" customHeight="1" thickBot="1" x14ac:dyDescent="0.4">
      <c r="A13" s="18" t="s">
        <v>36</v>
      </c>
      <c r="B13" s="18" t="s">
        <v>80</v>
      </c>
      <c r="C13" s="61" t="str">
        <f>IF(Datos[[#This Row],[Area]]="Oftamología","👀",IF(B13="Cardiología","❤","🚑"))</f>
        <v>❤</v>
      </c>
      <c r="D13" s="23">
        <v>176438</v>
      </c>
      <c r="E13" s="23">
        <v>2027703</v>
      </c>
      <c r="F13" s="23">
        <v>191577</v>
      </c>
      <c r="G13" s="23">
        <v>153718</v>
      </c>
      <c r="H13" s="23">
        <v>25000</v>
      </c>
      <c r="I13" s="23">
        <v>10828</v>
      </c>
      <c r="J13" s="23">
        <v>4146</v>
      </c>
      <c r="K13" s="23">
        <v>12110</v>
      </c>
      <c r="L13" s="23">
        <v>2121</v>
      </c>
      <c r="M13" s="23">
        <v>1406112</v>
      </c>
      <c r="N13" s="23">
        <v>46659</v>
      </c>
      <c r="O13" s="23">
        <v>46529</v>
      </c>
      <c r="P13" s="23">
        <v>291241</v>
      </c>
      <c r="Q13" s="19">
        <v>6.8949152286530369E-2</v>
      </c>
      <c r="R13" s="43"/>
      <c r="S13" s="64"/>
      <c r="T13" s="41" t="s">
        <v>68</v>
      </c>
      <c r="U13" s="41" t="s">
        <v>77</v>
      </c>
    </row>
    <row r="14" spans="1:24" x14ac:dyDescent="0.35">
      <c r="A14" s="18" t="s">
        <v>46</v>
      </c>
      <c r="B14" s="18" t="s">
        <v>81</v>
      </c>
      <c r="C14" s="62" t="str">
        <f>IF(Datos[[#This Row],[Area]]="Oftamología","👀",IF(B14="Cardiología","❤","🚑"))</f>
        <v>👀</v>
      </c>
      <c r="D14" s="23">
        <v>706336</v>
      </c>
      <c r="E14" s="23">
        <v>1379261</v>
      </c>
      <c r="F14" s="23">
        <v>144548</v>
      </c>
      <c r="G14" s="23">
        <v>325484</v>
      </c>
      <c r="H14" s="23">
        <v>32000</v>
      </c>
      <c r="I14" s="23">
        <v>11500</v>
      </c>
      <c r="J14" s="23">
        <v>3410</v>
      </c>
      <c r="K14" s="23">
        <v>14491</v>
      </c>
      <c r="L14" s="23">
        <v>2142</v>
      </c>
      <c r="M14" s="23">
        <v>1649943</v>
      </c>
      <c r="N14" s="23">
        <v>73640</v>
      </c>
      <c r="O14" s="23">
        <v>70017</v>
      </c>
      <c r="P14" s="23">
        <v>104391</v>
      </c>
      <c r="Q14" s="19">
        <v>2.471379701464832E-2</v>
      </c>
      <c r="R14" s="21"/>
      <c r="S14" s="21"/>
    </row>
    <row r="15" spans="1:24" x14ac:dyDescent="0.35">
      <c r="A15" s="18" t="s">
        <v>44</v>
      </c>
      <c r="B15" s="18" t="s">
        <v>80</v>
      </c>
      <c r="C15" s="61" t="str">
        <f>IF(Datos[[#This Row],[Area]]="Oftamología","👀",IF(B15="Cardiología","❤","🚑"))</f>
        <v>❤</v>
      </c>
      <c r="D15" s="23">
        <v>191337</v>
      </c>
      <c r="E15" s="23">
        <v>1630406</v>
      </c>
      <c r="F15" s="23">
        <v>176894</v>
      </c>
      <c r="G15" s="23">
        <v>283973</v>
      </c>
      <c r="H15" s="23">
        <v>32000</v>
      </c>
      <c r="I15" s="23">
        <v>9942</v>
      </c>
      <c r="J15" s="23">
        <v>3029</v>
      </c>
      <c r="K15" s="23">
        <v>10319</v>
      </c>
      <c r="L15" s="23">
        <v>2293</v>
      </c>
      <c r="M15" s="23">
        <v>1488711</v>
      </c>
      <c r="N15" s="23">
        <v>127061</v>
      </c>
      <c r="O15" s="23">
        <v>53299</v>
      </c>
      <c r="P15" s="23">
        <v>70070</v>
      </c>
      <c r="Q15" s="19">
        <v>1.6588554155208858E-2</v>
      </c>
      <c r="R15" s="21"/>
      <c r="S15" s="21"/>
    </row>
    <row r="16" spans="1:24" x14ac:dyDescent="0.35">
      <c r="A16" s="18" t="s">
        <v>39</v>
      </c>
      <c r="B16" s="18" t="s">
        <v>80</v>
      </c>
      <c r="C16" s="61" t="str">
        <f>IF(Datos[[#This Row],[Area]]="Oftamología","👀",IF(B16="Cardiología","❤","🚑"))</f>
        <v>❤</v>
      </c>
      <c r="D16" s="23">
        <v>489659</v>
      </c>
      <c r="E16" s="23">
        <v>1206921</v>
      </c>
      <c r="F16" s="23">
        <v>215327</v>
      </c>
      <c r="G16" s="23">
        <v>144042</v>
      </c>
      <c r="H16" s="23">
        <v>32000</v>
      </c>
      <c r="I16" s="23">
        <v>10845</v>
      </c>
      <c r="J16" s="23">
        <v>2833</v>
      </c>
      <c r="K16" s="23">
        <v>12943</v>
      </c>
      <c r="L16" s="23">
        <v>2951</v>
      </c>
      <c r="M16" s="23">
        <v>2328565</v>
      </c>
      <c r="N16" s="23">
        <v>96698</v>
      </c>
      <c r="O16" s="23">
        <v>86465</v>
      </c>
      <c r="P16" s="23">
        <v>308860</v>
      </c>
      <c r="Q16" s="19">
        <v>7.3120320199483488E-2</v>
      </c>
      <c r="R16" s="21"/>
      <c r="S16" s="21"/>
    </row>
    <row r="17" spans="1:22" x14ac:dyDescent="0.35">
      <c r="A17" s="18" t="s">
        <v>47</v>
      </c>
      <c r="B17" s="18" t="s">
        <v>82</v>
      </c>
      <c r="C17" s="60" t="str">
        <f>IF(Datos[[#This Row],[Area]]="Oftamología","👀",IF(B17="Cardiología","❤","🚑"))</f>
        <v>🚑</v>
      </c>
      <c r="D17" s="23">
        <v>306605</v>
      </c>
      <c r="E17" s="23">
        <v>2287422</v>
      </c>
      <c r="F17" s="23">
        <v>92367</v>
      </c>
      <c r="G17" s="23">
        <v>93969</v>
      </c>
      <c r="H17" s="23">
        <v>32000</v>
      </c>
      <c r="I17" s="23">
        <v>10636</v>
      </c>
      <c r="J17" s="23">
        <v>4191</v>
      </c>
      <c r="K17" s="23">
        <v>14892</v>
      </c>
      <c r="L17" s="23">
        <v>3815</v>
      </c>
      <c r="M17" s="23">
        <v>2550504</v>
      </c>
      <c r="N17" s="23">
        <v>76041</v>
      </c>
      <c r="O17" s="23">
        <v>23612</v>
      </c>
      <c r="P17" s="23">
        <v>277750</v>
      </c>
      <c r="Q17" s="19">
        <v>6.5755257836581427E-2</v>
      </c>
      <c r="R17" s="21"/>
      <c r="S17" s="21"/>
      <c r="T17" s="44">
        <v>422399682</v>
      </c>
    </row>
    <row r="18" spans="1:22" x14ac:dyDescent="0.35">
      <c r="A18" s="18" t="s">
        <v>38</v>
      </c>
      <c r="B18" s="18" t="s">
        <v>80</v>
      </c>
      <c r="C18" s="61" t="str">
        <f>IF(Datos[[#This Row],[Area]]="Oftamología","👀",IF(B18="Cardiología","❤","🚑"))</f>
        <v>❤</v>
      </c>
      <c r="D18" s="23">
        <v>168180</v>
      </c>
      <c r="E18" s="23">
        <v>705176</v>
      </c>
      <c r="F18" s="23">
        <v>108046</v>
      </c>
      <c r="G18" s="23">
        <v>101533</v>
      </c>
      <c r="H18" s="23">
        <v>25000</v>
      </c>
      <c r="I18" s="23">
        <v>11709</v>
      </c>
      <c r="J18" s="23">
        <v>4148</v>
      </c>
      <c r="K18" s="23">
        <v>10458</v>
      </c>
      <c r="L18" s="23">
        <v>3303</v>
      </c>
      <c r="M18" s="23">
        <v>1106777</v>
      </c>
      <c r="N18" s="23">
        <v>71635</v>
      </c>
      <c r="O18" s="23">
        <v>43452</v>
      </c>
      <c r="P18" s="23">
        <v>112751</v>
      </c>
      <c r="Q18" s="19">
        <v>2.669296517131374E-2</v>
      </c>
      <c r="R18" s="21"/>
      <c r="S18" s="21"/>
    </row>
    <row r="19" spans="1:22" x14ac:dyDescent="0.35">
      <c r="A19" s="18" t="s">
        <v>40</v>
      </c>
      <c r="B19" s="18" t="s">
        <v>82</v>
      </c>
      <c r="C19" s="60" t="str">
        <f>IF(Datos[[#This Row],[Area]]="Oftamología","👀",IF(B19="Cardiología","❤","🚑"))</f>
        <v>🚑</v>
      </c>
      <c r="D19" s="23">
        <v>400239</v>
      </c>
      <c r="E19" s="23">
        <v>2335752</v>
      </c>
      <c r="F19" s="23">
        <v>110393</v>
      </c>
      <c r="G19" s="23">
        <v>132909</v>
      </c>
      <c r="H19" s="23">
        <v>32000</v>
      </c>
      <c r="I19" s="23">
        <v>11146</v>
      </c>
      <c r="J19" s="23">
        <v>2993</v>
      </c>
      <c r="K19" s="23">
        <v>11128</v>
      </c>
      <c r="L19" s="23">
        <v>1250</v>
      </c>
      <c r="M19" s="23">
        <v>2034320</v>
      </c>
      <c r="N19" s="23">
        <v>59431</v>
      </c>
      <c r="O19" s="23">
        <v>25051</v>
      </c>
      <c r="P19" s="23">
        <v>118842</v>
      </c>
      <c r="Q19" s="19">
        <v>2.8134964362970329E-2</v>
      </c>
      <c r="R19" s="21"/>
      <c r="S19" s="21"/>
    </row>
    <row r="20" spans="1:22" x14ac:dyDescent="0.35">
      <c r="A20" s="18" t="s">
        <v>38</v>
      </c>
      <c r="B20" s="18" t="s">
        <v>80</v>
      </c>
      <c r="C20" s="61" t="str">
        <f>IF(Datos[[#This Row],[Area]]="Oftamología","👀",IF(B20="Cardiología","❤","🚑"))</f>
        <v>❤</v>
      </c>
      <c r="D20" s="23">
        <v>642104</v>
      </c>
      <c r="E20" s="23">
        <v>1519993</v>
      </c>
      <c r="F20" s="23">
        <v>126827</v>
      </c>
      <c r="G20" s="23">
        <v>189075</v>
      </c>
      <c r="H20" s="23">
        <v>32000</v>
      </c>
      <c r="I20" s="23">
        <v>10092</v>
      </c>
      <c r="J20" s="23">
        <v>3008</v>
      </c>
      <c r="K20" s="23">
        <v>14286</v>
      </c>
      <c r="L20" s="23">
        <v>2429</v>
      </c>
      <c r="M20" s="23">
        <v>1286955</v>
      </c>
      <c r="N20" s="23">
        <v>126010</v>
      </c>
      <c r="O20" s="23">
        <v>38389</v>
      </c>
      <c r="P20" s="23">
        <v>199136</v>
      </c>
      <c r="Q20" s="19">
        <v>4.7143974885852306E-2</v>
      </c>
      <c r="R20" s="21"/>
      <c r="S20" s="21"/>
    </row>
    <row r="21" spans="1:22" x14ac:dyDescent="0.35">
      <c r="A21" s="18" t="s">
        <v>43</v>
      </c>
      <c r="B21" s="18" t="s">
        <v>81</v>
      </c>
      <c r="C21" s="62" t="str">
        <f>IF(Datos[[#This Row],[Area]]="Oftamología","👀",IF(B21="Cardiología","❤","🚑"))</f>
        <v>👀</v>
      </c>
      <c r="D21" s="23">
        <v>189061</v>
      </c>
      <c r="E21" s="23">
        <v>751964</v>
      </c>
      <c r="F21" s="23">
        <v>132379</v>
      </c>
      <c r="G21" s="23">
        <v>155987</v>
      </c>
      <c r="H21" s="23">
        <v>32000</v>
      </c>
      <c r="I21" s="23">
        <v>12318</v>
      </c>
      <c r="J21" s="23">
        <v>2897</v>
      </c>
      <c r="K21" s="23">
        <v>12055</v>
      </c>
      <c r="L21" s="23">
        <v>3118</v>
      </c>
      <c r="M21" s="23">
        <v>1983951</v>
      </c>
      <c r="N21" s="23">
        <v>54992</v>
      </c>
      <c r="O21" s="23">
        <v>51830</v>
      </c>
      <c r="P21" s="23">
        <v>288467</v>
      </c>
      <c r="Q21" s="19">
        <v>6.8292428307273209E-2</v>
      </c>
      <c r="R21" s="21"/>
      <c r="S21" s="21"/>
    </row>
    <row r="22" spans="1:22" x14ac:dyDescent="0.35">
      <c r="A22" s="18" t="s">
        <v>42</v>
      </c>
      <c r="B22" s="18" t="s">
        <v>82</v>
      </c>
      <c r="C22" s="60" t="str">
        <f>IF(Datos[[#This Row],[Area]]="Oftamología","👀",IF(B22="Cardiología","❤","🚑"))</f>
        <v>🚑</v>
      </c>
      <c r="D22" s="23">
        <v>542659</v>
      </c>
      <c r="E22" s="23">
        <v>1866339</v>
      </c>
      <c r="F22" s="23">
        <v>167951</v>
      </c>
      <c r="G22" s="23">
        <v>221688</v>
      </c>
      <c r="H22" s="23">
        <v>32000</v>
      </c>
      <c r="I22" s="23">
        <v>9378</v>
      </c>
      <c r="J22" s="23">
        <v>3723</v>
      </c>
      <c r="K22" s="23">
        <v>11272</v>
      </c>
      <c r="L22" s="23">
        <v>1777</v>
      </c>
      <c r="M22" s="23">
        <v>1193490</v>
      </c>
      <c r="N22" s="23">
        <v>95861</v>
      </c>
      <c r="O22" s="23">
        <v>59477</v>
      </c>
      <c r="P22" s="23">
        <v>240072</v>
      </c>
      <c r="Q22" s="19">
        <v>5.6835270060643657E-2</v>
      </c>
      <c r="R22" s="21"/>
      <c r="S22" s="21"/>
    </row>
    <row r="23" spans="1:22" x14ac:dyDescent="0.35">
      <c r="A23" s="18" t="s">
        <v>42</v>
      </c>
      <c r="B23" s="18" t="s">
        <v>81</v>
      </c>
      <c r="C23" s="62" t="str">
        <f>IF(Datos[[#This Row],[Area]]="Oftamología","👀",IF(B23="Cardiología","❤","🚑"))</f>
        <v>👀</v>
      </c>
      <c r="D23" s="23">
        <v>481360</v>
      </c>
      <c r="E23" s="23">
        <v>2323801</v>
      </c>
      <c r="F23" s="23">
        <v>187525</v>
      </c>
      <c r="G23" s="23">
        <v>217871</v>
      </c>
      <c r="H23" s="23">
        <v>32000</v>
      </c>
      <c r="I23" s="23">
        <v>10977</v>
      </c>
      <c r="J23" s="23">
        <v>2981</v>
      </c>
      <c r="K23" s="23">
        <v>14428</v>
      </c>
      <c r="L23" s="23">
        <v>2684</v>
      </c>
      <c r="M23" s="23">
        <v>2604632</v>
      </c>
      <c r="N23" s="23">
        <v>84188</v>
      </c>
      <c r="O23" s="23">
        <v>48064</v>
      </c>
      <c r="P23" s="23">
        <v>125733</v>
      </c>
      <c r="Q23" s="19">
        <v>2.9766357636604471E-2</v>
      </c>
      <c r="R23" s="21"/>
      <c r="S23" s="21"/>
    </row>
    <row r="24" spans="1:22" x14ac:dyDescent="0.35">
      <c r="A24" s="18" t="s">
        <v>36</v>
      </c>
      <c r="B24" s="18" t="s">
        <v>82</v>
      </c>
      <c r="C24" s="60" t="str">
        <f>IF(Datos[[#This Row],[Area]]="Oftamología","👀",IF(B24="Cardiología","❤","🚑"))</f>
        <v>🚑</v>
      </c>
      <c r="D24" s="23">
        <v>198895</v>
      </c>
      <c r="E24" s="23">
        <v>1721425</v>
      </c>
      <c r="F24" s="23">
        <v>102736</v>
      </c>
      <c r="G24" s="23">
        <v>105101</v>
      </c>
      <c r="H24" s="23">
        <v>25000</v>
      </c>
      <c r="I24" s="23">
        <v>9419</v>
      </c>
      <c r="J24" s="23">
        <v>3287</v>
      </c>
      <c r="K24" s="23">
        <v>12291</v>
      </c>
      <c r="L24" s="23">
        <v>3060</v>
      </c>
      <c r="M24" s="23">
        <v>2603629</v>
      </c>
      <c r="N24" s="23">
        <v>90347</v>
      </c>
      <c r="O24" s="23">
        <v>34988</v>
      </c>
      <c r="P24" s="23">
        <v>318925</v>
      </c>
      <c r="Q24" s="19">
        <v>7.5503134493363558E-2</v>
      </c>
      <c r="R24" s="21"/>
      <c r="S24" s="58"/>
      <c r="T24" s="20">
        <v>1</v>
      </c>
      <c r="U24" s="20" t="s">
        <v>81</v>
      </c>
      <c r="V24" s="20" t="s">
        <v>103</v>
      </c>
    </row>
    <row r="25" spans="1:22" x14ac:dyDescent="0.35">
      <c r="A25" s="18" t="s">
        <v>41</v>
      </c>
      <c r="B25" s="18" t="s">
        <v>80</v>
      </c>
      <c r="C25" s="61" t="str">
        <f>IF(Datos[[#This Row],[Area]]="Oftamología","👀",IF(B25="Cardiología","❤","🚑"))</f>
        <v>❤</v>
      </c>
      <c r="D25" s="23">
        <v>484404</v>
      </c>
      <c r="E25" s="23">
        <v>1194837</v>
      </c>
      <c r="F25" s="23">
        <v>131675</v>
      </c>
      <c r="G25" s="23">
        <v>208506</v>
      </c>
      <c r="H25" s="23">
        <v>32000</v>
      </c>
      <c r="I25" s="23">
        <v>12554</v>
      </c>
      <c r="J25" s="23">
        <v>3078</v>
      </c>
      <c r="K25" s="23">
        <v>10756</v>
      </c>
      <c r="L25" s="23">
        <v>1606</v>
      </c>
      <c r="M25" s="23">
        <v>2028420</v>
      </c>
      <c r="N25" s="23">
        <v>127200</v>
      </c>
      <c r="O25" s="23">
        <v>71856</v>
      </c>
      <c r="P25" s="23">
        <v>135551</v>
      </c>
      <c r="Q25" s="19">
        <v>3.2090696507673981E-2</v>
      </c>
      <c r="R25" s="21"/>
      <c r="S25" s="58"/>
      <c r="T25" s="20">
        <v>2</v>
      </c>
      <c r="U25" s="20" t="s">
        <v>80</v>
      </c>
      <c r="V25" s="20" t="s">
        <v>105</v>
      </c>
    </row>
    <row r="26" spans="1:22" x14ac:dyDescent="0.35">
      <c r="A26" s="18" t="s">
        <v>41</v>
      </c>
      <c r="B26" s="18" t="s">
        <v>81</v>
      </c>
      <c r="C26" s="62" t="str">
        <f>IF(Datos[[#This Row],[Area]]="Oftamología","👀",IF(B26="Cardiología","❤","🚑"))</f>
        <v>👀</v>
      </c>
      <c r="D26" s="23">
        <v>244521</v>
      </c>
      <c r="E26" s="23">
        <v>1387445</v>
      </c>
      <c r="F26" s="23">
        <v>174184</v>
      </c>
      <c r="G26" s="23">
        <v>246770</v>
      </c>
      <c r="H26" s="23">
        <v>32000</v>
      </c>
      <c r="I26" s="23">
        <v>11033</v>
      </c>
      <c r="J26" s="23">
        <v>3424</v>
      </c>
      <c r="K26" s="23">
        <v>12910</v>
      </c>
      <c r="L26" s="23">
        <v>2973</v>
      </c>
      <c r="M26" s="23">
        <v>2728309</v>
      </c>
      <c r="N26" s="23">
        <v>95090</v>
      </c>
      <c r="O26" s="23">
        <v>40343</v>
      </c>
      <c r="P26" s="23">
        <v>243963</v>
      </c>
      <c r="Q26" s="19">
        <v>5.7756435526861973E-2</v>
      </c>
      <c r="R26" s="21"/>
      <c r="S26" s="58"/>
      <c r="T26" s="20">
        <v>3</v>
      </c>
      <c r="U26" s="20" t="s">
        <v>82</v>
      </c>
      <c r="V26" s="20" t="s">
        <v>104</v>
      </c>
    </row>
    <row r="27" spans="1:22" x14ac:dyDescent="0.35">
      <c r="A27" s="18" t="s">
        <v>37</v>
      </c>
      <c r="B27" s="18" t="s">
        <v>80</v>
      </c>
      <c r="C27" s="61" t="str">
        <f>IF(Datos[[#This Row],[Area]]="Oftamología","👀",IF(B27="Cardiología","❤","🚑"))</f>
        <v>❤</v>
      </c>
      <c r="D27" s="23">
        <v>280688</v>
      </c>
      <c r="E27" s="23">
        <v>906119</v>
      </c>
      <c r="F27" s="23">
        <v>174423</v>
      </c>
      <c r="G27" s="23">
        <v>225208</v>
      </c>
      <c r="H27" s="23">
        <v>32000</v>
      </c>
      <c r="I27" s="23">
        <v>12023</v>
      </c>
      <c r="J27" s="23">
        <v>3615</v>
      </c>
      <c r="K27" s="23">
        <v>13419</v>
      </c>
      <c r="L27" s="23">
        <v>1884</v>
      </c>
      <c r="M27" s="23">
        <v>833053</v>
      </c>
      <c r="N27" s="23">
        <v>111730</v>
      </c>
      <c r="O27" s="23">
        <v>81022</v>
      </c>
      <c r="P27" s="23">
        <v>185497</v>
      </c>
      <c r="Q27" s="19">
        <v>4.3915042530737511E-2</v>
      </c>
      <c r="R27" s="21"/>
      <c r="S27" s="21"/>
    </row>
    <row r="28" spans="1:22" x14ac:dyDescent="0.35">
      <c r="A28" s="18" t="s">
        <v>46</v>
      </c>
      <c r="B28" s="18" t="s">
        <v>82</v>
      </c>
      <c r="C28" s="60" t="str">
        <f>IF(Datos[[#This Row],[Area]]="Oftamología","👀",IF(B28="Cardiología","❤","🚑"))</f>
        <v>🚑</v>
      </c>
      <c r="D28" s="23">
        <v>514341</v>
      </c>
      <c r="E28" s="23">
        <v>2299965</v>
      </c>
      <c r="F28" s="23">
        <v>158757</v>
      </c>
      <c r="G28" s="23">
        <v>243259</v>
      </c>
      <c r="H28" s="23">
        <v>32000</v>
      </c>
      <c r="I28" s="23">
        <v>9835</v>
      </c>
      <c r="J28" s="23">
        <v>3170</v>
      </c>
      <c r="K28" s="23">
        <v>14722</v>
      </c>
      <c r="L28" s="23">
        <v>2010</v>
      </c>
      <c r="M28" s="23">
        <v>1929301</v>
      </c>
      <c r="N28" s="23">
        <v>128698</v>
      </c>
      <c r="O28" s="23">
        <v>43172</v>
      </c>
      <c r="P28" s="23">
        <v>106609</v>
      </c>
      <c r="Q28" s="19">
        <v>2.5238892106931084E-2</v>
      </c>
      <c r="R28" s="21"/>
      <c r="S28" s="21"/>
    </row>
    <row r="29" spans="1:22" x14ac:dyDescent="0.35">
      <c r="A29" s="18" t="s">
        <v>46</v>
      </c>
      <c r="B29" s="18" t="s">
        <v>80</v>
      </c>
      <c r="C29" s="61" t="str">
        <f>IF(Datos[[#This Row],[Area]]="Oftamología","👀",IF(B29="Cardiología","❤","🚑"))</f>
        <v>❤</v>
      </c>
      <c r="D29" s="23">
        <v>504021</v>
      </c>
      <c r="E29" s="23">
        <v>2135299</v>
      </c>
      <c r="F29" s="23">
        <v>198990</v>
      </c>
      <c r="G29" s="23">
        <v>119254</v>
      </c>
      <c r="H29" s="23">
        <v>32000</v>
      </c>
      <c r="I29" s="23">
        <v>10972</v>
      </c>
      <c r="J29" s="23">
        <v>4093</v>
      </c>
      <c r="K29" s="23">
        <v>14761</v>
      </c>
      <c r="L29" s="23">
        <v>3864</v>
      </c>
      <c r="M29" s="23">
        <v>1288875</v>
      </c>
      <c r="N29" s="23">
        <v>74229</v>
      </c>
      <c r="O29" s="23">
        <v>79916</v>
      </c>
      <c r="P29" s="23">
        <v>270246</v>
      </c>
      <c r="Q29" s="19">
        <v>6.3978741347631984E-2</v>
      </c>
      <c r="R29" s="21"/>
      <c r="S29" s="21"/>
    </row>
    <row r="30" spans="1:22" x14ac:dyDescent="0.35">
      <c r="A30" s="18" t="s">
        <v>47</v>
      </c>
      <c r="B30" s="18" t="s">
        <v>81</v>
      </c>
      <c r="C30" s="62" t="str">
        <f>IF(Datos[[#This Row],[Area]]="Oftamología","👀",IF(B30="Cardiología","❤","🚑"))</f>
        <v>👀</v>
      </c>
      <c r="D30" s="23">
        <v>152303</v>
      </c>
      <c r="E30" s="23">
        <v>2215810</v>
      </c>
      <c r="F30" s="23">
        <v>145908</v>
      </c>
      <c r="G30" s="23">
        <v>279126</v>
      </c>
      <c r="H30" s="23">
        <v>32000</v>
      </c>
      <c r="I30" s="23">
        <v>8931</v>
      </c>
      <c r="J30" s="23">
        <v>3848</v>
      </c>
      <c r="K30" s="23">
        <v>11610</v>
      </c>
      <c r="L30" s="23">
        <v>3677</v>
      </c>
      <c r="M30" s="23">
        <v>1726120</v>
      </c>
      <c r="N30" s="23">
        <v>64706</v>
      </c>
      <c r="O30" s="23">
        <v>29830</v>
      </c>
      <c r="P30" s="23">
        <v>65747</v>
      </c>
      <c r="Q30" s="19">
        <v>1.5565115884722659E-2</v>
      </c>
      <c r="R30" s="21"/>
      <c r="S30" s="21"/>
    </row>
    <row r="31" spans="1:22" x14ac:dyDescent="0.35">
      <c r="A31" s="18" t="s">
        <v>42</v>
      </c>
      <c r="B31" s="18" t="s">
        <v>81</v>
      </c>
      <c r="C31" s="62" t="str">
        <f>IF(Datos[[#This Row],[Area]]="Oftamología","👀",IF(B31="Cardiología","❤","🚑"))</f>
        <v>👀</v>
      </c>
      <c r="D31" s="23">
        <v>368102</v>
      </c>
      <c r="E31" s="23">
        <v>2106297</v>
      </c>
      <c r="F31" s="23">
        <v>121991</v>
      </c>
      <c r="G31" s="23">
        <v>92135</v>
      </c>
      <c r="H31" s="23">
        <v>25000</v>
      </c>
      <c r="I31" s="23">
        <v>10288</v>
      </c>
      <c r="J31" s="23">
        <v>3386</v>
      </c>
      <c r="K31" s="23">
        <v>11105</v>
      </c>
      <c r="L31" s="23">
        <v>1238</v>
      </c>
      <c r="M31" s="23">
        <v>1776307</v>
      </c>
      <c r="N31" s="23">
        <v>109516</v>
      </c>
      <c r="O31" s="23">
        <v>75167</v>
      </c>
      <c r="P31" s="23">
        <v>140351</v>
      </c>
      <c r="Q31" s="19">
        <v>3.3227060999539294E-2</v>
      </c>
      <c r="R31" s="21"/>
      <c r="S31" s="21"/>
    </row>
    <row r="32" spans="1:22" x14ac:dyDescent="0.35">
      <c r="A32" s="18" t="s">
        <v>43</v>
      </c>
      <c r="B32" s="18" t="s">
        <v>80</v>
      </c>
      <c r="C32" s="61" t="str">
        <f>IF(Datos[[#This Row],[Area]]="Oftamología","👀",IF(B32="Cardiología","❤","🚑"))</f>
        <v>❤</v>
      </c>
      <c r="D32" s="23">
        <v>601447</v>
      </c>
      <c r="E32" s="23">
        <v>1843552</v>
      </c>
      <c r="F32" s="23">
        <v>200191</v>
      </c>
      <c r="G32" s="23">
        <v>106877</v>
      </c>
      <c r="H32" s="23">
        <v>32000</v>
      </c>
      <c r="I32" s="23">
        <v>10229</v>
      </c>
      <c r="J32" s="23">
        <v>3356</v>
      </c>
      <c r="K32" s="23">
        <v>11587</v>
      </c>
      <c r="L32" s="23">
        <v>2193</v>
      </c>
      <c r="M32" s="23">
        <v>2521884</v>
      </c>
      <c r="N32" s="23">
        <v>114833</v>
      </c>
      <c r="O32" s="23">
        <v>42240</v>
      </c>
      <c r="P32" s="23">
        <v>108037</v>
      </c>
      <c r="Q32" s="19">
        <v>2.5576960543261015E-2</v>
      </c>
      <c r="R32" s="21"/>
      <c r="S32" s="21"/>
    </row>
    <row r="33" spans="1:19" x14ac:dyDescent="0.35">
      <c r="A33" s="18" t="s">
        <v>41</v>
      </c>
      <c r="B33" s="18" t="s">
        <v>81</v>
      </c>
      <c r="C33" s="62" t="str">
        <f>IF(Datos[[#This Row],[Area]]="Oftamología","👀",IF(B33="Cardiología","❤","🚑"))</f>
        <v>👀</v>
      </c>
      <c r="D33" s="23">
        <v>299725</v>
      </c>
      <c r="E33" s="23">
        <v>1251554</v>
      </c>
      <c r="F33" s="23">
        <v>120737</v>
      </c>
      <c r="G33" s="23">
        <v>178890</v>
      </c>
      <c r="H33" s="23">
        <v>32000</v>
      </c>
      <c r="I33" s="23">
        <v>12194</v>
      </c>
      <c r="J33" s="23">
        <v>2901</v>
      </c>
      <c r="K33" s="23">
        <v>13760</v>
      </c>
      <c r="L33" s="23">
        <v>3667</v>
      </c>
      <c r="M33" s="23">
        <v>2829961</v>
      </c>
      <c r="N33" s="23">
        <v>43383</v>
      </c>
      <c r="O33" s="23">
        <v>88095</v>
      </c>
      <c r="P33" s="23">
        <v>297865</v>
      </c>
      <c r="Q33" s="19">
        <v>7.0517335285304503E-2</v>
      </c>
      <c r="R33" s="21"/>
      <c r="S33" s="21"/>
    </row>
    <row r="34" spans="1:19" x14ac:dyDescent="0.35">
      <c r="A34" s="18" t="s">
        <v>43</v>
      </c>
      <c r="B34" s="18" t="s">
        <v>81</v>
      </c>
      <c r="C34" s="62" t="str">
        <f>IF(Datos[[#This Row],[Area]]="Oftamología","👀",IF(B34="Cardiología","❤","🚑"))</f>
        <v>👀</v>
      </c>
      <c r="D34" s="23">
        <v>419976</v>
      </c>
      <c r="E34" s="23">
        <v>1719697</v>
      </c>
      <c r="F34" s="23">
        <v>119771</v>
      </c>
      <c r="G34" s="23">
        <v>108525</v>
      </c>
      <c r="H34" s="23">
        <v>32000</v>
      </c>
      <c r="I34" s="23">
        <v>9243</v>
      </c>
      <c r="J34" s="23">
        <v>3360</v>
      </c>
      <c r="K34" s="23">
        <v>11687</v>
      </c>
      <c r="L34" s="23">
        <v>2403</v>
      </c>
      <c r="M34" s="23">
        <v>1459785</v>
      </c>
      <c r="N34" s="23">
        <v>108650</v>
      </c>
      <c r="O34" s="23">
        <v>31847</v>
      </c>
      <c r="P34" s="23">
        <v>291838</v>
      </c>
      <c r="Q34" s="19">
        <v>6.9090487620206115E-2</v>
      </c>
      <c r="R34" s="21"/>
      <c r="S34" s="21"/>
    </row>
    <row r="35" spans="1:19" x14ac:dyDescent="0.35">
      <c r="A35" s="18" t="s">
        <v>45</v>
      </c>
      <c r="B35" s="18" t="s">
        <v>81</v>
      </c>
      <c r="C35" s="62" t="str">
        <f>IF(Datos[[#This Row],[Area]]="Oftamología","👀",IF(B35="Cardiología","❤","🚑"))</f>
        <v>👀</v>
      </c>
      <c r="D35" s="23">
        <v>729414</v>
      </c>
      <c r="E35" s="23">
        <v>1312803</v>
      </c>
      <c r="F35" s="23">
        <v>191575</v>
      </c>
      <c r="G35" s="23">
        <v>181779</v>
      </c>
      <c r="H35" s="23">
        <v>20000</v>
      </c>
      <c r="I35" s="23">
        <v>10764</v>
      </c>
      <c r="J35" s="23">
        <v>3910</v>
      </c>
      <c r="K35" s="23">
        <v>11011</v>
      </c>
      <c r="L35" s="23">
        <v>1811</v>
      </c>
      <c r="M35" s="23">
        <v>832288</v>
      </c>
      <c r="N35" s="23">
        <v>119981</v>
      </c>
      <c r="O35" s="23">
        <v>83891</v>
      </c>
      <c r="P35" s="23">
        <v>235685</v>
      </c>
      <c r="Q35" s="19">
        <v>5.5796680263599255E-2</v>
      </c>
      <c r="R35" s="21"/>
      <c r="S35" s="21"/>
    </row>
    <row r="36" spans="1:19" x14ac:dyDescent="0.35">
      <c r="A36" s="18" t="s">
        <v>36</v>
      </c>
      <c r="B36" s="18" t="s">
        <v>81</v>
      </c>
      <c r="C36" s="62" t="str">
        <f>IF(Datos[[#This Row],[Area]]="Oftamología","👀",IF(B36="Cardiología","❤","🚑"))</f>
        <v>👀</v>
      </c>
      <c r="D36" s="23">
        <v>470695</v>
      </c>
      <c r="E36" s="23">
        <v>1798247</v>
      </c>
      <c r="F36" s="23">
        <v>94558</v>
      </c>
      <c r="G36" s="23">
        <v>282841</v>
      </c>
      <c r="H36" s="23">
        <v>32000</v>
      </c>
      <c r="I36" s="23">
        <v>10764</v>
      </c>
      <c r="J36" s="23">
        <v>3546</v>
      </c>
      <c r="K36" s="23">
        <v>13995</v>
      </c>
      <c r="L36" s="23">
        <v>2566</v>
      </c>
      <c r="M36" s="23">
        <v>2623643</v>
      </c>
      <c r="N36" s="23">
        <v>102230</v>
      </c>
      <c r="O36" s="23">
        <v>56613</v>
      </c>
      <c r="P36" s="23">
        <v>294260</v>
      </c>
      <c r="Q36" s="19">
        <v>6.9663878203393162E-2</v>
      </c>
      <c r="R36" s="21"/>
      <c r="S36" s="21"/>
    </row>
    <row r="37" spans="1:19" x14ac:dyDescent="0.35">
      <c r="A37" s="18" t="s">
        <v>46</v>
      </c>
      <c r="B37" s="18" t="s">
        <v>80</v>
      </c>
      <c r="C37" s="61" t="str">
        <f>IF(Datos[[#This Row],[Area]]="Oftamología","👀",IF(B37="Cardiología","❤","🚑"))</f>
        <v>❤</v>
      </c>
      <c r="D37" s="23">
        <v>157858</v>
      </c>
      <c r="E37" s="23">
        <v>1724677</v>
      </c>
      <c r="F37" s="23">
        <v>114139</v>
      </c>
      <c r="G37" s="23">
        <v>185033</v>
      </c>
      <c r="H37" s="23">
        <v>32000</v>
      </c>
      <c r="I37" s="23">
        <v>10695</v>
      </c>
      <c r="J37" s="23">
        <v>3701</v>
      </c>
      <c r="K37" s="23">
        <v>13185</v>
      </c>
      <c r="L37" s="23">
        <v>1519</v>
      </c>
      <c r="M37" s="23">
        <v>1749033</v>
      </c>
      <c r="N37" s="23">
        <v>109021</v>
      </c>
      <c r="O37" s="23">
        <v>73223</v>
      </c>
      <c r="P37" s="23">
        <v>233006</v>
      </c>
      <c r="Q37" s="19">
        <v>5.5162446831576922E-2</v>
      </c>
      <c r="R37" s="21"/>
      <c r="S37" s="21"/>
    </row>
    <row r="38" spans="1:19" x14ac:dyDescent="0.35">
      <c r="A38" s="18" t="s">
        <v>41</v>
      </c>
      <c r="B38" s="18" t="s">
        <v>82</v>
      </c>
      <c r="C38" s="60" t="str">
        <f>IF(Datos[[#This Row],[Area]]="Oftamología","👀",IF(B38="Cardiología","❤","🚑"))</f>
        <v>🚑</v>
      </c>
      <c r="D38" s="23">
        <v>354347</v>
      </c>
      <c r="E38" s="23">
        <v>812497</v>
      </c>
      <c r="F38" s="23">
        <v>125419</v>
      </c>
      <c r="G38" s="23">
        <v>208638</v>
      </c>
      <c r="H38" s="23">
        <v>20000</v>
      </c>
      <c r="I38" s="23">
        <v>9640</v>
      </c>
      <c r="J38" s="23">
        <v>3627</v>
      </c>
      <c r="K38" s="23">
        <v>11692</v>
      </c>
      <c r="L38" s="23">
        <v>4493</v>
      </c>
      <c r="M38" s="23">
        <v>3055094</v>
      </c>
      <c r="N38" s="23">
        <v>80851</v>
      </c>
      <c r="O38" s="23">
        <v>59240</v>
      </c>
      <c r="P38" s="23">
        <v>319288</v>
      </c>
      <c r="Q38" s="19">
        <v>7.5589072058060883E-2</v>
      </c>
      <c r="R38" s="21"/>
      <c r="S38" s="21"/>
    </row>
    <row r="39" spans="1:19" x14ac:dyDescent="0.35">
      <c r="A39" s="18" t="s">
        <v>41</v>
      </c>
      <c r="B39" s="18" t="s">
        <v>81</v>
      </c>
      <c r="C39" s="62" t="str">
        <f>IF(Datos[[#This Row],[Area]]="Oftamología","👀",IF(B39="Cardiología","❤","🚑"))</f>
        <v>👀</v>
      </c>
      <c r="D39" s="23">
        <v>688892</v>
      </c>
      <c r="E39" s="23">
        <v>1855488</v>
      </c>
      <c r="F39" s="23">
        <v>217505</v>
      </c>
      <c r="G39" s="23">
        <v>292595</v>
      </c>
      <c r="H39" s="23">
        <v>32000</v>
      </c>
      <c r="I39" s="23">
        <v>10486</v>
      </c>
      <c r="J39" s="23">
        <v>3597</v>
      </c>
      <c r="K39" s="23">
        <v>13247</v>
      </c>
      <c r="L39" s="23">
        <v>3031</v>
      </c>
      <c r="M39" s="23">
        <v>1406894</v>
      </c>
      <c r="N39" s="23">
        <v>126754</v>
      </c>
      <c r="O39" s="23">
        <v>39304</v>
      </c>
      <c r="P39" s="23">
        <v>83874</v>
      </c>
      <c r="Q39" s="19">
        <v>1.9856549039731521E-2</v>
      </c>
      <c r="R39" s="21"/>
      <c r="S39" s="21"/>
    </row>
    <row r="40" spans="1:19" x14ac:dyDescent="0.35">
      <c r="A40" s="18" t="s">
        <v>40</v>
      </c>
      <c r="B40" s="18" t="s">
        <v>81</v>
      </c>
      <c r="C40" s="62" t="str">
        <f>IF(Datos[[#This Row],[Area]]="Oftamología","👀",IF(B40="Cardiología","❤","🚑"))</f>
        <v>👀</v>
      </c>
      <c r="D40" s="23">
        <v>641376</v>
      </c>
      <c r="E40" s="23">
        <v>1468522</v>
      </c>
      <c r="F40" s="23">
        <v>123063</v>
      </c>
      <c r="G40" s="23">
        <v>207359</v>
      </c>
      <c r="H40" s="23">
        <v>25000</v>
      </c>
      <c r="I40" s="23">
        <v>11706</v>
      </c>
      <c r="J40" s="23">
        <v>2820</v>
      </c>
      <c r="K40" s="23">
        <v>14005</v>
      </c>
      <c r="L40" s="23">
        <v>2218</v>
      </c>
      <c r="M40" s="23">
        <v>2924851</v>
      </c>
      <c r="N40" s="23">
        <v>72208</v>
      </c>
      <c r="O40" s="23">
        <v>62180</v>
      </c>
      <c r="P40" s="23">
        <v>112575</v>
      </c>
      <c r="Q40" s="19">
        <v>2.665129847327868E-2</v>
      </c>
      <c r="R40" s="21"/>
      <c r="S40" s="21"/>
    </row>
    <row r="41" spans="1:19" x14ac:dyDescent="0.35">
      <c r="A41" s="18" t="s">
        <v>45</v>
      </c>
      <c r="B41" s="18" t="s">
        <v>80</v>
      </c>
      <c r="C41" s="61" t="str">
        <f>IF(Datos[[#This Row],[Area]]="Oftamología","👀",IF(B41="Cardiología","❤","🚑"))</f>
        <v>❤</v>
      </c>
      <c r="D41" s="23">
        <v>590704</v>
      </c>
      <c r="E41" s="23">
        <v>1856824</v>
      </c>
      <c r="F41" s="23">
        <v>119688</v>
      </c>
      <c r="G41" s="23">
        <v>226642</v>
      </c>
      <c r="H41" s="23">
        <v>32000</v>
      </c>
      <c r="I41" s="23">
        <v>9886</v>
      </c>
      <c r="J41" s="23">
        <v>2834</v>
      </c>
      <c r="K41" s="23">
        <v>12116</v>
      </c>
      <c r="L41" s="23">
        <v>2587</v>
      </c>
      <c r="M41" s="23">
        <v>1237727</v>
      </c>
      <c r="N41" s="23">
        <v>108272</v>
      </c>
      <c r="O41" s="23">
        <v>81420</v>
      </c>
      <c r="P41" s="23">
        <v>114705</v>
      </c>
      <c r="Q41" s="19">
        <v>2.7155560216543913E-2</v>
      </c>
      <c r="R41" s="21"/>
      <c r="S41" s="21"/>
    </row>
    <row r="42" spans="1:19" x14ac:dyDescent="0.35">
      <c r="A42" s="18" t="s">
        <v>38</v>
      </c>
      <c r="B42" s="18" t="s">
        <v>82</v>
      </c>
      <c r="C42" s="60" t="str">
        <f>IF(Datos[[#This Row],[Area]]="Oftamología","👀",IF(B42="Cardiología","❤","🚑"))</f>
        <v>🚑</v>
      </c>
      <c r="D42" s="23">
        <v>171378</v>
      </c>
      <c r="E42" s="23">
        <v>1418170</v>
      </c>
      <c r="F42" s="23">
        <v>112680</v>
      </c>
      <c r="G42" s="23">
        <v>166164</v>
      </c>
      <c r="H42" s="23">
        <v>20000</v>
      </c>
      <c r="I42" s="23">
        <v>11450</v>
      </c>
      <c r="J42" s="23">
        <v>3296</v>
      </c>
      <c r="K42" s="23">
        <v>13092</v>
      </c>
      <c r="L42" s="23">
        <v>3638</v>
      </c>
      <c r="M42" s="23">
        <v>2682971</v>
      </c>
      <c r="N42" s="23">
        <v>70695</v>
      </c>
      <c r="O42" s="23">
        <v>63241</v>
      </c>
      <c r="P42" s="23">
        <v>160423</v>
      </c>
      <c r="Q42" s="19">
        <v>3.7978958516356083E-2</v>
      </c>
      <c r="R42" s="21"/>
      <c r="S42" s="21"/>
    </row>
    <row r="43" spans="1:19" x14ac:dyDescent="0.35">
      <c r="A43" s="18" t="s">
        <v>47</v>
      </c>
      <c r="B43" s="18" t="s">
        <v>82</v>
      </c>
      <c r="C43" s="60" t="str">
        <f>IF(Datos[[#This Row],[Area]]="Oftamología","👀",IF(B43="Cardiología","❤","🚑"))</f>
        <v>🚑</v>
      </c>
      <c r="D43" s="23">
        <v>704634</v>
      </c>
      <c r="E43" s="23">
        <v>832307</v>
      </c>
      <c r="F43" s="23">
        <v>207318</v>
      </c>
      <c r="G43" s="23">
        <v>101650</v>
      </c>
      <c r="H43" s="23">
        <v>25000</v>
      </c>
      <c r="I43" s="23">
        <v>9187</v>
      </c>
      <c r="J43" s="23">
        <v>3181</v>
      </c>
      <c r="K43" s="23">
        <v>14756</v>
      </c>
      <c r="L43" s="23">
        <v>3945</v>
      </c>
      <c r="M43" s="23">
        <v>2231009</v>
      </c>
      <c r="N43" s="23">
        <v>113897</v>
      </c>
      <c r="O43" s="23">
        <v>86286</v>
      </c>
      <c r="P43" s="23">
        <v>284831</v>
      </c>
      <c r="Q43" s="19">
        <v>6.7431632204685232E-2</v>
      </c>
      <c r="R43" s="21"/>
      <c r="S43" s="21"/>
    </row>
    <row r="44" spans="1:19" x14ac:dyDescent="0.35">
      <c r="A44" s="18" t="s">
        <v>37</v>
      </c>
      <c r="B44" s="18" t="s">
        <v>81</v>
      </c>
      <c r="C44" s="62" t="str">
        <f>IF(Datos[[#This Row],[Area]]="Oftamología","👀",IF(B44="Cardiología","❤","🚑"))</f>
        <v>👀</v>
      </c>
      <c r="D44" s="23">
        <v>419103</v>
      </c>
      <c r="E44" s="23">
        <v>2026277</v>
      </c>
      <c r="F44" s="23">
        <v>109692</v>
      </c>
      <c r="G44" s="23">
        <v>118350</v>
      </c>
      <c r="H44" s="23">
        <v>32000</v>
      </c>
      <c r="I44" s="23">
        <v>9647</v>
      </c>
      <c r="J44" s="23">
        <v>3538</v>
      </c>
      <c r="K44" s="23">
        <v>10699</v>
      </c>
      <c r="L44" s="23">
        <v>2978</v>
      </c>
      <c r="M44" s="23">
        <v>844988</v>
      </c>
      <c r="N44" s="23">
        <v>95784</v>
      </c>
      <c r="O44" s="23">
        <v>32241</v>
      </c>
      <c r="P44" s="23">
        <v>191866</v>
      </c>
      <c r="Q44" s="19">
        <v>4.5422856165881299E-2</v>
      </c>
      <c r="R44" s="21"/>
      <c r="S44" s="21"/>
    </row>
    <row r="45" spans="1:19" x14ac:dyDescent="0.35">
      <c r="A45" s="18" t="s">
        <v>39</v>
      </c>
      <c r="B45" s="18" t="s">
        <v>81</v>
      </c>
      <c r="C45" s="62" t="str">
        <f>IF(Datos[[#This Row],[Area]]="Oftamología","👀",IF(B45="Cardiología","❤","🚑"))</f>
        <v>👀</v>
      </c>
      <c r="D45" s="23">
        <v>538891</v>
      </c>
      <c r="E45" s="23">
        <v>1674826</v>
      </c>
      <c r="F45" s="23">
        <v>120392</v>
      </c>
      <c r="G45" s="23">
        <v>273710</v>
      </c>
      <c r="H45" s="23">
        <v>32000</v>
      </c>
      <c r="I45" s="23">
        <v>11749</v>
      </c>
      <c r="J45" s="23">
        <v>3621</v>
      </c>
      <c r="K45" s="23">
        <v>11901</v>
      </c>
      <c r="L45" s="23">
        <v>1539</v>
      </c>
      <c r="M45" s="23">
        <v>1613754</v>
      </c>
      <c r="N45" s="23">
        <v>43866</v>
      </c>
      <c r="O45" s="23">
        <v>32532</v>
      </c>
      <c r="P45" s="23">
        <v>217445</v>
      </c>
      <c r="Q45" s="19">
        <v>5.1478495194511059E-2</v>
      </c>
      <c r="R45" s="21"/>
      <c r="S45" s="21"/>
    </row>
    <row r="46" spans="1:19" x14ac:dyDescent="0.35">
      <c r="A46" s="18" t="s">
        <v>46</v>
      </c>
      <c r="B46" s="18" t="s">
        <v>81</v>
      </c>
      <c r="C46" s="62" t="str">
        <f>IF(Datos[[#This Row],[Area]]="Oftamología","👀",IF(B46="Cardiología","❤","🚑"))</f>
        <v>👀</v>
      </c>
      <c r="D46" s="23">
        <v>563829</v>
      </c>
      <c r="E46" s="23">
        <v>1357459</v>
      </c>
      <c r="F46" s="23">
        <v>192461</v>
      </c>
      <c r="G46" s="23">
        <v>251535</v>
      </c>
      <c r="H46" s="23">
        <v>32000</v>
      </c>
      <c r="I46" s="23">
        <v>12353</v>
      </c>
      <c r="J46" s="23">
        <v>3724</v>
      </c>
      <c r="K46" s="23">
        <v>14155</v>
      </c>
      <c r="L46" s="23">
        <v>4221</v>
      </c>
      <c r="M46" s="23">
        <v>2731730</v>
      </c>
      <c r="N46" s="23">
        <v>111281</v>
      </c>
      <c r="O46" s="23">
        <v>71520</v>
      </c>
      <c r="P46" s="23">
        <v>215251</v>
      </c>
      <c r="Q46" s="19">
        <v>5.0959081924687621E-2</v>
      </c>
      <c r="R46" s="21"/>
      <c r="S46" s="21"/>
    </row>
    <row r="47" spans="1:19" x14ac:dyDescent="0.35">
      <c r="A47" s="18" t="s">
        <v>44</v>
      </c>
      <c r="B47" s="18" t="s">
        <v>82</v>
      </c>
      <c r="C47" s="60" t="str">
        <f>IF(Datos[[#This Row],[Area]]="Oftamología","👀",IF(B47="Cardiología","❤","🚑"))</f>
        <v>🚑</v>
      </c>
      <c r="D47" s="23">
        <v>529166</v>
      </c>
      <c r="E47" s="23">
        <v>1958497</v>
      </c>
      <c r="F47" s="23">
        <v>191694</v>
      </c>
      <c r="G47" s="23">
        <v>93896</v>
      </c>
      <c r="H47" s="23">
        <v>32000</v>
      </c>
      <c r="I47" s="23">
        <v>11670</v>
      </c>
      <c r="J47" s="23">
        <v>3420</v>
      </c>
      <c r="K47" s="23">
        <v>14890</v>
      </c>
      <c r="L47" s="23">
        <v>2154</v>
      </c>
      <c r="M47" s="23">
        <v>2802298</v>
      </c>
      <c r="N47" s="23">
        <v>92404</v>
      </c>
      <c r="O47" s="23">
        <v>43774</v>
      </c>
      <c r="P47" s="23">
        <v>221843</v>
      </c>
      <c r="Q47" s="19">
        <v>5.2519689160182653E-2</v>
      </c>
      <c r="R47" s="21"/>
      <c r="S47" s="21"/>
    </row>
    <row r="48" spans="1:19" x14ac:dyDescent="0.35">
      <c r="A48" s="18" t="s">
        <v>38</v>
      </c>
      <c r="B48" s="18" t="s">
        <v>81</v>
      </c>
      <c r="C48" s="62" t="str">
        <f>IF(Datos[[#This Row],[Area]]="Oftamología","👀",IF(B48="Cardiología","❤","🚑"))</f>
        <v>👀</v>
      </c>
      <c r="D48" s="23">
        <v>244071</v>
      </c>
      <c r="E48" s="23">
        <v>1615909</v>
      </c>
      <c r="F48" s="23">
        <v>181847</v>
      </c>
      <c r="G48" s="23">
        <v>142365</v>
      </c>
      <c r="H48" s="23">
        <v>25000</v>
      </c>
      <c r="I48" s="23">
        <v>10282</v>
      </c>
      <c r="J48" s="23">
        <v>3348</v>
      </c>
      <c r="K48" s="23">
        <v>12245</v>
      </c>
      <c r="L48" s="23">
        <v>1652</v>
      </c>
      <c r="M48" s="23">
        <v>2023113</v>
      </c>
      <c r="N48" s="23">
        <v>89654</v>
      </c>
      <c r="O48" s="23">
        <v>43011</v>
      </c>
      <c r="P48" s="23">
        <v>210081</v>
      </c>
      <c r="Q48" s="19">
        <v>4.9735122669907691E-2</v>
      </c>
      <c r="R48" s="21"/>
      <c r="S48" s="21"/>
    </row>
    <row r="49" spans="1:19" x14ac:dyDescent="0.35">
      <c r="A49" s="18" t="s">
        <v>38</v>
      </c>
      <c r="B49" s="18" t="s">
        <v>81</v>
      </c>
      <c r="C49" s="62" t="str">
        <f>IF(Datos[[#This Row],[Area]]="Oftamología","👀",IF(B49="Cardiología","❤","🚑"))</f>
        <v>👀</v>
      </c>
      <c r="D49" s="23">
        <v>432263</v>
      </c>
      <c r="E49" s="23">
        <v>1013947</v>
      </c>
      <c r="F49" s="23">
        <v>179427</v>
      </c>
      <c r="G49" s="23">
        <v>224159</v>
      </c>
      <c r="H49" s="23">
        <v>32000</v>
      </c>
      <c r="I49" s="23">
        <v>12542</v>
      </c>
      <c r="J49" s="23">
        <v>2906</v>
      </c>
      <c r="K49" s="23">
        <v>11207</v>
      </c>
      <c r="L49" s="23">
        <v>3347</v>
      </c>
      <c r="M49" s="23">
        <v>3022270</v>
      </c>
      <c r="N49" s="23">
        <v>48614</v>
      </c>
      <c r="O49" s="23">
        <v>83631</v>
      </c>
      <c r="P49" s="23">
        <v>71643</v>
      </c>
      <c r="Q49" s="19">
        <v>1.6960950268897219E-2</v>
      </c>
      <c r="R49" s="21"/>
      <c r="S49" s="21"/>
    </row>
    <row r="50" spans="1:19" x14ac:dyDescent="0.35">
      <c r="A50" s="18" t="s">
        <v>37</v>
      </c>
      <c r="B50" s="18" t="s">
        <v>80</v>
      </c>
      <c r="C50" s="61" t="str">
        <f>IF(Datos[[#This Row],[Area]]="Oftamología","👀",IF(B50="Cardiología","❤","🚑"))</f>
        <v>❤</v>
      </c>
      <c r="D50" s="23">
        <v>291004</v>
      </c>
      <c r="E50" s="23">
        <v>1766296</v>
      </c>
      <c r="F50" s="23">
        <v>176648</v>
      </c>
      <c r="G50" s="23">
        <v>248807</v>
      </c>
      <c r="H50" s="23">
        <v>32000</v>
      </c>
      <c r="I50" s="23">
        <v>11050</v>
      </c>
      <c r="J50" s="23">
        <v>3296</v>
      </c>
      <c r="K50" s="23">
        <v>14414</v>
      </c>
      <c r="L50" s="23">
        <v>4002</v>
      </c>
      <c r="M50" s="23">
        <v>923645</v>
      </c>
      <c r="N50" s="23">
        <v>108696</v>
      </c>
      <c r="O50" s="23">
        <v>46270</v>
      </c>
      <c r="P50" s="23">
        <v>42859</v>
      </c>
      <c r="Q50" s="19">
        <v>1.014655119934489E-2</v>
      </c>
      <c r="R50" s="21"/>
      <c r="S50" s="21"/>
    </row>
    <row r="51" spans="1:19" x14ac:dyDescent="0.35">
      <c r="A51" s="18" t="s">
        <v>39</v>
      </c>
      <c r="B51" s="18" t="s">
        <v>80</v>
      </c>
      <c r="C51" s="61" t="str">
        <f>IF(Datos[[#This Row],[Area]]="Oftamología","👀",IF(B51="Cardiología","❤","🚑"))</f>
        <v>❤</v>
      </c>
      <c r="D51" s="23">
        <v>730124</v>
      </c>
      <c r="E51" s="23">
        <v>2342239</v>
      </c>
      <c r="F51" s="23">
        <v>155555</v>
      </c>
      <c r="G51" s="23">
        <v>154118</v>
      </c>
      <c r="H51" s="23">
        <v>32000</v>
      </c>
      <c r="I51" s="23">
        <v>8912</v>
      </c>
      <c r="J51" s="23">
        <v>3071</v>
      </c>
      <c r="K51" s="23">
        <v>13083</v>
      </c>
      <c r="L51" s="23">
        <v>2899</v>
      </c>
      <c r="M51" s="23">
        <v>1855557</v>
      </c>
      <c r="N51" s="23">
        <v>52013</v>
      </c>
      <c r="O51" s="23">
        <v>37997</v>
      </c>
      <c r="P51" s="23">
        <v>273085</v>
      </c>
      <c r="Q51" s="19">
        <v>6.4650853596049815E-2</v>
      </c>
      <c r="R51" s="21"/>
      <c r="S51" s="21"/>
    </row>
    <row r="52" spans="1:19" x14ac:dyDescent="0.35">
      <c r="A52" s="18" t="s">
        <v>47</v>
      </c>
      <c r="B52" s="18" t="s">
        <v>81</v>
      </c>
      <c r="C52" s="62" t="str">
        <f>IF(Datos[[#This Row],[Area]]="Oftamología","👀",IF(B52="Cardiología","❤","🚑"))</f>
        <v>👀</v>
      </c>
      <c r="D52" s="23">
        <v>369524</v>
      </c>
      <c r="E52" s="23">
        <v>1622860</v>
      </c>
      <c r="F52" s="23">
        <v>170098</v>
      </c>
      <c r="G52" s="23">
        <v>89602</v>
      </c>
      <c r="H52" s="23">
        <v>32000</v>
      </c>
      <c r="I52" s="23">
        <v>12036</v>
      </c>
      <c r="J52" s="23">
        <v>2930</v>
      </c>
      <c r="K52" s="23">
        <v>13986</v>
      </c>
      <c r="L52" s="23">
        <v>1445</v>
      </c>
      <c r="M52" s="23">
        <v>894991</v>
      </c>
      <c r="N52" s="23">
        <v>91104</v>
      </c>
      <c r="O52" s="23">
        <v>79799</v>
      </c>
      <c r="P52" s="23">
        <v>69396</v>
      </c>
      <c r="Q52" s="19">
        <v>1.6428989641142769E-2</v>
      </c>
      <c r="R52" s="21"/>
      <c r="S52" s="21"/>
    </row>
    <row r="53" spans="1:19" x14ac:dyDescent="0.35">
      <c r="A53" s="18" t="s">
        <v>46</v>
      </c>
      <c r="B53" s="18" t="s">
        <v>82</v>
      </c>
      <c r="C53" s="60" t="str">
        <f>IF(Datos[[#This Row],[Area]]="Oftamología","👀",IF(B53="Cardiología","❤","🚑"))</f>
        <v>🚑</v>
      </c>
      <c r="D53" s="23">
        <v>447330</v>
      </c>
      <c r="E53" s="23">
        <v>2232493</v>
      </c>
      <c r="F53" s="23">
        <v>164466</v>
      </c>
      <c r="G53" s="23">
        <v>269899</v>
      </c>
      <c r="H53" s="23">
        <v>32000</v>
      </c>
      <c r="I53" s="23">
        <v>9612</v>
      </c>
      <c r="J53" s="23">
        <v>3295</v>
      </c>
      <c r="K53" s="23">
        <v>11113</v>
      </c>
      <c r="L53" s="23">
        <v>2746</v>
      </c>
      <c r="M53" s="23">
        <v>1199929</v>
      </c>
      <c r="N53" s="23">
        <v>45807</v>
      </c>
      <c r="O53" s="23">
        <v>89990</v>
      </c>
      <c r="P53" s="23">
        <v>157832</v>
      </c>
      <c r="Q53" s="19">
        <v>3.7365558433351286E-2</v>
      </c>
      <c r="R53" s="21"/>
      <c r="S53" s="21"/>
    </row>
    <row r="54" spans="1:19" x14ac:dyDescent="0.35">
      <c r="A54" s="18" t="s">
        <v>36</v>
      </c>
      <c r="B54" s="18" t="s">
        <v>81</v>
      </c>
      <c r="C54" s="62" t="str">
        <f>IF(Datos[[#This Row],[Area]]="Oftamología","👀",IF(B54="Cardiología","❤","🚑"))</f>
        <v>👀</v>
      </c>
      <c r="D54" s="23">
        <v>546079</v>
      </c>
      <c r="E54" s="23">
        <v>662572</v>
      </c>
      <c r="F54" s="23">
        <v>100740</v>
      </c>
      <c r="G54" s="23">
        <v>193312</v>
      </c>
      <c r="H54" s="23">
        <v>32000</v>
      </c>
      <c r="I54" s="23">
        <v>8916</v>
      </c>
      <c r="J54" s="23">
        <v>2844</v>
      </c>
      <c r="K54" s="23">
        <v>12674</v>
      </c>
      <c r="L54" s="23">
        <v>2563</v>
      </c>
      <c r="M54" s="23">
        <v>2392583</v>
      </c>
      <c r="N54" s="23">
        <v>95524</v>
      </c>
      <c r="O54" s="23">
        <v>55094</v>
      </c>
      <c r="P54" s="23">
        <v>203966</v>
      </c>
      <c r="Q54" s="19">
        <v>4.8287441655791775E-2</v>
      </c>
      <c r="R54" s="21"/>
      <c r="S54" s="21"/>
    </row>
    <row r="55" spans="1:19" x14ac:dyDescent="0.35">
      <c r="A55" s="18" t="s">
        <v>40</v>
      </c>
      <c r="B55" s="18" t="s">
        <v>80</v>
      </c>
      <c r="C55" s="61" t="str">
        <f>IF(Datos[[#This Row],[Area]]="Oftamología","👀",IF(B55="Cardiología","❤","🚑"))</f>
        <v>❤</v>
      </c>
      <c r="D55" s="23">
        <v>283772</v>
      </c>
      <c r="E55" s="23">
        <v>725589</v>
      </c>
      <c r="F55" s="23">
        <v>166540</v>
      </c>
      <c r="G55" s="23">
        <v>124460</v>
      </c>
      <c r="H55" s="23">
        <v>32000</v>
      </c>
      <c r="I55" s="23">
        <v>10223</v>
      </c>
      <c r="J55" s="23">
        <v>3353</v>
      </c>
      <c r="K55" s="23">
        <v>11428</v>
      </c>
      <c r="L55" s="23">
        <v>3837</v>
      </c>
      <c r="M55" s="23">
        <v>3003099</v>
      </c>
      <c r="N55" s="23">
        <v>88646</v>
      </c>
      <c r="O55" s="23">
        <v>85864</v>
      </c>
      <c r="P55" s="23">
        <v>157915</v>
      </c>
      <c r="Q55" s="19">
        <v>3.7385208069356454E-2</v>
      </c>
      <c r="R55" s="21"/>
      <c r="S55" s="21"/>
    </row>
    <row r="56" spans="1:19" x14ac:dyDescent="0.35">
      <c r="A56" s="18" t="s">
        <v>41</v>
      </c>
      <c r="B56" s="18" t="s">
        <v>82</v>
      </c>
      <c r="C56" s="60" t="str">
        <f>IF(Datos[[#This Row],[Area]]="Oftamología","👀",IF(B56="Cardiología","❤","🚑"))</f>
        <v>🚑</v>
      </c>
      <c r="D56" s="23">
        <v>256114</v>
      </c>
      <c r="E56" s="23">
        <v>1833304</v>
      </c>
      <c r="F56" s="23">
        <v>155668</v>
      </c>
      <c r="G56" s="23">
        <v>262953</v>
      </c>
      <c r="H56" s="23">
        <v>32000</v>
      </c>
      <c r="I56" s="23">
        <v>12387</v>
      </c>
      <c r="J56" s="23">
        <v>3955</v>
      </c>
      <c r="K56" s="23">
        <v>14587</v>
      </c>
      <c r="L56" s="23">
        <v>2195</v>
      </c>
      <c r="M56" s="23">
        <v>2349613</v>
      </c>
      <c r="N56" s="23">
        <v>67380</v>
      </c>
      <c r="O56" s="23">
        <v>64620</v>
      </c>
      <c r="P56" s="23">
        <v>234874</v>
      </c>
      <c r="Q56" s="19">
        <v>5.5604682012994511E-2</v>
      </c>
      <c r="R56" s="21"/>
      <c r="S56" s="21"/>
    </row>
    <row r="57" spans="1:19" x14ac:dyDescent="0.35">
      <c r="A57" s="18" t="s">
        <v>38</v>
      </c>
      <c r="B57" s="18" t="s">
        <v>80</v>
      </c>
      <c r="C57" s="61" t="str">
        <f>IF(Datos[[#This Row],[Area]]="Oftamología","👀",IF(B57="Cardiología","❤","🚑"))</f>
        <v>❤</v>
      </c>
      <c r="D57" s="23">
        <v>423109</v>
      </c>
      <c r="E57" s="23">
        <v>780249</v>
      </c>
      <c r="F57" s="23">
        <v>168565</v>
      </c>
      <c r="G57" s="23">
        <v>250241</v>
      </c>
      <c r="H57" s="23">
        <v>20000</v>
      </c>
      <c r="I57" s="23">
        <v>10945</v>
      </c>
      <c r="J57" s="23">
        <v>3264</v>
      </c>
      <c r="K57" s="23">
        <v>14663</v>
      </c>
      <c r="L57" s="23">
        <v>4306</v>
      </c>
      <c r="M57" s="23">
        <v>1636768</v>
      </c>
      <c r="N57" s="23">
        <v>95945</v>
      </c>
      <c r="O57" s="23">
        <v>66037</v>
      </c>
      <c r="P57" s="23">
        <v>334893</v>
      </c>
      <c r="Q57" s="19">
        <v>7.9283440369635499E-2</v>
      </c>
      <c r="R57" s="21"/>
      <c r="S57" s="21"/>
    </row>
    <row r="58" spans="1:19" x14ac:dyDescent="0.35">
      <c r="A58" s="18" t="s">
        <v>45</v>
      </c>
      <c r="B58" s="18" t="s">
        <v>81</v>
      </c>
      <c r="C58" s="62" t="str">
        <f>IF(Datos[[#This Row],[Area]]="Oftamología","👀",IF(B58="Cardiología","❤","🚑"))</f>
        <v>👀</v>
      </c>
      <c r="D58" s="23">
        <v>220289</v>
      </c>
      <c r="E58" s="23">
        <v>1453942</v>
      </c>
      <c r="F58" s="23">
        <v>164770</v>
      </c>
      <c r="G58" s="23">
        <v>199385</v>
      </c>
      <c r="H58" s="23">
        <v>32000</v>
      </c>
      <c r="I58" s="23">
        <v>12260</v>
      </c>
      <c r="J58" s="23">
        <v>4174</v>
      </c>
      <c r="K58" s="23">
        <v>12117</v>
      </c>
      <c r="L58" s="23">
        <v>2499</v>
      </c>
      <c r="M58" s="23">
        <v>2758693</v>
      </c>
      <c r="N58" s="23">
        <v>119834</v>
      </c>
      <c r="O58" s="23">
        <v>47055</v>
      </c>
      <c r="P58" s="23">
        <v>285808</v>
      </c>
      <c r="Q58" s="19">
        <v>6.7662929727300314E-2</v>
      </c>
      <c r="R58" s="21"/>
      <c r="S58" s="21"/>
    </row>
    <row r="59" spans="1:19" x14ac:dyDescent="0.35">
      <c r="A59" s="18" t="s">
        <v>39</v>
      </c>
      <c r="B59" s="18" t="s">
        <v>82</v>
      </c>
      <c r="C59" s="60" t="str">
        <f>IF(Datos[[#This Row],[Area]]="Oftamología","👀",IF(B59="Cardiología","❤","🚑"))</f>
        <v>🚑</v>
      </c>
      <c r="D59" s="23">
        <v>618105</v>
      </c>
      <c r="E59" s="23">
        <v>2333892</v>
      </c>
      <c r="F59" s="23">
        <v>109859</v>
      </c>
      <c r="G59" s="23">
        <v>180957</v>
      </c>
      <c r="H59" s="23">
        <v>32000</v>
      </c>
      <c r="I59" s="23">
        <v>9895</v>
      </c>
      <c r="J59" s="23">
        <v>3182</v>
      </c>
      <c r="K59" s="23">
        <v>13982</v>
      </c>
      <c r="L59" s="23">
        <v>2194</v>
      </c>
      <c r="M59" s="23">
        <v>2986259</v>
      </c>
      <c r="N59" s="23">
        <v>105488</v>
      </c>
      <c r="O59" s="23">
        <v>70928</v>
      </c>
      <c r="P59" s="23">
        <v>100304</v>
      </c>
      <c r="Q59" s="19">
        <v>2.3746229998345501E-2</v>
      </c>
      <c r="R59" s="21"/>
      <c r="S59" s="21"/>
    </row>
    <row r="60" spans="1:19" x14ac:dyDescent="0.35">
      <c r="A60" s="18" t="s">
        <v>46</v>
      </c>
      <c r="B60" s="18" t="s">
        <v>81</v>
      </c>
      <c r="C60" s="62" t="str">
        <f>IF(Datos[[#This Row],[Area]]="Oftamología","👀",IF(B60="Cardiología","❤","🚑"))</f>
        <v>👀</v>
      </c>
      <c r="D60" s="23">
        <v>382772</v>
      </c>
      <c r="E60" s="23">
        <v>949431</v>
      </c>
      <c r="F60" s="23">
        <v>175521</v>
      </c>
      <c r="G60" s="23">
        <v>147770</v>
      </c>
      <c r="H60" s="23">
        <v>32000</v>
      </c>
      <c r="I60" s="23">
        <v>9989</v>
      </c>
      <c r="J60" s="23">
        <v>3809</v>
      </c>
      <c r="K60" s="23">
        <v>14001</v>
      </c>
      <c r="L60" s="23">
        <v>1761</v>
      </c>
      <c r="M60" s="23">
        <v>2596824</v>
      </c>
      <c r="N60" s="23">
        <v>53633</v>
      </c>
      <c r="O60" s="23">
        <v>22088</v>
      </c>
      <c r="P60" s="23">
        <v>147030</v>
      </c>
      <c r="Q60" s="19">
        <v>3.4808264841449381E-2</v>
      </c>
      <c r="R60" s="21"/>
      <c r="S60" s="21"/>
    </row>
    <row r="61" spans="1:19" x14ac:dyDescent="0.35">
      <c r="A61" s="18" t="s">
        <v>37</v>
      </c>
      <c r="B61" s="18" t="s">
        <v>81</v>
      </c>
      <c r="C61" s="62" t="str">
        <f>IF(Datos[[#This Row],[Area]]="Oftamología","👀",IF(B61="Cardiología","❤","🚑"))</f>
        <v>👀</v>
      </c>
      <c r="D61" s="23">
        <v>546159</v>
      </c>
      <c r="E61" s="23">
        <v>1858914</v>
      </c>
      <c r="F61" s="23">
        <v>121423</v>
      </c>
      <c r="G61" s="23">
        <v>262263</v>
      </c>
      <c r="H61" s="23">
        <v>32000</v>
      </c>
      <c r="I61" s="23">
        <v>11137</v>
      </c>
      <c r="J61" s="23">
        <v>3239</v>
      </c>
      <c r="K61" s="23">
        <v>14239</v>
      </c>
      <c r="L61" s="23">
        <v>4474</v>
      </c>
      <c r="M61" s="23">
        <v>2630125</v>
      </c>
      <c r="N61" s="23">
        <v>47653</v>
      </c>
      <c r="O61" s="23">
        <v>57787</v>
      </c>
      <c r="P61" s="23">
        <v>281339</v>
      </c>
      <c r="Q61" s="19">
        <v>6.6604927036853209E-2</v>
      </c>
      <c r="R61" s="21"/>
      <c r="S61" s="21"/>
    </row>
    <row r="62" spans="1:19" x14ac:dyDescent="0.35">
      <c r="A62" s="18" t="s">
        <v>39</v>
      </c>
      <c r="B62" s="18" t="s">
        <v>81</v>
      </c>
      <c r="C62" s="62" t="str">
        <f>IF(Datos[[#This Row],[Area]]="Oftamología","👀",IF(B62="Cardiología","❤","🚑"))</f>
        <v>👀</v>
      </c>
      <c r="D62" s="23">
        <v>210711</v>
      </c>
      <c r="E62" s="23">
        <v>2198569</v>
      </c>
      <c r="F62" s="23">
        <v>206993</v>
      </c>
      <c r="G62" s="23">
        <v>285682</v>
      </c>
      <c r="H62" s="23">
        <v>32000</v>
      </c>
      <c r="I62" s="23">
        <v>12061</v>
      </c>
      <c r="J62" s="23">
        <v>3447</v>
      </c>
      <c r="K62" s="23">
        <v>11178</v>
      </c>
      <c r="L62" s="23">
        <v>4181</v>
      </c>
      <c r="M62" s="23">
        <v>2872763</v>
      </c>
      <c r="N62" s="23">
        <v>87811</v>
      </c>
      <c r="O62" s="23">
        <v>48896</v>
      </c>
      <c r="P62" s="23">
        <v>297044</v>
      </c>
      <c r="Q62" s="19">
        <v>7.032296960867504E-2</v>
      </c>
      <c r="R62" s="21"/>
      <c r="S62" s="21"/>
    </row>
    <row r="63" spans="1:19" x14ac:dyDescent="0.35">
      <c r="A63" s="18" t="s">
        <v>40</v>
      </c>
      <c r="B63" s="18" t="s">
        <v>81</v>
      </c>
      <c r="C63" s="62" t="str">
        <f>IF(Datos[[#This Row],[Area]]="Oftamología","👀",IF(B63="Cardiología","❤","🚑"))</f>
        <v>👀</v>
      </c>
      <c r="D63" s="23">
        <v>204966</v>
      </c>
      <c r="E63" s="23">
        <v>942449</v>
      </c>
      <c r="F63" s="23">
        <v>184560</v>
      </c>
      <c r="G63" s="23">
        <v>72888</v>
      </c>
      <c r="H63" s="23">
        <v>32000</v>
      </c>
      <c r="I63" s="23">
        <v>10373</v>
      </c>
      <c r="J63" s="23">
        <v>2922</v>
      </c>
      <c r="K63" s="23">
        <v>12345</v>
      </c>
      <c r="L63" s="23">
        <v>2761</v>
      </c>
      <c r="M63" s="23">
        <v>1642058</v>
      </c>
      <c r="N63" s="23">
        <v>125326</v>
      </c>
      <c r="O63" s="23">
        <v>22320</v>
      </c>
      <c r="P63" s="23">
        <v>162811</v>
      </c>
      <c r="Q63" s="19">
        <v>3.8544299851059075E-2</v>
      </c>
      <c r="R63" s="21"/>
      <c r="S63" s="21"/>
    </row>
    <row r="64" spans="1:19" x14ac:dyDescent="0.35">
      <c r="A64" s="18" t="s">
        <v>41</v>
      </c>
      <c r="B64" s="18" t="s">
        <v>80</v>
      </c>
      <c r="C64" s="61" t="str">
        <f>IF(Datos[[#This Row],[Area]]="Oftamología","👀",IF(B64="Cardiología","❤","🚑"))</f>
        <v>❤</v>
      </c>
      <c r="D64" s="23">
        <v>250306</v>
      </c>
      <c r="E64" s="23">
        <v>1558343</v>
      </c>
      <c r="F64" s="23">
        <v>197312</v>
      </c>
      <c r="G64" s="23">
        <v>306175</v>
      </c>
      <c r="H64" s="23">
        <v>32000</v>
      </c>
      <c r="I64" s="23">
        <v>11881</v>
      </c>
      <c r="J64" s="23">
        <v>3350</v>
      </c>
      <c r="K64" s="23">
        <v>12754</v>
      </c>
      <c r="L64" s="23">
        <v>1413</v>
      </c>
      <c r="M64" s="23">
        <v>1836574</v>
      </c>
      <c r="N64" s="23">
        <v>75008</v>
      </c>
      <c r="O64" s="23">
        <v>79371</v>
      </c>
      <c r="P64" s="23">
        <v>168669</v>
      </c>
      <c r="Q64" s="19">
        <v>3.9931138016339698E-2</v>
      </c>
      <c r="R64" s="21"/>
      <c r="S64" s="21"/>
    </row>
    <row r="65" spans="1:19" x14ac:dyDescent="0.35">
      <c r="A65" s="18" t="s">
        <v>41</v>
      </c>
      <c r="B65" s="18" t="s">
        <v>82</v>
      </c>
      <c r="C65" s="60" t="str">
        <f>IF(Datos[[#This Row],[Area]]="Oftamología","👀",IF(B65="Cardiología","❤","🚑"))</f>
        <v>🚑</v>
      </c>
      <c r="D65" s="23">
        <v>459999</v>
      </c>
      <c r="E65" s="23">
        <v>1234092</v>
      </c>
      <c r="F65" s="23">
        <v>167781</v>
      </c>
      <c r="G65" s="23">
        <v>155707</v>
      </c>
      <c r="H65" s="23">
        <v>32000</v>
      </c>
      <c r="I65" s="23">
        <v>11671</v>
      </c>
      <c r="J65" s="23">
        <v>3417</v>
      </c>
      <c r="K65" s="23">
        <v>12167</v>
      </c>
      <c r="L65" s="23">
        <v>1780</v>
      </c>
      <c r="M65" s="23">
        <v>895428</v>
      </c>
      <c r="N65" s="23">
        <v>80374</v>
      </c>
      <c r="O65" s="23">
        <v>26450</v>
      </c>
      <c r="P65" s="23">
        <v>86225</v>
      </c>
      <c r="Q65" s="19">
        <v>2.0413130898143055E-2</v>
      </c>
      <c r="R65" s="21"/>
      <c r="S65" s="21"/>
    </row>
    <row r="66" spans="1:19" x14ac:dyDescent="0.35">
      <c r="A66" s="18" t="s">
        <v>40</v>
      </c>
      <c r="B66" s="18" t="s">
        <v>82</v>
      </c>
      <c r="C66" s="60" t="str">
        <f>IF(Datos[[#This Row],[Area]]="Oftamología","👀",IF(B66="Cardiología","❤","🚑"))</f>
        <v>🚑</v>
      </c>
      <c r="D66" s="23">
        <v>148447</v>
      </c>
      <c r="E66" s="23">
        <v>1363302</v>
      </c>
      <c r="F66" s="23">
        <v>151947</v>
      </c>
      <c r="G66" s="23">
        <v>162164</v>
      </c>
      <c r="H66" s="23">
        <v>32000</v>
      </c>
      <c r="I66" s="23">
        <v>10297</v>
      </c>
      <c r="J66" s="23">
        <v>3267</v>
      </c>
      <c r="K66" s="23">
        <v>10048</v>
      </c>
      <c r="L66" s="23">
        <v>1348</v>
      </c>
      <c r="M66" s="23">
        <v>1799120</v>
      </c>
      <c r="N66" s="23">
        <v>84414</v>
      </c>
      <c r="O66" s="23">
        <v>79292</v>
      </c>
      <c r="P66" s="23">
        <v>53259</v>
      </c>
      <c r="Q66" s="19">
        <v>1.2608674265053068E-2</v>
      </c>
      <c r="R66" s="21"/>
      <c r="S66" s="21"/>
    </row>
    <row r="67" spans="1:19" x14ac:dyDescent="0.35">
      <c r="A67" s="18" t="s">
        <v>46</v>
      </c>
      <c r="B67" s="18" t="s">
        <v>82</v>
      </c>
      <c r="C67" s="60" t="str">
        <f>IF(Datos[[#This Row],[Area]]="Oftamología","👀",IF(B67="Cardiología","❤","🚑"))</f>
        <v>🚑</v>
      </c>
      <c r="D67" s="23">
        <v>320971</v>
      </c>
      <c r="E67" s="23">
        <v>1057111</v>
      </c>
      <c r="F67" s="23">
        <v>196180</v>
      </c>
      <c r="G67" s="23">
        <v>327367</v>
      </c>
      <c r="H67" s="23">
        <v>25000</v>
      </c>
      <c r="I67" s="23">
        <v>11055</v>
      </c>
      <c r="J67" s="23">
        <v>3334</v>
      </c>
      <c r="K67" s="23">
        <v>10090</v>
      </c>
      <c r="L67" s="23">
        <v>1833</v>
      </c>
      <c r="M67" s="23">
        <v>935876</v>
      </c>
      <c r="N67" s="23">
        <v>74964</v>
      </c>
      <c r="O67" s="23">
        <v>28983</v>
      </c>
      <c r="P67" s="23">
        <v>139543</v>
      </c>
      <c r="Q67" s="19">
        <v>3.3035772976741963E-2</v>
      </c>
      <c r="R67" s="21"/>
      <c r="S67" s="21"/>
    </row>
    <row r="68" spans="1:19" x14ac:dyDescent="0.35">
      <c r="A68" s="18" t="s">
        <v>41</v>
      </c>
      <c r="B68" s="18" t="s">
        <v>82</v>
      </c>
      <c r="C68" s="60" t="str">
        <f>IF(Datos[[#This Row],[Area]]="Oftamología","👀",IF(B68="Cardiología","❤","🚑"))</f>
        <v>🚑</v>
      </c>
      <c r="D68" s="23">
        <v>635963</v>
      </c>
      <c r="E68" s="23">
        <v>2041525</v>
      </c>
      <c r="F68" s="23">
        <v>129129</v>
      </c>
      <c r="G68" s="23">
        <v>181517</v>
      </c>
      <c r="H68" s="23">
        <v>32000</v>
      </c>
      <c r="I68" s="23">
        <v>9437</v>
      </c>
      <c r="J68" s="23">
        <v>3104</v>
      </c>
      <c r="K68" s="23">
        <v>11515</v>
      </c>
      <c r="L68" s="23">
        <v>1882</v>
      </c>
      <c r="M68" s="23">
        <v>1111472</v>
      </c>
      <c r="N68" s="23">
        <v>126905</v>
      </c>
      <c r="O68" s="23">
        <v>32775</v>
      </c>
      <c r="P68" s="23">
        <v>76858</v>
      </c>
      <c r="Q68" s="19">
        <v>1.8195562940788387E-2</v>
      </c>
      <c r="R68" s="21"/>
      <c r="S68" s="21"/>
    </row>
    <row r="69" spans="1:19" x14ac:dyDescent="0.35">
      <c r="A69" s="18" t="s">
        <v>45</v>
      </c>
      <c r="B69" s="18" t="s">
        <v>81</v>
      </c>
      <c r="C69" s="62" t="str">
        <f>IF(Datos[[#This Row],[Area]]="Oftamología","👀",IF(B69="Cardiología","❤","🚑"))</f>
        <v>👀</v>
      </c>
      <c r="D69" s="23">
        <v>423591</v>
      </c>
      <c r="E69" s="23">
        <v>2278530</v>
      </c>
      <c r="F69" s="23">
        <v>180637</v>
      </c>
      <c r="G69" s="23">
        <v>121865</v>
      </c>
      <c r="H69" s="23">
        <v>32000</v>
      </c>
      <c r="I69" s="23">
        <v>10289</v>
      </c>
      <c r="J69" s="23">
        <v>3244</v>
      </c>
      <c r="K69" s="23">
        <v>10089</v>
      </c>
      <c r="L69" s="23">
        <v>1884</v>
      </c>
      <c r="M69" s="23">
        <v>2288264</v>
      </c>
      <c r="N69" s="23">
        <v>58043</v>
      </c>
      <c r="O69" s="23">
        <v>26686</v>
      </c>
      <c r="P69" s="23">
        <v>139964</v>
      </c>
      <c r="Q69" s="19">
        <v>3.3135441612382653E-2</v>
      </c>
      <c r="R69" s="21"/>
      <c r="S69" s="21"/>
    </row>
    <row r="70" spans="1:19" x14ac:dyDescent="0.35">
      <c r="A70" s="18" t="s">
        <v>42</v>
      </c>
      <c r="B70" s="18" t="s">
        <v>80</v>
      </c>
      <c r="C70" s="61" t="str">
        <f>IF(Datos[[#This Row],[Area]]="Oftamología","👀",IF(B70="Cardiología","❤","🚑"))</f>
        <v>❤</v>
      </c>
      <c r="D70" s="23">
        <v>679867</v>
      </c>
      <c r="E70" s="23">
        <v>700378</v>
      </c>
      <c r="F70" s="23">
        <v>179852</v>
      </c>
      <c r="G70" s="23">
        <v>94738</v>
      </c>
      <c r="H70" s="23">
        <v>32000</v>
      </c>
      <c r="I70" s="23">
        <v>10534</v>
      </c>
      <c r="J70" s="23">
        <v>3184</v>
      </c>
      <c r="K70" s="23">
        <v>10328</v>
      </c>
      <c r="L70" s="23">
        <v>1938</v>
      </c>
      <c r="M70" s="23">
        <v>944741</v>
      </c>
      <c r="N70" s="23">
        <v>92144</v>
      </c>
      <c r="O70" s="23">
        <v>62235</v>
      </c>
      <c r="P70" s="23">
        <v>330522</v>
      </c>
      <c r="Q70" s="19">
        <v>7.8248638454230648E-2</v>
      </c>
      <c r="R70" s="21"/>
      <c r="S70" s="21"/>
    </row>
    <row r="71" spans="1:19" x14ac:dyDescent="0.35">
      <c r="A71" s="18" t="s">
        <v>36</v>
      </c>
      <c r="B71" s="18" t="s">
        <v>80</v>
      </c>
      <c r="C71" s="61" t="str">
        <f>IF(Datos[[#This Row],[Area]]="Oftamología","👀",IF(B71="Cardiología","❤","🚑"))</f>
        <v>❤</v>
      </c>
      <c r="D71" s="23">
        <v>314764</v>
      </c>
      <c r="E71" s="23">
        <v>660358</v>
      </c>
      <c r="F71" s="23">
        <v>180678</v>
      </c>
      <c r="G71" s="23">
        <v>271006</v>
      </c>
      <c r="H71" s="23">
        <v>25000</v>
      </c>
      <c r="I71" s="23">
        <v>12629</v>
      </c>
      <c r="J71" s="23">
        <v>4132</v>
      </c>
      <c r="K71" s="23">
        <v>12745</v>
      </c>
      <c r="L71" s="23">
        <v>4406</v>
      </c>
      <c r="M71" s="23">
        <v>2583332</v>
      </c>
      <c r="N71" s="23">
        <v>85748</v>
      </c>
      <c r="O71" s="23">
        <v>32224</v>
      </c>
      <c r="P71" s="23">
        <v>167535</v>
      </c>
      <c r="Q71" s="19">
        <v>3.9662671905136518E-2</v>
      </c>
      <c r="R71" s="21"/>
      <c r="S71" s="21"/>
    </row>
    <row r="72" spans="1:19" x14ac:dyDescent="0.35">
      <c r="A72" s="18" t="s">
        <v>40</v>
      </c>
      <c r="B72" s="18" t="s">
        <v>80</v>
      </c>
      <c r="C72" s="61" t="str">
        <f>IF(Datos[[#This Row],[Area]]="Oftamología","👀",IF(B72="Cardiología","❤","🚑"))</f>
        <v>❤</v>
      </c>
      <c r="D72" s="23">
        <v>513377</v>
      </c>
      <c r="E72" s="23">
        <v>1345324</v>
      </c>
      <c r="F72" s="23">
        <v>187586</v>
      </c>
      <c r="G72" s="23">
        <v>186622</v>
      </c>
      <c r="H72" s="23">
        <v>25000</v>
      </c>
      <c r="I72" s="23">
        <v>10139</v>
      </c>
      <c r="J72" s="23">
        <v>3155</v>
      </c>
      <c r="K72" s="23">
        <v>11185</v>
      </c>
      <c r="L72" s="23">
        <v>4381</v>
      </c>
      <c r="M72" s="23">
        <v>2742836</v>
      </c>
      <c r="N72" s="23">
        <v>116738</v>
      </c>
      <c r="O72" s="23">
        <v>86022</v>
      </c>
      <c r="P72" s="23">
        <v>283765</v>
      </c>
      <c r="Q72" s="19">
        <v>6.7179264590450136E-2</v>
      </c>
      <c r="R72" s="21"/>
      <c r="S72" s="21"/>
    </row>
    <row r="73" spans="1:19" x14ac:dyDescent="0.35">
      <c r="A73" s="18" t="s">
        <v>41</v>
      </c>
      <c r="B73" s="18" t="s">
        <v>81</v>
      </c>
      <c r="C73" s="62" t="str">
        <f>IF(Datos[[#This Row],[Area]]="Oftamología","👀",IF(B73="Cardiología","❤","🚑"))</f>
        <v>👀</v>
      </c>
      <c r="D73" s="23">
        <v>449225</v>
      </c>
      <c r="E73" s="23">
        <v>1390379</v>
      </c>
      <c r="F73" s="23">
        <v>176227</v>
      </c>
      <c r="G73" s="23">
        <v>273985</v>
      </c>
      <c r="H73" s="23">
        <v>20000</v>
      </c>
      <c r="I73" s="23">
        <v>10154</v>
      </c>
      <c r="J73" s="23">
        <v>3907</v>
      </c>
      <c r="K73" s="23">
        <v>11748</v>
      </c>
      <c r="L73" s="23">
        <v>2316</v>
      </c>
      <c r="M73" s="23">
        <v>1201067</v>
      </c>
      <c r="N73" s="23">
        <v>110619</v>
      </c>
      <c r="O73" s="23">
        <v>88328</v>
      </c>
      <c r="P73" s="23">
        <v>168323</v>
      </c>
      <c r="Q73" s="19">
        <v>3.9849225075884412E-2</v>
      </c>
      <c r="R73" s="21"/>
      <c r="S73" s="21"/>
    </row>
    <row r="74" spans="1:19" x14ac:dyDescent="0.35">
      <c r="A74" s="18" t="s">
        <v>38</v>
      </c>
      <c r="B74" s="18" t="s">
        <v>81</v>
      </c>
      <c r="C74" s="62" t="str">
        <f>IF(Datos[[#This Row],[Area]]="Oftamología","👀",IF(B74="Cardiología","❤","🚑"))</f>
        <v>👀</v>
      </c>
      <c r="D74" s="23">
        <v>651266</v>
      </c>
      <c r="E74" s="23">
        <v>2283410</v>
      </c>
      <c r="F74" s="23">
        <v>167232</v>
      </c>
      <c r="G74" s="23">
        <v>265196</v>
      </c>
      <c r="H74" s="23">
        <v>32000</v>
      </c>
      <c r="I74" s="23">
        <v>12079</v>
      </c>
      <c r="J74" s="23">
        <v>4129</v>
      </c>
      <c r="K74" s="23">
        <v>11426</v>
      </c>
      <c r="L74" s="23">
        <v>1614</v>
      </c>
      <c r="M74" s="23">
        <v>2310816</v>
      </c>
      <c r="N74" s="23">
        <v>58842</v>
      </c>
      <c r="O74" s="23">
        <v>42073</v>
      </c>
      <c r="P74" s="23">
        <v>179434</v>
      </c>
      <c r="Q74" s="19">
        <v>4.2479672131950134E-2</v>
      </c>
      <c r="R74" s="21"/>
      <c r="S74" s="21"/>
    </row>
    <row r="75" spans="1:19" x14ac:dyDescent="0.35">
      <c r="A75" s="18" t="s">
        <v>43</v>
      </c>
      <c r="B75" s="18" t="s">
        <v>80</v>
      </c>
      <c r="C75" s="61" t="str">
        <f>IF(Datos[[#This Row],[Area]]="Oftamología","👀",IF(B75="Cardiología","❤","🚑"))</f>
        <v>❤</v>
      </c>
      <c r="D75" s="23">
        <v>532122</v>
      </c>
      <c r="E75" s="23">
        <v>1004247</v>
      </c>
      <c r="F75" s="23">
        <v>105824</v>
      </c>
      <c r="G75" s="23">
        <v>291380</v>
      </c>
      <c r="H75" s="23">
        <v>32000</v>
      </c>
      <c r="I75" s="23">
        <v>9744</v>
      </c>
      <c r="J75" s="23">
        <v>3406</v>
      </c>
      <c r="K75" s="23">
        <v>13541</v>
      </c>
      <c r="L75" s="23">
        <v>1570</v>
      </c>
      <c r="M75" s="23">
        <v>1033301</v>
      </c>
      <c r="N75" s="23">
        <v>60247</v>
      </c>
      <c r="O75" s="23">
        <v>58018</v>
      </c>
      <c r="P75" s="23">
        <v>95745</v>
      </c>
      <c r="Q75" s="19">
        <v>2.2666920473675925E-2</v>
      </c>
      <c r="R75" s="21"/>
      <c r="S75" s="21"/>
    </row>
    <row r="76" spans="1:19" x14ac:dyDescent="0.35">
      <c r="A76" s="18" t="s">
        <v>41</v>
      </c>
      <c r="B76" s="18" t="s">
        <v>81</v>
      </c>
      <c r="C76" s="62" t="str">
        <f>IF(Datos[[#This Row],[Area]]="Oftamología","👀",IF(B76="Cardiología","❤","🚑"))</f>
        <v>👀</v>
      </c>
      <c r="D76" s="23">
        <v>213786</v>
      </c>
      <c r="E76" s="23">
        <v>730714</v>
      </c>
      <c r="F76" s="23">
        <v>206458</v>
      </c>
      <c r="G76" s="23">
        <v>233297</v>
      </c>
      <c r="H76" s="23">
        <v>25000</v>
      </c>
      <c r="I76" s="23">
        <v>12630</v>
      </c>
      <c r="J76" s="23">
        <v>2856</v>
      </c>
      <c r="K76" s="23">
        <v>11975</v>
      </c>
      <c r="L76" s="23">
        <v>2198</v>
      </c>
      <c r="M76" s="23">
        <v>1416148</v>
      </c>
      <c r="N76" s="23">
        <v>103629</v>
      </c>
      <c r="O76" s="23">
        <v>32509</v>
      </c>
      <c r="P76" s="23">
        <v>215842</v>
      </c>
      <c r="Q76" s="19">
        <v>5.1098996802748542E-2</v>
      </c>
      <c r="R76" s="21"/>
      <c r="S76" s="21"/>
    </row>
    <row r="77" spans="1:19" x14ac:dyDescent="0.35">
      <c r="A77" s="18" t="s">
        <v>43</v>
      </c>
      <c r="B77" s="18" t="s">
        <v>82</v>
      </c>
      <c r="C77" s="60" t="str">
        <f>IF(Datos[[#This Row],[Area]]="Oftamología","👀",IF(B77="Cardiología","❤","🚑"))</f>
        <v>🚑</v>
      </c>
      <c r="D77" s="23">
        <v>160697</v>
      </c>
      <c r="E77" s="23">
        <v>1797091</v>
      </c>
      <c r="F77" s="23">
        <v>109235</v>
      </c>
      <c r="G77" s="23">
        <v>283529</v>
      </c>
      <c r="H77" s="23">
        <v>32000</v>
      </c>
      <c r="I77" s="23">
        <v>11552</v>
      </c>
      <c r="J77" s="23">
        <v>4136</v>
      </c>
      <c r="K77" s="23">
        <v>13817</v>
      </c>
      <c r="L77" s="23">
        <v>2142</v>
      </c>
      <c r="M77" s="23">
        <v>2932212</v>
      </c>
      <c r="N77" s="23">
        <v>49744</v>
      </c>
      <c r="O77" s="23">
        <v>42717</v>
      </c>
      <c r="P77" s="23">
        <v>235558</v>
      </c>
      <c r="Q77" s="19">
        <v>5.5766613953085312E-2</v>
      </c>
      <c r="R77" s="21"/>
      <c r="S77" s="21"/>
    </row>
    <row r="78" spans="1:19" x14ac:dyDescent="0.35">
      <c r="A78" s="18" t="s">
        <v>42</v>
      </c>
      <c r="B78" s="18" t="s">
        <v>81</v>
      </c>
      <c r="C78" s="62" t="str">
        <f>IF(Datos[[#This Row],[Area]]="Oftamología","👀",IF(B78="Cardiología","❤","🚑"))</f>
        <v>👀</v>
      </c>
      <c r="D78" s="23">
        <v>691189</v>
      </c>
      <c r="E78" s="23">
        <v>1360226</v>
      </c>
      <c r="F78" s="23">
        <v>104552</v>
      </c>
      <c r="G78" s="23">
        <v>90550</v>
      </c>
      <c r="H78" s="23">
        <v>32000</v>
      </c>
      <c r="I78" s="23">
        <v>9927</v>
      </c>
      <c r="J78" s="23">
        <v>2955</v>
      </c>
      <c r="K78" s="23">
        <v>11720</v>
      </c>
      <c r="L78" s="23">
        <v>3607</v>
      </c>
      <c r="M78" s="23">
        <v>2116784</v>
      </c>
      <c r="N78" s="23">
        <v>74876</v>
      </c>
      <c r="O78" s="23">
        <v>55394</v>
      </c>
      <c r="P78" s="23">
        <v>268570</v>
      </c>
      <c r="Q78" s="19">
        <v>6.358196074588901E-2</v>
      </c>
      <c r="R78" s="21"/>
      <c r="S78" s="21"/>
    </row>
    <row r="79" spans="1:19" x14ac:dyDescent="0.35">
      <c r="A79" s="18" t="s">
        <v>36</v>
      </c>
      <c r="B79" s="18" t="s">
        <v>81</v>
      </c>
      <c r="C79" s="62" t="str">
        <f>IF(Datos[[#This Row],[Area]]="Oftamología","👀",IF(B79="Cardiología","❤","🚑"))</f>
        <v>👀</v>
      </c>
      <c r="D79" s="23">
        <v>344459</v>
      </c>
      <c r="E79" s="23">
        <v>2310501</v>
      </c>
      <c r="F79" s="23">
        <v>111209</v>
      </c>
      <c r="G79" s="23">
        <v>246062</v>
      </c>
      <c r="H79" s="23">
        <v>32000</v>
      </c>
      <c r="I79" s="23">
        <v>11549</v>
      </c>
      <c r="J79" s="23">
        <v>4054</v>
      </c>
      <c r="K79" s="23">
        <v>14636</v>
      </c>
      <c r="L79" s="23">
        <v>3503</v>
      </c>
      <c r="M79" s="23">
        <v>1957922</v>
      </c>
      <c r="N79" s="23">
        <v>80022</v>
      </c>
      <c r="O79" s="23">
        <v>75634</v>
      </c>
      <c r="P79" s="23">
        <v>158106</v>
      </c>
      <c r="Q79" s="19">
        <v>3.7430425906428595E-2</v>
      </c>
      <c r="R79" s="21"/>
      <c r="S79" s="21"/>
    </row>
    <row r="80" spans="1:19" x14ac:dyDescent="0.35">
      <c r="A80" s="18" t="s">
        <v>43</v>
      </c>
      <c r="B80" s="18" t="s">
        <v>80</v>
      </c>
      <c r="C80" s="61" t="str">
        <f>IF(Datos[[#This Row],[Area]]="Oftamología","👀",IF(B80="Cardiología","❤","🚑"))</f>
        <v>❤</v>
      </c>
      <c r="D80" s="23">
        <v>533817</v>
      </c>
      <c r="E80" s="23">
        <v>1148201</v>
      </c>
      <c r="F80" s="23">
        <v>173314</v>
      </c>
      <c r="G80" s="23">
        <v>149337</v>
      </c>
      <c r="H80" s="23">
        <v>32000</v>
      </c>
      <c r="I80" s="23">
        <v>10229</v>
      </c>
      <c r="J80" s="23">
        <v>3375</v>
      </c>
      <c r="K80" s="23">
        <v>12440</v>
      </c>
      <c r="L80" s="23">
        <v>3444</v>
      </c>
      <c r="M80" s="23">
        <v>1487624</v>
      </c>
      <c r="N80" s="23">
        <v>93791</v>
      </c>
      <c r="O80" s="23">
        <v>67509</v>
      </c>
      <c r="P80" s="23">
        <v>188602</v>
      </c>
      <c r="Q80" s="19">
        <v>4.4650128311412886E-2</v>
      </c>
      <c r="R80" s="21"/>
      <c r="S80" s="21"/>
    </row>
    <row r="81" spans="1:19" x14ac:dyDescent="0.35">
      <c r="A81" s="18" t="s">
        <v>44</v>
      </c>
      <c r="B81" s="18" t="s">
        <v>81</v>
      </c>
      <c r="C81" s="62" t="str">
        <f>IF(Datos[[#This Row],[Area]]="Oftamología","👀",IF(B81="Cardiología","❤","🚑"))</f>
        <v>👀</v>
      </c>
      <c r="D81" s="23">
        <v>225531</v>
      </c>
      <c r="E81" s="23">
        <v>1223766</v>
      </c>
      <c r="F81" s="23">
        <v>182826</v>
      </c>
      <c r="G81" s="23">
        <v>146321</v>
      </c>
      <c r="H81" s="23">
        <v>32000</v>
      </c>
      <c r="I81" s="23">
        <v>11692</v>
      </c>
      <c r="J81" s="23">
        <v>2911</v>
      </c>
      <c r="K81" s="23">
        <v>11822</v>
      </c>
      <c r="L81" s="23">
        <v>3312</v>
      </c>
      <c r="M81" s="23">
        <v>2914839</v>
      </c>
      <c r="N81" s="23">
        <v>82250</v>
      </c>
      <c r="O81" s="23">
        <v>52049</v>
      </c>
      <c r="P81" s="23">
        <v>102396</v>
      </c>
      <c r="Q81" s="19">
        <v>2.4241495522716799E-2</v>
      </c>
      <c r="R81" s="21"/>
      <c r="S81" s="21"/>
    </row>
    <row r="82" spans="1:19" x14ac:dyDescent="0.35">
      <c r="A82" s="18" t="s">
        <v>45</v>
      </c>
      <c r="B82" s="18" t="s">
        <v>81</v>
      </c>
      <c r="C82" s="62" t="str">
        <f>IF(Datos[[#This Row],[Area]]="Oftamología","👀",IF(B82="Cardiología","❤","🚑"))</f>
        <v>👀</v>
      </c>
      <c r="D82" s="23">
        <v>577481</v>
      </c>
      <c r="E82" s="23">
        <v>698368</v>
      </c>
      <c r="F82" s="23">
        <v>95265</v>
      </c>
      <c r="G82" s="23">
        <v>117163</v>
      </c>
      <c r="H82" s="23">
        <v>32000</v>
      </c>
      <c r="I82" s="23">
        <v>11445</v>
      </c>
      <c r="J82" s="23">
        <v>3621</v>
      </c>
      <c r="K82" s="23">
        <v>12834</v>
      </c>
      <c r="L82" s="23">
        <v>2473</v>
      </c>
      <c r="M82" s="23">
        <v>934214</v>
      </c>
      <c r="N82" s="23">
        <v>70791</v>
      </c>
      <c r="O82" s="23">
        <v>42889</v>
      </c>
      <c r="P82" s="23">
        <v>149063</v>
      </c>
      <c r="Q82" s="19">
        <v>3.528956255227484E-2</v>
      </c>
      <c r="R82" s="21"/>
      <c r="S82" s="21"/>
    </row>
    <row r="83" spans="1:19" x14ac:dyDescent="0.35">
      <c r="A83" s="18" t="s">
        <v>41</v>
      </c>
      <c r="B83" s="18" t="s">
        <v>80</v>
      </c>
      <c r="C83" s="61" t="str">
        <f>IF(Datos[[#This Row],[Area]]="Oftamología","👀",IF(B83="Cardiología","❤","🚑"))</f>
        <v>❤</v>
      </c>
      <c r="D83" s="23">
        <v>140262</v>
      </c>
      <c r="E83" s="23">
        <v>1657139</v>
      </c>
      <c r="F83" s="23">
        <v>170347</v>
      </c>
      <c r="G83" s="23">
        <v>272841</v>
      </c>
      <c r="H83" s="23">
        <v>32000</v>
      </c>
      <c r="I83" s="23">
        <v>12366</v>
      </c>
      <c r="J83" s="23">
        <v>3180</v>
      </c>
      <c r="K83" s="23">
        <v>12229</v>
      </c>
      <c r="L83" s="23">
        <v>1888</v>
      </c>
      <c r="M83" s="23">
        <v>1724041</v>
      </c>
      <c r="N83" s="23">
        <v>81750</v>
      </c>
      <c r="O83" s="23">
        <v>84872</v>
      </c>
      <c r="P83" s="23">
        <v>226842</v>
      </c>
      <c r="Q83" s="19">
        <v>5.3703165429939886E-2</v>
      </c>
      <c r="R83" s="21"/>
      <c r="S83" s="21"/>
    </row>
    <row r="84" spans="1:19" x14ac:dyDescent="0.35">
      <c r="A84" s="18" t="s">
        <v>44</v>
      </c>
      <c r="B84" s="18" t="s">
        <v>81</v>
      </c>
      <c r="C84" s="62" t="str">
        <f>IF(Datos[[#This Row],[Area]]="Oftamología","👀",IF(B84="Cardiología","❤","🚑"))</f>
        <v>👀</v>
      </c>
      <c r="D84" s="23">
        <v>654058</v>
      </c>
      <c r="E84" s="23">
        <v>1705569</v>
      </c>
      <c r="F84" s="23">
        <v>110719</v>
      </c>
      <c r="G84" s="23">
        <v>157248</v>
      </c>
      <c r="H84" s="23">
        <v>32000</v>
      </c>
      <c r="I84" s="23">
        <v>12168</v>
      </c>
      <c r="J84" s="23">
        <v>3734</v>
      </c>
      <c r="K84" s="23">
        <v>13909</v>
      </c>
      <c r="L84" s="23">
        <v>3460</v>
      </c>
      <c r="M84" s="23">
        <v>1275413</v>
      </c>
      <c r="N84" s="23">
        <v>61318</v>
      </c>
      <c r="O84" s="23">
        <v>57835</v>
      </c>
      <c r="P84" s="23">
        <v>156764</v>
      </c>
      <c r="Q84" s="19">
        <v>3.7112717333911249E-2</v>
      </c>
      <c r="R84" s="21"/>
      <c r="S84" s="21"/>
    </row>
    <row r="85" spans="1:19" x14ac:dyDescent="0.35">
      <c r="A85" s="18" t="s">
        <v>43</v>
      </c>
      <c r="B85" s="18" t="s">
        <v>82</v>
      </c>
      <c r="C85" s="60" t="str">
        <f>IF(Datos[[#This Row],[Area]]="Oftamología","👀",IF(B85="Cardiología","❤","🚑"))</f>
        <v>🚑</v>
      </c>
      <c r="D85" s="23">
        <v>701441</v>
      </c>
      <c r="E85" s="23">
        <v>780078</v>
      </c>
      <c r="F85" s="23">
        <v>153118</v>
      </c>
      <c r="G85" s="23">
        <v>300674</v>
      </c>
      <c r="H85" s="23">
        <v>25000</v>
      </c>
      <c r="I85" s="23">
        <v>10573</v>
      </c>
      <c r="J85" s="23">
        <v>3008</v>
      </c>
      <c r="K85" s="23">
        <v>14975</v>
      </c>
      <c r="L85" s="23">
        <v>2993</v>
      </c>
      <c r="M85" s="23">
        <v>2702368</v>
      </c>
      <c r="N85" s="23">
        <v>89737</v>
      </c>
      <c r="O85" s="23">
        <v>58147</v>
      </c>
      <c r="P85" s="23">
        <v>118622</v>
      </c>
      <c r="Q85" s="19">
        <v>2.8082880990426502E-2</v>
      </c>
      <c r="R85" s="21"/>
      <c r="S85" s="21"/>
    </row>
    <row r="86" spans="1:19" x14ac:dyDescent="0.35">
      <c r="A86" s="18" t="s">
        <v>38</v>
      </c>
      <c r="B86" s="18" t="s">
        <v>82</v>
      </c>
      <c r="C86" s="60" t="str">
        <f>IF(Datos[[#This Row],[Area]]="Oftamología","👀",IF(B86="Cardiología","❤","🚑"))</f>
        <v>🚑</v>
      </c>
      <c r="D86" s="23">
        <v>473908</v>
      </c>
      <c r="E86" s="23">
        <v>1748124</v>
      </c>
      <c r="F86" s="23">
        <v>140615</v>
      </c>
      <c r="G86" s="23">
        <v>228759</v>
      </c>
      <c r="H86" s="23">
        <v>32000</v>
      </c>
      <c r="I86" s="23">
        <v>10454</v>
      </c>
      <c r="J86" s="23">
        <v>3017</v>
      </c>
      <c r="K86" s="23">
        <v>10053</v>
      </c>
      <c r="L86" s="23">
        <v>1251</v>
      </c>
      <c r="M86" s="23">
        <v>1415726</v>
      </c>
      <c r="N86" s="23">
        <v>45971</v>
      </c>
      <c r="O86" s="23">
        <v>55041</v>
      </c>
      <c r="P86" s="23">
        <v>151093</v>
      </c>
      <c r="Q86" s="19">
        <v>3.577015003529288E-2</v>
      </c>
      <c r="R86" s="21"/>
      <c r="S86" s="21"/>
    </row>
    <row r="87" spans="1:19" x14ac:dyDescent="0.35">
      <c r="A87" s="18" t="s">
        <v>47</v>
      </c>
      <c r="B87" s="18" t="s">
        <v>81</v>
      </c>
      <c r="C87" s="62" t="str">
        <f>IF(Datos[[#This Row],[Area]]="Oftamología","👀",IF(B87="Cardiología","❤","🚑"))</f>
        <v>👀</v>
      </c>
      <c r="D87" s="23">
        <v>138775</v>
      </c>
      <c r="E87" s="23">
        <v>2039721</v>
      </c>
      <c r="F87" s="23">
        <v>93970</v>
      </c>
      <c r="G87" s="23">
        <v>313439</v>
      </c>
      <c r="H87" s="23">
        <v>32000</v>
      </c>
      <c r="I87" s="23">
        <v>11689</v>
      </c>
      <c r="J87" s="23">
        <v>3237</v>
      </c>
      <c r="K87" s="23">
        <v>14816</v>
      </c>
      <c r="L87" s="23">
        <v>1627</v>
      </c>
      <c r="M87" s="23">
        <v>2644712</v>
      </c>
      <c r="N87" s="23">
        <v>62689</v>
      </c>
      <c r="O87" s="23">
        <v>29752</v>
      </c>
      <c r="P87" s="23">
        <v>80522</v>
      </c>
      <c r="Q87" s="19">
        <v>1.9062987836245576E-2</v>
      </c>
      <c r="R87" s="21"/>
      <c r="S87" s="21"/>
    </row>
    <row r="88" spans="1:19" x14ac:dyDescent="0.35">
      <c r="A88" s="18" t="s">
        <v>38</v>
      </c>
      <c r="B88" s="18" t="s">
        <v>82</v>
      </c>
      <c r="C88" s="60" t="str">
        <f>IF(Datos[[#This Row],[Area]]="Oftamología","👀",IF(B88="Cardiología","❤","🚑"))</f>
        <v>🚑</v>
      </c>
      <c r="D88" s="23">
        <v>251036</v>
      </c>
      <c r="E88" s="23">
        <v>731816</v>
      </c>
      <c r="F88" s="23">
        <v>135363</v>
      </c>
      <c r="G88" s="23">
        <v>152624</v>
      </c>
      <c r="H88" s="23">
        <v>32000</v>
      </c>
      <c r="I88" s="23">
        <v>10691</v>
      </c>
      <c r="J88" s="23">
        <v>3756</v>
      </c>
      <c r="K88" s="23">
        <v>13494</v>
      </c>
      <c r="L88" s="23">
        <v>1955</v>
      </c>
      <c r="M88" s="23">
        <v>2921070</v>
      </c>
      <c r="N88" s="23">
        <v>50014</v>
      </c>
      <c r="O88" s="23">
        <v>81383</v>
      </c>
      <c r="P88" s="23">
        <v>261244</v>
      </c>
      <c r="Q88" s="19">
        <v>6.184758444017957E-2</v>
      </c>
      <c r="R88" s="21"/>
      <c r="S88" s="21"/>
    </row>
    <row r="89" spans="1:19" x14ac:dyDescent="0.35">
      <c r="A89" s="18" t="s">
        <v>47</v>
      </c>
      <c r="B89" s="18" t="s">
        <v>81</v>
      </c>
      <c r="C89" s="62" t="str">
        <f>IF(Datos[[#This Row],[Area]]="Oftamología","👀",IF(B89="Cardiología","❤","🚑"))</f>
        <v>👀</v>
      </c>
      <c r="D89" s="23">
        <v>500153</v>
      </c>
      <c r="E89" s="23">
        <v>900968</v>
      </c>
      <c r="F89" s="23">
        <v>149642</v>
      </c>
      <c r="G89" s="23">
        <v>121842</v>
      </c>
      <c r="H89" s="23">
        <v>32000</v>
      </c>
      <c r="I89" s="23">
        <v>10893</v>
      </c>
      <c r="J89" s="23">
        <v>3559</v>
      </c>
      <c r="K89" s="23">
        <v>13471</v>
      </c>
      <c r="L89" s="23">
        <v>1817</v>
      </c>
      <c r="M89" s="23">
        <v>2467461</v>
      </c>
      <c r="N89" s="23">
        <v>51442</v>
      </c>
      <c r="O89" s="23">
        <v>54964</v>
      </c>
      <c r="P89" s="23">
        <v>262829</v>
      </c>
      <c r="Q89" s="19">
        <v>6.2222821465097597E-2</v>
      </c>
      <c r="R89" s="21"/>
      <c r="S89" s="21"/>
    </row>
    <row r="90" spans="1:19" x14ac:dyDescent="0.35">
      <c r="A90" s="18" t="s">
        <v>40</v>
      </c>
      <c r="B90" s="18" t="s">
        <v>80</v>
      </c>
      <c r="C90" s="61" t="str">
        <f>IF(Datos[[#This Row],[Area]]="Oftamología","👀",IF(B90="Cardiología","❤","🚑"))</f>
        <v>❤</v>
      </c>
      <c r="D90" s="23">
        <v>420031</v>
      </c>
      <c r="E90" s="23">
        <v>1952219</v>
      </c>
      <c r="F90" s="23">
        <v>152722</v>
      </c>
      <c r="G90" s="23">
        <v>81887</v>
      </c>
      <c r="H90" s="23">
        <v>32000</v>
      </c>
      <c r="I90" s="23">
        <v>10377</v>
      </c>
      <c r="J90" s="23">
        <v>3699</v>
      </c>
      <c r="K90" s="23">
        <v>10197</v>
      </c>
      <c r="L90" s="23">
        <v>4213</v>
      </c>
      <c r="M90" s="23">
        <v>2041973</v>
      </c>
      <c r="N90" s="23">
        <v>100122</v>
      </c>
      <c r="O90" s="23">
        <v>82126</v>
      </c>
      <c r="P90" s="23">
        <v>127040</v>
      </c>
      <c r="Q90" s="19">
        <v>3.0075780218035298E-2</v>
      </c>
      <c r="R90" s="21"/>
      <c r="S90" s="21"/>
    </row>
    <row r="91" spans="1:19" x14ac:dyDescent="0.35">
      <c r="A91" s="18" t="s">
        <v>42</v>
      </c>
      <c r="B91" s="18" t="s">
        <v>82</v>
      </c>
      <c r="C91" s="60" t="str">
        <f>IF(Datos[[#This Row],[Area]]="Oftamología","👀",IF(B91="Cardiología","❤","🚑"))</f>
        <v>🚑</v>
      </c>
      <c r="D91" s="23">
        <v>294630</v>
      </c>
      <c r="E91" s="23">
        <v>1072040</v>
      </c>
      <c r="F91" s="23">
        <v>102980</v>
      </c>
      <c r="G91" s="23">
        <v>307141</v>
      </c>
      <c r="H91" s="23">
        <v>32000</v>
      </c>
      <c r="I91" s="23">
        <v>10139</v>
      </c>
      <c r="J91" s="23">
        <v>4160</v>
      </c>
      <c r="K91" s="23">
        <v>11924</v>
      </c>
      <c r="L91" s="23">
        <v>4352</v>
      </c>
      <c r="M91" s="23">
        <v>2225626</v>
      </c>
      <c r="N91" s="23">
        <v>113491</v>
      </c>
      <c r="O91" s="23">
        <v>68213</v>
      </c>
      <c r="P91" s="23">
        <v>140127</v>
      </c>
      <c r="Q91" s="19">
        <v>3.3174030656585578E-2</v>
      </c>
      <c r="R91" s="21"/>
      <c r="S91" s="21"/>
    </row>
    <row r="92" spans="1:19" x14ac:dyDescent="0.35">
      <c r="A92" s="18" t="s">
        <v>38</v>
      </c>
      <c r="B92" s="18" t="s">
        <v>82</v>
      </c>
      <c r="C92" s="60" t="str">
        <f>IF(Datos[[#This Row],[Area]]="Oftamología","👀",IF(B92="Cardiología","❤","🚑"))</f>
        <v>🚑</v>
      </c>
      <c r="D92" s="23">
        <v>576871</v>
      </c>
      <c r="E92" s="23">
        <v>1348783</v>
      </c>
      <c r="F92" s="23">
        <v>137231</v>
      </c>
      <c r="G92" s="23">
        <v>133982</v>
      </c>
      <c r="H92" s="23">
        <v>25000</v>
      </c>
      <c r="I92" s="23">
        <v>9208</v>
      </c>
      <c r="J92" s="23">
        <v>3334</v>
      </c>
      <c r="K92" s="23">
        <v>10849</v>
      </c>
      <c r="L92" s="23">
        <v>4194</v>
      </c>
      <c r="M92" s="23">
        <v>838478</v>
      </c>
      <c r="N92" s="23">
        <v>43448</v>
      </c>
      <c r="O92" s="23">
        <v>87714</v>
      </c>
      <c r="P92" s="23">
        <v>81436</v>
      </c>
      <c r="Q92" s="19">
        <v>1.927937057490493E-2</v>
      </c>
      <c r="R92" s="21"/>
      <c r="S92" s="21"/>
    </row>
    <row r="93" spans="1:19" x14ac:dyDescent="0.35">
      <c r="A93" s="18" t="s">
        <v>37</v>
      </c>
      <c r="B93" s="18" t="s">
        <v>81</v>
      </c>
      <c r="C93" s="62" t="str">
        <f>IF(Datos[[#This Row],[Area]]="Oftamología","👀",IF(B93="Cardiología","❤","🚑"))</f>
        <v>👀</v>
      </c>
      <c r="D93" s="23">
        <v>538656</v>
      </c>
      <c r="E93" s="23">
        <v>1299856</v>
      </c>
      <c r="F93" s="23">
        <v>187814</v>
      </c>
      <c r="G93" s="23">
        <v>143252</v>
      </c>
      <c r="H93" s="23">
        <v>25000</v>
      </c>
      <c r="I93" s="23">
        <v>12495</v>
      </c>
      <c r="J93" s="23">
        <v>3562</v>
      </c>
      <c r="K93" s="23">
        <v>11606</v>
      </c>
      <c r="L93" s="23">
        <v>3537</v>
      </c>
      <c r="M93" s="23">
        <v>2479397</v>
      </c>
      <c r="N93" s="23">
        <v>67111</v>
      </c>
      <c r="O93" s="23">
        <v>63641</v>
      </c>
      <c r="P93" s="23">
        <v>279287</v>
      </c>
      <c r="Q93" s="19">
        <v>6.6119131216580793E-2</v>
      </c>
      <c r="R93" s="21"/>
      <c r="S93" s="21"/>
    </row>
    <row r="94" spans="1:19" x14ac:dyDescent="0.35">
      <c r="A94" s="18" t="s">
        <v>36</v>
      </c>
      <c r="B94" s="18" t="s">
        <v>80</v>
      </c>
      <c r="C94" s="61" t="str">
        <f>IF(Datos[[#This Row],[Area]]="Oftamología","👀",IF(B94="Cardiología","❤","🚑"))</f>
        <v>❤</v>
      </c>
      <c r="D94" s="23">
        <v>306141</v>
      </c>
      <c r="E94" s="23">
        <v>1588892</v>
      </c>
      <c r="F94" s="23">
        <v>197980</v>
      </c>
      <c r="G94" s="23">
        <v>115794</v>
      </c>
      <c r="H94" s="23">
        <v>25000</v>
      </c>
      <c r="I94" s="23">
        <v>10308</v>
      </c>
      <c r="J94" s="23">
        <v>4109</v>
      </c>
      <c r="K94" s="23">
        <v>12293</v>
      </c>
      <c r="L94" s="23">
        <v>4409</v>
      </c>
      <c r="M94" s="23">
        <v>1964677</v>
      </c>
      <c r="N94" s="23">
        <v>49297</v>
      </c>
      <c r="O94" s="23">
        <v>23940</v>
      </c>
      <c r="P94" s="23">
        <v>71719</v>
      </c>
      <c r="Q94" s="19">
        <v>1.6978942706685086E-2</v>
      </c>
      <c r="R94" s="21"/>
      <c r="S94" s="21"/>
    </row>
    <row r="95" spans="1:19" x14ac:dyDescent="0.35">
      <c r="A95" s="18" t="s">
        <v>47</v>
      </c>
      <c r="B95" s="18" t="s">
        <v>80</v>
      </c>
      <c r="C95" s="61" t="str">
        <f>IF(Datos[[#This Row],[Area]]="Oftamología","👀",IF(B95="Cardiología","❤","🚑"))</f>
        <v>❤</v>
      </c>
      <c r="D95" s="23">
        <v>522812</v>
      </c>
      <c r="E95" s="23">
        <v>929334</v>
      </c>
      <c r="F95" s="23">
        <v>136755</v>
      </c>
      <c r="G95" s="23">
        <v>290295</v>
      </c>
      <c r="H95" s="23">
        <v>30000</v>
      </c>
      <c r="I95" s="23">
        <v>9701</v>
      </c>
      <c r="J95" s="23">
        <v>3683</v>
      </c>
      <c r="K95" s="23">
        <v>12306</v>
      </c>
      <c r="L95" s="23">
        <v>1980</v>
      </c>
      <c r="M95" s="23">
        <v>854842</v>
      </c>
      <c r="N95" s="23">
        <v>52513</v>
      </c>
      <c r="O95" s="23">
        <v>23705</v>
      </c>
      <c r="P95" s="23">
        <v>130538</v>
      </c>
      <c r="Q95" s="19">
        <v>3.0903905841482143E-2</v>
      </c>
      <c r="R95" s="21"/>
      <c r="S95" s="21"/>
    </row>
    <row r="96" spans="1:19" x14ac:dyDescent="0.35">
      <c r="A96" s="18" t="s">
        <v>47</v>
      </c>
      <c r="B96" s="18" t="s">
        <v>80</v>
      </c>
      <c r="C96" s="61" t="str">
        <f>IF(Datos[[#This Row],[Area]]="Oftamología","👀",IF(B96="Cardiología","❤","🚑"))</f>
        <v>❤</v>
      </c>
      <c r="D96" s="23">
        <v>445180</v>
      </c>
      <c r="E96" s="23">
        <v>784911</v>
      </c>
      <c r="F96" s="23">
        <v>176622</v>
      </c>
      <c r="G96" s="23">
        <v>291652</v>
      </c>
      <c r="H96" s="23">
        <v>25000</v>
      </c>
      <c r="I96" s="23">
        <v>11132</v>
      </c>
      <c r="J96" s="23">
        <v>4047</v>
      </c>
      <c r="K96" s="23">
        <v>14036</v>
      </c>
      <c r="L96" s="23">
        <v>1937</v>
      </c>
      <c r="M96" s="23">
        <v>2511432</v>
      </c>
      <c r="N96" s="23">
        <v>112951</v>
      </c>
      <c r="O96" s="23">
        <v>22400</v>
      </c>
      <c r="P96" s="23">
        <v>248022</v>
      </c>
      <c r="Q96" s="19">
        <v>5.8717373750295579E-2</v>
      </c>
      <c r="R96" s="21"/>
      <c r="S96" s="21"/>
    </row>
    <row r="97" spans="1:19" x14ac:dyDescent="0.35">
      <c r="A97" s="18" t="s">
        <v>41</v>
      </c>
      <c r="B97" s="18" t="s">
        <v>82</v>
      </c>
      <c r="C97" s="60" t="str">
        <f>IF(Datos[[#This Row],[Area]]="Oftamología","👀",IF(B97="Cardiología","❤","🚑"))</f>
        <v>🚑</v>
      </c>
      <c r="D97" s="23">
        <v>563339</v>
      </c>
      <c r="E97" s="23">
        <v>905206</v>
      </c>
      <c r="F97" s="23">
        <v>189417</v>
      </c>
      <c r="G97" s="23">
        <v>208737</v>
      </c>
      <c r="H97" s="23">
        <v>32000</v>
      </c>
      <c r="I97" s="23">
        <v>11556</v>
      </c>
      <c r="J97" s="23">
        <v>3363</v>
      </c>
      <c r="K97" s="23">
        <v>12583</v>
      </c>
      <c r="L97" s="23">
        <v>1343</v>
      </c>
      <c r="M97" s="23">
        <v>1303684</v>
      </c>
      <c r="N97" s="23">
        <v>97688</v>
      </c>
      <c r="O97" s="23">
        <v>33233</v>
      </c>
      <c r="P97" s="23">
        <v>325230</v>
      </c>
      <c r="Q97" s="19">
        <v>7.6995796601949149E-2</v>
      </c>
      <c r="R97" s="21"/>
      <c r="S97" s="21"/>
    </row>
    <row r="98" spans="1:19" x14ac:dyDescent="0.35">
      <c r="A98" s="18" t="s">
        <v>36</v>
      </c>
      <c r="B98" s="18" t="s">
        <v>80</v>
      </c>
      <c r="C98" s="61" t="str">
        <f>IF(Datos[[#This Row],[Area]]="Oftamología","👀",IF(B98="Cardiología","❤","🚑"))</f>
        <v>❤</v>
      </c>
      <c r="D98" s="23">
        <v>589506</v>
      </c>
      <c r="E98" s="23">
        <v>1196237</v>
      </c>
      <c r="F98" s="23">
        <v>202877</v>
      </c>
      <c r="G98" s="23">
        <v>228506</v>
      </c>
      <c r="H98" s="23">
        <v>32000</v>
      </c>
      <c r="I98" s="23">
        <v>10482</v>
      </c>
      <c r="J98" s="23">
        <v>3687</v>
      </c>
      <c r="K98" s="23">
        <v>14961</v>
      </c>
      <c r="L98" s="23">
        <v>2722</v>
      </c>
      <c r="M98" s="23">
        <v>3048451</v>
      </c>
      <c r="N98" s="23">
        <v>106948</v>
      </c>
      <c r="O98" s="23">
        <v>61147</v>
      </c>
      <c r="P98" s="23">
        <v>144426</v>
      </c>
      <c r="Q98" s="19">
        <v>3.4191787104612452E-2</v>
      </c>
      <c r="R98" s="21"/>
      <c r="S98" s="21"/>
    </row>
    <row r="99" spans="1:19" x14ac:dyDescent="0.35">
      <c r="A99" s="18" t="s">
        <v>36</v>
      </c>
      <c r="B99" s="18" t="s">
        <v>82</v>
      </c>
      <c r="C99" s="60" t="str">
        <f>IF(Datos[[#This Row],[Area]]="Oftamología","👀",IF(B99="Cardiología","❤","🚑"))</f>
        <v>🚑</v>
      </c>
      <c r="D99" s="23">
        <v>555024</v>
      </c>
      <c r="E99" s="23">
        <v>1422775</v>
      </c>
      <c r="F99" s="23">
        <v>106005</v>
      </c>
      <c r="G99" s="23">
        <v>166609</v>
      </c>
      <c r="H99" s="23">
        <v>32000</v>
      </c>
      <c r="I99" s="23">
        <v>10063</v>
      </c>
      <c r="J99" s="23">
        <v>4116</v>
      </c>
      <c r="K99" s="23">
        <v>14571</v>
      </c>
      <c r="L99" s="23">
        <v>3262</v>
      </c>
      <c r="M99" s="23">
        <v>1299879</v>
      </c>
      <c r="N99" s="23">
        <v>73070</v>
      </c>
      <c r="O99" s="23">
        <v>72157</v>
      </c>
      <c r="P99" s="23">
        <v>220472</v>
      </c>
      <c r="Q99" s="19">
        <v>5.2195115052193625E-2</v>
      </c>
      <c r="R99" s="21"/>
      <c r="S99" s="21"/>
    </row>
    <row r="100" spans="1:19" x14ac:dyDescent="0.35">
      <c r="A100" s="18" t="s">
        <v>40</v>
      </c>
      <c r="B100" s="18" t="s">
        <v>82</v>
      </c>
      <c r="C100" s="60" t="str">
        <f>IF(Datos[[#This Row],[Area]]="Oftamología","👀",IF(B100="Cardiología","❤","🚑"))</f>
        <v>🚑</v>
      </c>
      <c r="D100" s="23">
        <v>716473</v>
      </c>
      <c r="E100" s="23">
        <v>1924465</v>
      </c>
      <c r="F100" s="23">
        <v>215710</v>
      </c>
      <c r="G100" s="23">
        <v>107482</v>
      </c>
      <c r="H100" s="23">
        <v>32000</v>
      </c>
      <c r="I100" s="23">
        <v>12555</v>
      </c>
      <c r="J100" s="23">
        <v>4193</v>
      </c>
      <c r="K100" s="23">
        <v>11157</v>
      </c>
      <c r="L100" s="23">
        <v>3146</v>
      </c>
      <c r="M100" s="23">
        <v>1568380</v>
      </c>
      <c r="N100" s="23">
        <v>94196</v>
      </c>
      <c r="O100" s="23">
        <v>64244</v>
      </c>
      <c r="P100" s="23">
        <v>121702</v>
      </c>
      <c r="Q100" s="19">
        <v>2.8812048206040081E-2</v>
      </c>
      <c r="R100" s="21"/>
      <c r="S100" s="21"/>
    </row>
    <row r="101" spans="1:19" x14ac:dyDescent="0.35">
      <c r="A101" s="18" t="s">
        <v>39</v>
      </c>
      <c r="B101" s="18" t="s">
        <v>82</v>
      </c>
      <c r="C101" s="60" t="str">
        <f>IF(Datos[[#This Row],[Area]]="Oftamología","👀",IF(B101="Cardiología","❤","🚑"))</f>
        <v>🚑</v>
      </c>
      <c r="D101" s="23">
        <v>430462</v>
      </c>
      <c r="E101" s="23">
        <v>1470603</v>
      </c>
      <c r="F101" s="23">
        <v>93729</v>
      </c>
      <c r="G101" s="23">
        <v>143556</v>
      </c>
      <c r="H101" s="23">
        <v>20000</v>
      </c>
      <c r="I101" s="23">
        <v>11921</v>
      </c>
      <c r="J101" s="23">
        <v>3295</v>
      </c>
      <c r="K101" s="23">
        <v>14411</v>
      </c>
      <c r="L101" s="23">
        <v>2657</v>
      </c>
      <c r="M101" s="23">
        <v>2365362</v>
      </c>
      <c r="N101" s="23">
        <v>52365</v>
      </c>
      <c r="O101" s="23">
        <v>55252</v>
      </c>
      <c r="P101" s="23">
        <v>221352</v>
      </c>
      <c r="Q101" s="19">
        <v>5.2403448542368933E-2</v>
      </c>
      <c r="R101" s="21"/>
      <c r="S101" s="21"/>
    </row>
    <row r="102" spans="1:19" x14ac:dyDescent="0.35">
      <c r="A102" s="18" t="s">
        <v>43</v>
      </c>
      <c r="B102" s="18" t="s">
        <v>80</v>
      </c>
      <c r="C102" s="61" t="str">
        <f>IF(Datos[[#This Row],[Area]]="Oftamología","👀",IF(B102="Cardiología","❤","🚑"))</f>
        <v>❤</v>
      </c>
      <c r="D102" s="23">
        <v>405174</v>
      </c>
      <c r="E102" s="23">
        <v>879853</v>
      </c>
      <c r="F102" s="23">
        <v>128455</v>
      </c>
      <c r="G102" s="23">
        <v>188981</v>
      </c>
      <c r="H102" s="23">
        <v>32000</v>
      </c>
      <c r="I102" s="23">
        <v>9937</v>
      </c>
      <c r="J102" s="23">
        <v>3433</v>
      </c>
      <c r="K102" s="23">
        <v>10595</v>
      </c>
      <c r="L102" s="23">
        <v>3632</v>
      </c>
      <c r="M102" s="23">
        <v>990417</v>
      </c>
      <c r="N102" s="23">
        <v>128530</v>
      </c>
      <c r="O102" s="23">
        <v>77411</v>
      </c>
      <c r="P102" s="23">
        <v>258760</v>
      </c>
      <c r="Q102" s="19">
        <v>6.1259515815639272E-2</v>
      </c>
      <c r="R102" s="21"/>
      <c r="S102" s="21"/>
    </row>
    <row r="103" spans="1:19" x14ac:dyDescent="0.35">
      <c r="A103" s="18" t="s">
        <v>38</v>
      </c>
      <c r="B103" s="18" t="s">
        <v>81</v>
      </c>
      <c r="C103" s="62" t="str">
        <f>IF(Datos[[#This Row],[Area]]="Oftamología","👀",IF(B103="Cardiología","❤","🚑"))</f>
        <v>👀</v>
      </c>
      <c r="D103" s="23">
        <v>537315</v>
      </c>
      <c r="E103" s="23">
        <v>783143</v>
      </c>
      <c r="F103" s="23">
        <v>108141</v>
      </c>
      <c r="G103" s="23">
        <v>309026</v>
      </c>
      <c r="H103" s="23">
        <v>32000</v>
      </c>
      <c r="I103" s="23">
        <v>12505</v>
      </c>
      <c r="J103" s="23">
        <v>3342</v>
      </c>
      <c r="K103" s="23">
        <v>12233</v>
      </c>
      <c r="L103" s="23">
        <v>2758</v>
      </c>
      <c r="M103" s="23">
        <v>2345840</v>
      </c>
      <c r="N103" s="23">
        <v>46810</v>
      </c>
      <c r="O103" s="23">
        <v>65726</v>
      </c>
      <c r="P103" s="23">
        <v>324132</v>
      </c>
      <c r="Q103" s="19">
        <v>7.6735853224434949E-2</v>
      </c>
      <c r="R103" s="21"/>
      <c r="S103" s="21"/>
    </row>
    <row r="104" spans="1:19" x14ac:dyDescent="0.35">
      <c r="A104" s="18" t="s">
        <v>43</v>
      </c>
      <c r="B104" s="18" t="s">
        <v>82</v>
      </c>
      <c r="C104" s="60" t="str">
        <f>IF(Datos[[#This Row],[Area]]="Oftamología","👀",IF(B104="Cardiología","❤","🚑"))</f>
        <v>🚑</v>
      </c>
      <c r="D104" s="23">
        <v>300420</v>
      </c>
      <c r="E104" s="23">
        <v>1054296</v>
      </c>
      <c r="F104" s="23">
        <v>101782</v>
      </c>
      <c r="G104" s="23">
        <v>180033</v>
      </c>
      <c r="H104" s="23">
        <v>32000</v>
      </c>
      <c r="I104" s="23">
        <v>10773</v>
      </c>
      <c r="J104" s="23">
        <v>2966</v>
      </c>
      <c r="K104" s="23">
        <v>10006</v>
      </c>
      <c r="L104" s="23">
        <v>4325</v>
      </c>
      <c r="M104" s="23">
        <v>1867614</v>
      </c>
      <c r="N104" s="23">
        <v>97657</v>
      </c>
      <c r="O104" s="23">
        <v>81403</v>
      </c>
      <c r="P104" s="23">
        <v>316844</v>
      </c>
      <c r="Q104" s="19">
        <v>7.5010473137619452E-2</v>
      </c>
      <c r="R104" s="21"/>
      <c r="S104" s="21"/>
    </row>
    <row r="105" spans="1:19" x14ac:dyDescent="0.35">
      <c r="A105" s="18" t="s">
        <v>46</v>
      </c>
      <c r="B105" s="18" t="s">
        <v>80</v>
      </c>
      <c r="C105" s="61" t="str">
        <f>IF(Datos[[#This Row],[Area]]="Oftamología","👀",IF(B105="Cardiología","❤","🚑"))</f>
        <v>❤</v>
      </c>
      <c r="D105" s="23">
        <v>693177</v>
      </c>
      <c r="E105" s="23">
        <v>2305151</v>
      </c>
      <c r="F105" s="23">
        <v>170270</v>
      </c>
      <c r="G105" s="23">
        <v>120260</v>
      </c>
      <c r="H105" s="23">
        <v>32000</v>
      </c>
      <c r="I105" s="23">
        <v>9325</v>
      </c>
      <c r="J105" s="23">
        <v>3378</v>
      </c>
      <c r="K105" s="23">
        <v>11775</v>
      </c>
      <c r="L105" s="23">
        <v>3682</v>
      </c>
      <c r="M105" s="23">
        <v>1002017</v>
      </c>
      <c r="N105" s="23">
        <v>59409</v>
      </c>
      <c r="O105" s="23">
        <v>64920</v>
      </c>
      <c r="P105" s="23">
        <v>60139</v>
      </c>
      <c r="Q105" s="19">
        <v>1.4237463370060018E-2</v>
      </c>
      <c r="R105" s="21"/>
      <c r="S105" s="21"/>
    </row>
    <row r="106" spans="1:19" x14ac:dyDescent="0.35">
      <c r="A106" s="18" t="s">
        <v>47</v>
      </c>
      <c r="B106" s="18" t="s">
        <v>80</v>
      </c>
      <c r="C106" s="61" t="str">
        <f>IF(Datos[[#This Row],[Area]]="Oftamología","👀",IF(B106="Cardiología","❤","🚑"))</f>
        <v>❤</v>
      </c>
      <c r="D106" s="23">
        <v>701832</v>
      </c>
      <c r="E106" s="23">
        <v>852352</v>
      </c>
      <c r="F106" s="23">
        <v>213464</v>
      </c>
      <c r="G106" s="23">
        <v>158066</v>
      </c>
      <c r="H106" s="23">
        <v>32000</v>
      </c>
      <c r="I106" s="23">
        <v>9115</v>
      </c>
      <c r="J106" s="23">
        <v>3666</v>
      </c>
      <c r="K106" s="23">
        <v>12147</v>
      </c>
      <c r="L106" s="23">
        <v>3956</v>
      </c>
      <c r="M106" s="23">
        <v>1885972</v>
      </c>
      <c r="N106" s="23">
        <v>94239</v>
      </c>
      <c r="O106" s="23">
        <v>35980</v>
      </c>
      <c r="P106" s="23">
        <v>337626</v>
      </c>
      <c r="Q106" s="19">
        <v>7.9930457902191318E-2</v>
      </c>
      <c r="R106" s="21"/>
      <c r="S106" s="21"/>
    </row>
    <row r="107" spans="1:19" x14ac:dyDescent="0.35">
      <c r="A107" s="18" t="s">
        <v>42</v>
      </c>
      <c r="B107" s="18" t="s">
        <v>82</v>
      </c>
      <c r="C107" s="60" t="str">
        <f>IF(Datos[[#This Row],[Area]]="Oftamología","👀",IF(B107="Cardiología","❤","🚑"))</f>
        <v>🚑</v>
      </c>
      <c r="D107" s="23">
        <v>405428</v>
      </c>
      <c r="E107" s="23">
        <v>1928786</v>
      </c>
      <c r="F107" s="23">
        <v>160733</v>
      </c>
      <c r="G107" s="23">
        <v>74524</v>
      </c>
      <c r="H107" s="23">
        <v>32000</v>
      </c>
      <c r="I107" s="23">
        <v>9350</v>
      </c>
      <c r="J107" s="23">
        <v>3857</v>
      </c>
      <c r="K107" s="23">
        <v>13859</v>
      </c>
      <c r="L107" s="23">
        <v>1359</v>
      </c>
      <c r="M107" s="23">
        <v>2954065</v>
      </c>
      <c r="N107" s="23">
        <v>109127</v>
      </c>
      <c r="O107" s="23">
        <v>51367</v>
      </c>
      <c r="P107" s="23">
        <v>275283</v>
      </c>
      <c r="Q107" s="19">
        <v>6.5171213836283146E-2</v>
      </c>
      <c r="R107" s="21"/>
      <c r="S107" s="21"/>
    </row>
    <row r="108" spans="1:19" x14ac:dyDescent="0.35">
      <c r="A108" s="18" t="s">
        <v>47</v>
      </c>
      <c r="B108" s="18" t="s">
        <v>82</v>
      </c>
      <c r="C108" s="60" t="str">
        <f>IF(Datos[[#This Row],[Area]]="Oftamología","👀",IF(B108="Cardiología","❤","🚑"))</f>
        <v>🚑</v>
      </c>
      <c r="D108" s="23">
        <v>629071</v>
      </c>
      <c r="E108" s="23">
        <v>1948680</v>
      </c>
      <c r="F108" s="23">
        <v>120727</v>
      </c>
      <c r="G108" s="23">
        <v>116698</v>
      </c>
      <c r="H108" s="23">
        <v>20000</v>
      </c>
      <c r="I108" s="23">
        <v>10775</v>
      </c>
      <c r="J108" s="23">
        <v>2806</v>
      </c>
      <c r="K108" s="23">
        <v>11946</v>
      </c>
      <c r="L108" s="23">
        <v>2918</v>
      </c>
      <c r="M108" s="23">
        <v>2653630</v>
      </c>
      <c r="N108" s="23">
        <v>93272</v>
      </c>
      <c r="O108" s="23">
        <v>74721</v>
      </c>
      <c r="P108" s="23">
        <v>79273</v>
      </c>
      <c r="Q108" s="19">
        <v>1.8767296325758125E-2</v>
      </c>
      <c r="R108" s="21"/>
      <c r="S108" s="21"/>
    </row>
    <row r="109" spans="1:19" x14ac:dyDescent="0.35">
      <c r="A109" s="18" t="s">
        <v>40</v>
      </c>
      <c r="B109" s="18" t="s">
        <v>82</v>
      </c>
      <c r="C109" s="60" t="str">
        <f>IF(Datos[[#This Row],[Area]]="Oftamología","👀",IF(B109="Cardiología","❤","🚑"))</f>
        <v>🚑</v>
      </c>
      <c r="D109" s="23">
        <v>470124</v>
      </c>
      <c r="E109" s="23">
        <v>2092696</v>
      </c>
      <c r="F109" s="23">
        <v>155283</v>
      </c>
      <c r="G109" s="23">
        <v>76967</v>
      </c>
      <c r="H109" s="23">
        <v>32000</v>
      </c>
      <c r="I109" s="23">
        <v>12477</v>
      </c>
      <c r="J109" s="23">
        <v>3967</v>
      </c>
      <c r="K109" s="23">
        <v>14995</v>
      </c>
      <c r="L109" s="23">
        <v>4210</v>
      </c>
      <c r="M109" s="23">
        <v>1831955</v>
      </c>
      <c r="N109" s="23">
        <v>68915</v>
      </c>
      <c r="O109" s="23">
        <v>85211</v>
      </c>
      <c r="P109" s="23">
        <v>225263</v>
      </c>
      <c r="Q109" s="19">
        <v>5.3329348860636692E-2</v>
      </c>
      <c r="R109" s="21"/>
      <c r="S109" s="21"/>
    </row>
    <row r="110" spans="1:19" x14ac:dyDescent="0.35">
      <c r="A110" s="18" t="s">
        <v>46</v>
      </c>
      <c r="B110" s="18" t="s">
        <v>80</v>
      </c>
      <c r="C110" s="61" t="str">
        <f>IF(Datos[[#This Row],[Area]]="Oftamología","👀",IF(B110="Cardiología","❤","🚑"))</f>
        <v>❤</v>
      </c>
      <c r="D110" s="23">
        <v>279615</v>
      </c>
      <c r="E110" s="23">
        <v>1352974</v>
      </c>
      <c r="F110" s="23">
        <v>123018</v>
      </c>
      <c r="G110" s="23">
        <v>275033</v>
      </c>
      <c r="H110" s="23">
        <v>32000</v>
      </c>
      <c r="I110" s="23">
        <v>11687</v>
      </c>
      <c r="J110" s="23">
        <v>2869</v>
      </c>
      <c r="K110" s="23">
        <v>10871</v>
      </c>
      <c r="L110" s="23">
        <v>3841</v>
      </c>
      <c r="M110" s="23">
        <v>2277615</v>
      </c>
      <c r="N110" s="23">
        <v>61055</v>
      </c>
      <c r="O110" s="23">
        <v>56677</v>
      </c>
      <c r="P110" s="23">
        <v>189033</v>
      </c>
      <c r="Q110" s="19">
        <v>4.4752164373078294E-2</v>
      </c>
      <c r="R110" s="21"/>
      <c r="S110" s="21"/>
    </row>
    <row r="111" spans="1:19" x14ac:dyDescent="0.35">
      <c r="A111" s="18" t="s">
        <v>42</v>
      </c>
      <c r="B111" s="18" t="s">
        <v>80</v>
      </c>
      <c r="C111" s="61" t="str">
        <f>IF(Datos[[#This Row],[Area]]="Oftamología","👀",IF(B111="Cardiología","❤","🚑"))</f>
        <v>❤</v>
      </c>
      <c r="D111" s="23">
        <v>537922</v>
      </c>
      <c r="E111" s="23">
        <v>1206929</v>
      </c>
      <c r="F111" s="23">
        <v>136165</v>
      </c>
      <c r="G111" s="23">
        <v>208049</v>
      </c>
      <c r="H111" s="23">
        <v>20000</v>
      </c>
      <c r="I111" s="23">
        <v>9091</v>
      </c>
      <c r="J111" s="23">
        <v>3322</v>
      </c>
      <c r="K111" s="23">
        <v>10111</v>
      </c>
      <c r="L111" s="23">
        <v>1333</v>
      </c>
      <c r="M111" s="23">
        <v>2210590</v>
      </c>
      <c r="N111" s="23">
        <v>44259</v>
      </c>
      <c r="O111" s="23">
        <v>31422</v>
      </c>
      <c r="P111" s="23">
        <v>49286</v>
      </c>
      <c r="Q111" s="19">
        <v>1.166809590543205E-2</v>
      </c>
      <c r="R111" s="21"/>
      <c r="S111" s="21"/>
    </row>
    <row r="112" spans="1:19" x14ac:dyDescent="0.35">
      <c r="A112" s="18" t="s">
        <v>38</v>
      </c>
      <c r="B112" s="18" t="s">
        <v>80</v>
      </c>
      <c r="C112" s="61" t="str">
        <f>IF(Datos[[#This Row],[Area]]="Oftamología","👀",IF(B112="Cardiología","❤","🚑"))</f>
        <v>❤</v>
      </c>
      <c r="D112" s="23">
        <v>439288</v>
      </c>
      <c r="E112" s="23">
        <v>1312395</v>
      </c>
      <c r="F112" s="23">
        <v>192697</v>
      </c>
      <c r="G112" s="23">
        <v>319257</v>
      </c>
      <c r="H112" s="23">
        <v>28000</v>
      </c>
      <c r="I112" s="23">
        <v>12225</v>
      </c>
      <c r="J112" s="23">
        <v>3040</v>
      </c>
      <c r="K112" s="23">
        <v>12572</v>
      </c>
      <c r="L112" s="23">
        <v>4143</v>
      </c>
      <c r="M112" s="23">
        <v>2360001</v>
      </c>
      <c r="N112" s="23">
        <v>71878</v>
      </c>
      <c r="O112" s="23">
        <v>28059</v>
      </c>
      <c r="P112" s="23">
        <v>55014</v>
      </c>
      <c r="Q112" s="19">
        <v>1.3024157532391323E-2</v>
      </c>
      <c r="R112" s="21"/>
      <c r="S112" s="21"/>
    </row>
    <row r="113" spans="1:19" x14ac:dyDescent="0.35">
      <c r="A113" s="18" t="s">
        <v>42</v>
      </c>
      <c r="B113" s="18" t="s">
        <v>82</v>
      </c>
      <c r="C113" s="60" t="str">
        <f>IF(Datos[[#This Row],[Area]]="Oftamología","👀",IF(B113="Cardiología","❤","🚑"))</f>
        <v>🚑</v>
      </c>
      <c r="D113" s="23">
        <v>745885</v>
      </c>
      <c r="E113" s="23">
        <v>1963064</v>
      </c>
      <c r="F113" s="23">
        <v>133902</v>
      </c>
      <c r="G113" s="23">
        <v>182783</v>
      </c>
      <c r="H113" s="23">
        <v>32000</v>
      </c>
      <c r="I113" s="23">
        <v>11411</v>
      </c>
      <c r="J113" s="23">
        <v>4077</v>
      </c>
      <c r="K113" s="23">
        <v>13325</v>
      </c>
      <c r="L113" s="23">
        <v>3076</v>
      </c>
      <c r="M113" s="23">
        <v>923091</v>
      </c>
      <c r="N113" s="23">
        <v>44627</v>
      </c>
      <c r="O113" s="23">
        <v>41905</v>
      </c>
      <c r="P113" s="23">
        <v>251874</v>
      </c>
      <c r="Q113" s="19">
        <v>5.9629306255017493E-2</v>
      </c>
      <c r="R113" s="21"/>
      <c r="S113" s="21"/>
    </row>
    <row r="114" spans="1:19" x14ac:dyDescent="0.35">
      <c r="A114" s="18" t="s">
        <v>41</v>
      </c>
      <c r="B114" s="18" t="s">
        <v>80</v>
      </c>
      <c r="C114" s="61" t="str">
        <f>IF(Datos[[#This Row],[Area]]="Oftamología","👀",IF(B114="Cardiología","❤","🚑"))</f>
        <v>❤</v>
      </c>
      <c r="D114" s="23">
        <v>258428</v>
      </c>
      <c r="E114" s="23">
        <v>1097394</v>
      </c>
      <c r="F114" s="23">
        <v>111600</v>
      </c>
      <c r="G114" s="23">
        <v>104525</v>
      </c>
      <c r="H114" s="23">
        <v>32000</v>
      </c>
      <c r="I114" s="23">
        <v>10612</v>
      </c>
      <c r="J114" s="23">
        <v>3244</v>
      </c>
      <c r="K114" s="23">
        <v>10608</v>
      </c>
      <c r="L114" s="23">
        <v>1288</v>
      </c>
      <c r="M114" s="23">
        <v>1926878</v>
      </c>
      <c r="N114" s="23">
        <v>64108</v>
      </c>
      <c r="O114" s="23">
        <v>57145</v>
      </c>
      <c r="P114" s="23">
        <v>324443</v>
      </c>
      <c r="Q114" s="19">
        <v>7.6809480173803735E-2</v>
      </c>
      <c r="R114" s="21"/>
      <c r="S114" s="21"/>
    </row>
    <row r="115" spans="1:19" x14ac:dyDescent="0.35">
      <c r="A115" s="18" t="s">
        <v>44</v>
      </c>
      <c r="B115" s="18" t="s">
        <v>81</v>
      </c>
      <c r="C115" s="62" t="str">
        <f>IF(Datos[[#This Row],[Area]]="Oftamología","👀",IF(B115="Cardiología","❤","🚑"))</f>
        <v>👀</v>
      </c>
      <c r="D115" s="23">
        <v>606661</v>
      </c>
      <c r="E115" s="23">
        <v>2080507</v>
      </c>
      <c r="F115" s="23">
        <v>143288</v>
      </c>
      <c r="G115" s="23">
        <v>231138</v>
      </c>
      <c r="H115" s="23">
        <v>32000</v>
      </c>
      <c r="I115" s="23">
        <v>9856</v>
      </c>
      <c r="J115" s="23">
        <v>3616</v>
      </c>
      <c r="K115" s="23">
        <v>13622</v>
      </c>
      <c r="L115" s="23">
        <v>1852</v>
      </c>
      <c r="M115" s="23">
        <v>2644445</v>
      </c>
      <c r="N115" s="23">
        <v>109860</v>
      </c>
      <c r="O115" s="23">
        <v>68783</v>
      </c>
      <c r="P115" s="23">
        <v>80336</v>
      </c>
      <c r="Q115" s="19">
        <v>1.9018953712185798E-2</v>
      </c>
      <c r="R115" s="21"/>
      <c r="S115" s="21"/>
    </row>
    <row r="116" spans="1:19" x14ac:dyDescent="0.35">
      <c r="A116" s="18" t="s">
        <v>46</v>
      </c>
      <c r="B116" s="18" t="s">
        <v>81</v>
      </c>
      <c r="C116" s="62" t="str">
        <f>IF(Datos[[#This Row],[Area]]="Oftamología","👀",IF(B116="Cardiología","❤","🚑"))</f>
        <v>👀</v>
      </c>
      <c r="D116" s="23">
        <v>340759</v>
      </c>
      <c r="E116" s="23">
        <v>1784809</v>
      </c>
      <c r="F116" s="23">
        <v>98787</v>
      </c>
      <c r="G116" s="23">
        <v>73531</v>
      </c>
      <c r="H116" s="23">
        <v>32000</v>
      </c>
      <c r="I116" s="23">
        <v>9081</v>
      </c>
      <c r="J116" s="23">
        <v>3256</v>
      </c>
      <c r="K116" s="23">
        <v>11643</v>
      </c>
      <c r="L116" s="23">
        <v>1492</v>
      </c>
      <c r="M116" s="23">
        <v>1963201</v>
      </c>
      <c r="N116" s="23">
        <v>98433</v>
      </c>
      <c r="O116" s="23">
        <v>22969</v>
      </c>
      <c r="P116" s="23">
        <v>298433</v>
      </c>
      <c r="Q116" s="19">
        <v>7.0651805083508559E-2</v>
      </c>
      <c r="R116" s="21"/>
      <c r="S116" s="21"/>
    </row>
    <row r="117" spans="1:19" x14ac:dyDescent="0.35">
      <c r="A117" s="18" t="s">
        <v>45</v>
      </c>
      <c r="B117" s="18" t="s">
        <v>81</v>
      </c>
      <c r="C117" s="62" t="str">
        <f>IF(Datos[[#This Row],[Area]]="Oftamología","👀",IF(B117="Cardiología","❤","🚑"))</f>
        <v>👀</v>
      </c>
      <c r="D117" s="23">
        <v>129524</v>
      </c>
      <c r="E117" s="23">
        <v>2140986</v>
      </c>
      <c r="F117" s="23">
        <v>173497</v>
      </c>
      <c r="G117" s="23">
        <v>207155</v>
      </c>
      <c r="H117" s="23">
        <v>32000</v>
      </c>
      <c r="I117" s="23">
        <v>10723</v>
      </c>
      <c r="J117" s="23">
        <v>3252</v>
      </c>
      <c r="K117" s="23">
        <v>14284</v>
      </c>
      <c r="L117" s="23">
        <v>2081</v>
      </c>
      <c r="M117" s="23">
        <v>1780734</v>
      </c>
      <c r="N117" s="23">
        <v>55632</v>
      </c>
      <c r="O117" s="23">
        <v>79764</v>
      </c>
      <c r="P117" s="23">
        <v>262225</v>
      </c>
      <c r="Q117" s="19">
        <v>6.2079828933204545E-2</v>
      </c>
      <c r="R117" s="21"/>
      <c r="S117" s="21"/>
    </row>
    <row r="118" spans="1:19" x14ac:dyDescent="0.35">
      <c r="A118" s="18" t="s">
        <v>44</v>
      </c>
      <c r="B118" s="18" t="s">
        <v>80</v>
      </c>
      <c r="C118" s="61" t="str">
        <f>IF(Datos[[#This Row],[Area]]="Oftamología","👀",IF(B118="Cardiología","❤","🚑"))</f>
        <v>❤</v>
      </c>
      <c r="D118" s="23">
        <v>522156</v>
      </c>
      <c r="E118" s="23">
        <v>1077571</v>
      </c>
      <c r="F118" s="23">
        <v>125189</v>
      </c>
      <c r="G118" s="23">
        <v>120770</v>
      </c>
      <c r="H118" s="23">
        <v>28000</v>
      </c>
      <c r="I118" s="23">
        <v>9545</v>
      </c>
      <c r="J118" s="23">
        <v>3718</v>
      </c>
      <c r="K118" s="23">
        <v>11389</v>
      </c>
      <c r="L118" s="23">
        <v>4482</v>
      </c>
      <c r="M118" s="23">
        <v>1453316</v>
      </c>
      <c r="N118" s="23">
        <v>97106</v>
      </c>
      <c r="O118" s="23">
        <v>85204</v>
      </c>
      <c r="P118" s="23">
        <v>80817</v>
      </c>
      <c r="Q118" s="19">
        <v>1.91328269039748E-2</v>
      </c>
      <c r="R118" s="21"/>
      <c r="S118" s="21"/>
    </row>
    <row r="119" spans="1:19" x14ac:dyDescent="0.35">
      <c r="A119" s="18" t="s">
        <v>36</v>
      </c>
      <c r="B119" s="18" t="s">
        <v>82</v>
      </c>
      <c r="C119" s="60" t="str">
        <f>IF(Datos[[#This Row],[Area]]="Oftamología","👀",IF(B119="Cardiología","❤","🚑"))</f>
        <v>🚑</v>
      </c>
      <c r="D119" s="23">
        <v>659596</v>
      </c>
      <c r="E119" s="23">
        <v>982530</v>
      </c>
      <c r="F119" s="23">
        <v>215707</v>
      </c>
      <c r="G119" s="23">
        <v>293774</v>
      </c>
      <c r="H119" s="23">
        <v>25000</v>
      </c>
      <c r="I119" s="23">
        <v>10380</v>
      </c>
      <c r="J119" s="23">
        <v>3076</v>
      </c>
      <c r="K119" s="23">
        <v>11233</v>
      </c>
      <c r="L119" s="23">
        <v>2825</v>
      </c>
      <c r="M119" s="23">
        <v>1342955</v>
      </c>
      <c r="N119" s="23">
        <v>75358</v>
      </c>
      <c r="O119" s="23">
        <v>47821</v>
      </c>
      <c r="P119" s="23">
        <v>41923</v>
      </c>
      <c r="Q119" s="19">
        <v>9.9249601234311542E-3</v>
      </c>
      <c r="R119" s="21"/>
      <c r="S119" s="21"/>
    </row>
    <row r="120" spans="1:19" x14ac:dyDescent="0.35">
      <c r="A120" s="18" t="s">
        <v>40</v>
      </c>
      <c r="B120" s="18" t="s">
        <v>80</v>
      </c>
      <c r="C120" s="61" t="str">
        <f>IF(Datos[[#This Row],[Area]]="Oftamología","👀",IF(B120="Cardiología","❤","🚑"))</f>
        <v>❤</v>
      </c>
      <c r="D120" s="23">
        <v>328638</v>
      </c>
      <c r="E120" s="23">
        <v>2078532</v>
      </c>
      <c r="F120" s="23">
        <v>133770</v>
      </c>
      <c r="G120" s="23">
        <v>187923</v>
      </c>
      <c r="H120" s="23">
        <v>32000</v>
      </c>
      <c r="I120" s="23">
        <v>9312</v>
      </c>
      <c r="J120" s="23">
        <v>2955</v>
      </c>
      <c r="K120" s="23">
        <v>12202</v>
      </c>
      <c r="L120" s="23">
        <v>3121</v>
      </c>
      <c r="M120" s="23">
        <v>2529135</v>
      </c>
      <c r="N120" s="23">
        <v>95538</v>
      </c>
      <c r="O120" s="23">
        <v>80116</v>
      </c>
      <c r="P120" s="23">
        <v>67038</v>
      </c>
      <c r="Q120" s="19">
        <v>1.5870750584513933E-2</v>
      </c>
      <c r="R120" s="21"/>
      <c r="S120" s="21"/>
    </row>
    <row r="121" spans="1:19" x14ac:dyDescent="0.35">
      <c r="A121" s="18" t="s">
        <v>40</v>
      </c>
      <c r="B121" s="18" t="s">
        <v>81</v>
      </c>
      <c r="C121" s="62" t="str">
        <f>IF(Datos[[#This Row],[Area]]="Oftamología","👀",IF(B121="Cardiología","❤","🚑"))</f>
        <v>👀</v>
      </c>
      <c r="D121" s="23">
        <v>407752</v>
      </c>
      <c r="E121" s="23">
        <v>1590758</v>
      </c>
      <c r="F121" s="23">
        <v>148603</v>
      </c>
      <c r="G121" s="23">
        <v>252404</v>
      </c>
      <c r="H121" s="23">
        <v>32000</v>
      </c>
      <c r="I121" s="23">
        <v>9694</v>
      </c>
      <c r="J121" s="23">
        <v>3157</v>
      </c>
      <c r="K121" s="23">
        <v>10805</v>
      </c>
      <c r="L121" s="23">
        <v>4487</v>
      </c>
      <c r="M121" s="23">
        <v>1104213</v>
      </c>
      <c r="N121" s="23">
        <v>87786</v>
      </c>
      <c r="O121" s="23">
        <v>41403</v>
      </c>
      <c r="P121" s="23">
        <v>289881</v>
      </c>
      <c r="Q121" s="19">
        <v>6.8627182347168525E-2</v>
      </c>
      <c r="R121" s="21"/>
      <c r="S121" s="21"/>
    </row>
    <row r="122" spans="1:19" x14ac:dyDescent="0.35">
      <c r="A122" s="18" t="s">
        <v>38</v>
      </c>
      <c r="B122" s="18" t="s">
        <v>82</v>
      </c>
      <c r="C122" s="60" t="str">
        <f>IF(Datos[[#This Row],[Area]]="Oftamología","👀",IF(B122="Cardiología","❤","🚑"))</f>
        <v>🚑</v>
      </c>
      <c r="D122" s="23">
        <v>611499</v>
      </c>
      <c r="E122" s="23">
        <v>2248393</v>
      </c>
      <c r="F122" s="23">
        <v>165250</v>
      </c>
      <c r="G122" s="23">
        <v>166847</v>
      </c>
      <c r="H122" s="23">
        <v>32000</v>
      </c>
      <c r="I122" s="23">
        <v>10650</v>
      </c>
      <c r="J122" s="23">
        <v>3617</v>
      </c>
      <c r="K122" s="23">
        <v>11919</v>
      </c>
      <c r="L122" s="23">
        <v>1990</v>
      </c>
      <c r="M122" s="23">
        <v>2896499</v>
      </c>
      <c r="N122" s="23">
        <v>48388</v>
      </c>
      <c r="O122" s="23">
        <v>87452</v>
      </c>
      <c r="P122" s="23">
        <v>299085</v>
      </c>
      <c r="Q122" s="19">
        <v>7.0806161260320272E-2</v>
      </c>
      <c r="R122" s="21"/>
      <c r="S122" s="21"/>
    </row>
    <row r="123" spans="1:19" x14ac:dyDescent="0.35">
      <c r="A123" s="18" t="s">
        <v>45</v>
      </c>
      <c r="B123" s="18" t="s">
        <v>82</v>
      </c>
      <c r="C123" s="60" t="str">
        <f>IF(Datos[[#This Row],[Area]]="Oftamología","👀",IF(B123="Cardiología","❤","🚑"))</f>
        <v>🚑</v>
      </c>
      <c r="D123" s="23">
        <v>447268</v>
      </c>
      <c r="E123" s="23">
        <v>1465985</v>
      </c>
      <c r="F123" s="23">
        <v>174344</v>
      </c>
      <c r="G123" s="23">
        <v>151617</v>
      </c>
      <c r="H123" s="23">
        <v>20000</v>
      </c>
      <c r="I123" s="23">
        <v>8956</v>
      </c>
      <c r="J123" s="23">
        <v>3564</v>
      </c>
      <c r="K123" s="23">
        <v>14090</v>
      </c>
      <c r="L123" s="23">
        <v>4036</v>
      </c>
      <c r="M123" s="23">
        <v>2250573</v>
      </c>
      <c r="N123" s="23">
        <v>90808</v>
      </c>
      <c r="O123" s="23">
        <v>84104</v>
      </c>
      <c r="P123" s="23">
        <v>96981</v>
      </c>
      <c r="Q123" s="19">
        <v>2.2959534330331242E-2</v>
      </c>
      <c r="R123" s="21"/>
      <c r="S123" s="21"/>
    </row>
    <row r="124" spans="1:19" x14ac:dyDescent="0.35">
      <c r="A124" s="18" t="s">
        <v>42</v>
      </c>
      <c r="B124" s="18" t="s">
        <v>81</v>
      </c>
      <c r="C124" s="62" t="str">
        <f>IF(Datos[[#This Row],[Area]]="Oftamología","👀",IF(B124="Cardiología","❤","🚑"))</f>
        <v>👀</v>
      </c>
      <c r="D124" s="23">
        <v>441020</v>
      </c>
      <c r="E124" s="23">
        <v>728767</v>
      </c>
      <c r="F124" s="23">
        <v>125618</v>
      </c>
      <c r="G124" s="23">
        <v>180530</v>
      </c>
      <c r="H124" s="23">
        <v>32000</v>
      </c>
      <c r="I124" s="23">
        <v>11020</v>
      </c>
      <c r="J124" s="23">
        <v>4118</v>
      </c>
      <c r="K124" s="23">
        <v>11544</v>
      </c>
      <c r="L124" s="23">
        <v>1605</v>
      </c>
      <c r="M124" s="23">
        <v>2315039</v>
      </c>
      <c r="N124" s="23">
        <v>95385</v>
      </c>
      <c r="O124" s="23">
        <v>88766</v>
      </c>
      <c r="P124" s="23">
        <v>54631</v>
      </c>
      <c r="Q124" s="19">
        <v>1.2933485115644572E-2</v>
      </c>
      <c r="R124" s="21"/>
      <c r="S124" s="21"/>
    </row>
    <row r="125" spans="1:19" x14ac:dyDescent="0.35">
      <c r="A125" s="18" t="s">
        <v>36</v>
      </c>
      <c r="B125" s="18" t="s">
        <v>81</v>
      </c>
      <c r="C125" s="62" t="str">
        <f>IF(Datos[[#This Row],[Area]]="Oftamología","👀",IF(B125="Cardiología","❤","🚑"))</f>
        <v>👀</v>
      </c>
      <c r="D125" s="23">
        <v>437146</v>
      </c>
      <c r="E125" s="23">
        <v>2227392</v>
      </c>
      <c r="F125" s="23">
        <v>122762</v>
      </c>
      <c r="G125" s="23">
        <v>135898</v>
      </c>
      <c r="H125" s="23">
        <v>32000</v>
      </c>
      <c r="I125" s="23">
        <v>11097</v>
      </c>
      <c r="J125" s="23">
        <v>3394</v>
      </c>
      <c r="K125" s="23">
        <v>11875</v>
      </c>
      <c r="L125" s="23">
        <v>2233</v>
      </c>
      <c r="M125" s="23">
        <v>1270307</v>
      </c>
      <c r="N125" s="23">
        <v>116079</v>
      </c>
      <c r="O125" s="23">
        <v>60876</v>
      </c>
      <c r="P125" s="23">
        <v>320103</v>
      </c>
      <c r="Q125" s="19">
        <v>7.5782017279075506E-2</v>
      </c>
      <c r="R125" s="21"/>
      <c r="S125" s="21"/>
    </row>
    <row r="126" spans="1:19" x14ac:dyDescent="0.35">
      <c r="A126" s="18" t="s">
        <v>39</v>
      </c>
      <c r="B126" s="18" t="s">
        <v>82</v>
      </c>
      <c r="C126" s="60" t="str">
        <f>IF(Datos[[#This Row],[Area]]="Oftamología","👀",IF(B126="Cardiología","❤","🚑"))</f>
        <v>🚑</v>
      </c>
      <c r="D126" s="23">
        <v>250787</v>
      </c>
      <c r="E126" s="23">
        <v>1918271</v>
      </c>
      <c r="F126" s="23">
        <v>134735</v>
      </c>
      <c r="G126" s="23">
        <v>177867</v>
      </c>
      <c r="H126" s="23">
        <v>32000</v>
      </c>
      <c r="I126" s="23">
        <v>11567</v>
      </c>
      <c r="J126" s="23">
        <v>3522</v>
      </c>
      <c r="K126" s="23">
        <v>10764</v>
      </c>
      <c r="L126" s="23">
        <v>3536</v>
      </c>
      <c r="M126" s="23">
        <v>2841565</v>
      </c>
      <c r="N126" s="23">
        <v>66929</v>
      </c>
      <c r="O126" s="23">
        <v>61762</v>
      </c>
      <c r="P126" s="23">
        <v>236252</v>
      </c>
      <c r="Q126" s="19">
        <v>5.5930913319200845E-2</v>
      </c>
      <c r="R126" s="21"/>
      <c r="S126" s="21"/>
    </row>
    <row r="127" spans="1:19" x14ac:dyDescent="0.35">
      <c r="A127" s="18" t="s">
        <v>39</v>
      </c>
      <c r="B127" s="18" t="s">
        <v>82</v>
      </c>
      <c r="C127" s="60" t="str">
        <f>IF(Datos[[#This Row],[Area]]="Oftamología","👀",IF(B127="Cardiología","❤","🚑"))</f>
        <v>🚑</v>
      </c>
      <c r="D127" s="23">
        <v>571721</v>
      </c>
      <c r="E127" s="23">
        <v>1842213</v>
      </c>
      <c r="F127" s="23">
        <v>112897</v>
      </c>
      <c r="G127" s="23">
        <v>260321</v>
      </c>
      <c r="H127" s="23">
        <v>30000</v>
      </c>
      <c r="I127" s="23">
        <v>10995</v>
      </c>
      <c r="J127" s="23">
        <v>2954</v>
      </c>
      <c r="K127" s="23">
        <v>11732</v>
      </c>
      <c r="L127" s="23">
        <v>1859</v>
      </c>
      <c r="M127" s="23">
        <v>1426155</v>
      </c>
      <c r="N127" s="23">
        <v>61161</v>
      </c>
      <c r="O127" s="23">
        <v>58840</v>
      </c>
      <c r="P127" s="23">
        <v>290621</v>
      </c>
      <c r="Q127" s="19">
        <v>6.8802371872997758E-2</v>
      </c>
      <c r="R127" s="21"/>
      <c r="S127" s="21"/>
    </row>
    <row r="128" spans="1:19" x14ac:dyDescent="0.35">
      <c r="A128" s="18" t="s">
        <v>41</v>
      </c>
      <c r="B128" s="18" t="s">
        <v>80</v>
      </c>
      <c r="C128" s="61" t="str">
        <f>IF(Datos[[#This Row],[Area]]="Oftamología","👀",IF(B128="Cardiología","❤","🚑"))</f>
        <v>❤</v>
      </c>
      <c r="D128" s="23">
        <v>408837</v>
      </c>
      <c r="E128" s="23">
        <v>1398488</v>
      </c>
      <c r="F128" s="23">
        <v>114637</v>
      </c>
      <c r="G128" s="23">
        <v>298779</v>
      </c>
      <c r="H128" s="23">
        <v>32000</v>
      </c>
      <c r="I128" s="23">
        <v>10352</v>
      </c>
      <c r="J128" s="23">
        <v>3753</v>
      </c>
      <c r="K128" s="23">
        <v>11040</v>
      </c>
      <c r="L128" s="23">
        <v>2130</v>
      </c>
      <c r="M128" s="23">
        <v>3028411</v>
      </c>
      <c r="N128" s="23">
        <v>59025</v>
      </c>
      <c r="O128" s="23">
        <v>55995</v>
      </c>
      <c r="P128" s="23">
        <v>178361</v>
      </c>
      <c r="Q128" s="19">
        <v>4.2225647319497746E-2</v>
      </c>
      <c r="R128" s="21"/>
      <c r="S128" s="21"/>
    </row>
    <row r="129" spans="1:19" x14ac:dyDescent="0.35">
      <c r="A129" s="18" t="s">
        <v>37</v>
      </c>
      <c r="B129" s="18" t="s">
        <v>80</v>
      </c>
      <c r="C129" s="61" t="str">
        <f>IF(Datos[[#This Row],[Area]]="Oftamología","👀",IF(B129="Cardiología","❤","🚑"))</f>
        <v>❤</v>
      </c>
      <c r="D129" s="23">
        <v>598025</v>
      </c>
      <c r="E129" s="23">
        <v>1535800</v>
      </c>
      <c r="F129" s="23">
        <v>93531</v>
      </c>
      <c r="G129" s="23">
        <v>124750</v>
      </c>
      <c r="H129" s="23">
        <v>32000</v>
      </c>
      <c r="I129" s="23">
        <v>9374</v>
      </c>
      <c r="J129" s="23">
        <v>2800</v>
      </c>
      <c r="K129" s="23">
        <v>13496</v>
      </c>
      <c r="L129" s="23">
        <v>3896</v>
      </c>
      <c r="M129" s="23">
        <v>2369839</v>
      </c>
      <c r="N129" s="23">
        <v>100642</v>
      </c>
      <c r="O129" s="23">
        <v>67400</v>
      </c>
      <c r="P129" s="23">
        <v>119429</v>
      </c>
      <c r="Q129" s="19">
        <v>2.827393227062136E-2</v>
      </c>
      <c r="R129" s="21"/>
      <c r="S129" s="21"/>
    </row>
    <row r="130" spans="1:19" x14ac:dyDescent="0.35">
      <c r="A130" s="18" t="s">
        <v>36</v>
      </c>
      <c r="B130" s="18" t="s">
        <v>81</v>
      </c>
      <c r="C130" s="62" t="str">
        <f>IF(Datos[[#This Row],[Area]]="Oftamología","👀",IF(B130="Cardiología","❤","🚑"))</f>
        <v>👀</v>
      </c>
      <c r="D130" s="23">
        <v>620060</v>
      </c>
      <c r="E130" s="23">
        <v>2237936</v>
      </c>
      <c r="F130" s="23">
        <v>147619</v>
      </c>
      <c r="G130" s="23">
        <v>327753</v>
      </c>
      <c r="H130" s="23">
        <v>32000</v>
      </c>
      <c r="I130" s="23">
        <v>11513</v>
      </c>
      <c r="J130" s="23">
        <v>2857</v>
      </c>
      <c r="K130" s="23">
        <v>11562</v>
      </c>
      <c r="L130" s="23">
        <v>1748</v>
      </c>
      <c r="M130" s="23">
        <v>1737236</v>
      </c>
      <c r="N130" s="23">
        <v>92500</v>
      </c>
      <c r="O130" s="23">
        <v>64977</v>
      </c>
      <c r="P130" s="23">
        <v>150190</v>
      </c>
      <c r="Q130" s="19">
        <v>3.5556371465260715E-2</v>
      </c>
      <c r="R130" s="21"/>
      <c r="S130" s="21"/>
    </row>
    <row r="131" spans="1:19" x14ac:dyDescent="0.35">
      <c r="A131" s="18" t="s">
        <v>44</v>
      </c>
      <c r="B131" s="18" t="s">
        <v>82</v>
      </c>
      <c r="C131" s="60" t="str">
        <f>IF(Datos[[#This Row],[Area]]="Oftamología","👀",IF(B131="Cardiología","❤","🚑"))</f>
        <v>🚑</v>
      </c>
      <c r="D131" s="23">
        <v>597466</v>
      </c>
      <c r="E131" s="23">
        <v>1560681</v>
      </c>
      <c r="F131" s="23">
        <v>101638</v>
      </c>
      <c r="G131" s="23">
        <v>208133</v>
      </c>
      <c r="H131" s="23">
        <v>32000</v>
      </c>
      <c r="I131" s="23">
        <v>10358</v>
      </c>
      <c r="J131" s="23">
        <v>3586</v>
      </c>
      <c r="K131" s="23">
        <v>11238</v>
      </c>
      <c r="L131" s="23">
        <v>2265</v>
      </c>
      <c r="M131" s="23">
        <v>1179862</v>
      </c>
      <c r="N131" s="23">
        <v>51862</v>
      </c>
      <c r="O131" s="23">
        <v>53516</v>
      </c>
      <c r="P131" s="23">
        <v>198160</v>
      </c>
      <c r="Q131" s="19">
        <v>4.6912914105839691E-2</v>
      </c>
      <c r="R131" s="21"/>
      <c r="S131" s="21"/>
    </row>
    <row r="132" spans="1:19" x14ac:dyDescent="0.35">
      <c r="A132" s="18" t="s">
        <v>43</v>
      </c>
      <c r="B132" s="18" t="s">
        <v>80</v>
      </c>
      <c r="C132" s="61" t="str">
        <f>IF(Datos[[#This Row],[Area]]="Oftamología","👀",IF(B132="Cardiología","❤","🚑"))</f>
        <v>❤</v>
      </c>
      <c r="D132" s="23">
        <v>705292</v>
      </c>
      <c r="E132" s="23">
        <v>1286732</v>
      </c>
      <c r="F132" s="23">
        <v>181669</v>
      </c>
      <c r="G132" s="23">
        <v>163710</v>
      </c>
      <c r="H132" s="23">
        <v>32000</v>
      </c>
      <c r="I132" s="23">
        <v>11284</v>
      </c>
      <c r="J132" s="23">
        <v>3536</v>
      </c>
      <c r="K132" s="23">
        <v>13311</v>
      </c>
      <c r="L132" s="23">
        <v>3497</v>
      </c>
      <c r="M132" s="23">
        <v>1831967</v>
      </c>
      <c r="N132" s="23">
        <v>44857</v>
      </c>
      <c r="O132" s="23">
        <v>41398</v>
      </c>
      <c r="P132" s="23">
        <v>202732</v>
      </c>
      <c r="Q132" s="19">
        <v>4.7995301284341402E-2</v>
      </c>
      <c r="R132" s="21"/>
      <c r="S132" s="21"/>
    </row>
    <row r="133" spans="1:19" x14ac:dyDescent="0.35">
      <c r="A133" s="18" t="s">
        <v>36</v>
      </c>
      <c r="B133" s="18" t="s">
        <v>80</v>
      </c>
      <c r="C133" s="61" t="str">
        <f>IF(Datos[[#This Row],[Area]]="Oftamología","👀",IF(B133="Cardiología","❤","🚑"))</f>
        <v>❤</v>
      </c>
      <c r="D133" s="23">
        <v>416510</v>
      </c>
      <c r="E133" s="23">
        <v>1153972</v>
      </c>
      <c r="F133" s="23">
        <v>103675</v>
      </c>
      <c r="G133" s="23">
        <v>226846</v>
      </c>
      <c r="H133" s="23">
        <v>20000</v>
      </c>
      <c r="I133" s="23">
        <v>11727</v>
      </c>
      <c r="J133" s="23">
        <v>3036</v>
      </c>
      <c r="K133" s="23">
        <v>12702</v>
      </c>
      <c r="L133" s="23">
        <v>3813</v>
      </c>
      <c r="M133" s="23">
        <v>976000</v>
      </c>
      <c r="N133" s="23">
        <v>116702</v>
      </c>
      <c r="O133" s="23">
        <v>33091</v>
      </c>
      <c r="P133" s="23">
        <v>120132</v>
      </c>
      <c r="Q133" s="19">
        <v>2.8440362320159132E-2</v>
      </c>
      <c r="R133" s="21"/>
      <c r="S133" s="21"/>
    </row>
    <row r="134" spans="1:19" x14ac:dyDescent="0.35">
      <c r="A134" s="18" t="s">
        <v>37</v>
      </c>
      <c r="B134" s="18" t="s">
        <v>82</v>
      </c>
      <c r="C134" s="60" t="str">
        <f>IF(Datos[[#This Row],[Area]]="Oftamología","👀",IF(B134="Cardiología","❤","🚑"))</f>
        <v>🚑</v>
      </c>
      <c r="D134" s="23">
        <v>675418</v>
      </c>
      <c r="E134" s="23">
        <v>2111104</v>
      </c>
      <c r="F134" s="23">
        <v>113349</v>
      </c>
      <c r="G134" s="23">
        <v>236089</v>
      </c>
      <c r="H134" s="23">
        <v>32000</v>
      </c>
      <c r="I134" s="23">
        <v>11418</v>
      </c>
      <c r="J134" s="23">
        <v>2993</v>
      </c>
      <c r="K134" s="23">
        <v>11503</v>
      </c>
      <c r="L134" s="23">
        <v>1347</v>
      </c>
      <c r="M134" s="23">
        <v>2865907</v>
      </c>
      <c r="N134" s="23">
        <v>79171</v>
      </c>
      <c r="O134" s="23">
        <v>62414</v>
      </c>
      <c r="P134" s="23">
        <v>301456</v>
      </c>
      <c r="Q134" s="19">
        <v>7.1367477970781232E-2</v>
      </c>
      <c r="R134" s="21"/>
      <c r="S134" s="21"/>
    </row>
    <row r="135" spans="1:19" x14ac:dyDescent="0.35">
      <c r="A135" s="18" t="s">
        <v>42</v>
      </c>
      <c r="B135" s="18" t="s">
        <v>81</v>
      </c>
      <c r="C135" s="62" t="str">
        <f>IF(Datos[[#This Row],[Area]]="Oftamología","👀",IF(B135="Cardiología","❤","🚑"))</f>
        <v>👀</v>
      </c>
      <c r="D135" s="23">
        <v>294018</v>
      </c>
      <c r="E135" s="23">
        <v>948731</v>
      </c>
      <c r="F135" s="23">
        <v>176588</v>
      </c>
      <c r="G135" s="23">
        <v>182176</v>
      </c>
      <c r="H135" s="23">
        <v>32000</v>
      </c>
      <c r="I135" s="23">
        <v>10130</v>
      </c>
      <c r="J135" s="23">
        <v>3190</v>
      </c>
      <c r="K135" s="23">
        <v>14776</v>
      </c>
      <c r="L135" s="23">
        <v>3485</v>
      </c>
      <c r="M135" s="23">
        <v>1571446</v>
      </c>
      <c r="N135" s="23">
        <v>43940</v>
      </c>
      <c r="O135" s="23">
        <v>51381</v>
      </c>
      <c r="P135" s="23">
        <v>40151</v>
      </c>
      <c r="Q135" s="19">
        <v>9.5054522318508746E-3</v>
      </c>
      <c r="R135" s="21"/>
      <c r="S135" s="21"/>
    </row>
    <row r="136" spans="1:19" x14ac:dyDescent="0.35">
      <c r="A136" s="18" t="s">
        <v>42</v>
      </c>
      <c r="B136" s="18" t="s">
        <v>80</v>
      </c>
      <c r="C136" s="61" t="str">
        <f>IF(Datos[[#This Row],[Area]]="Oftamología","👀",IF(B136="Cardiología","❤","🚑"))</f>
        <v>❤</v>
      </c>
      <c r="D136" s="23">
        <v>711574</v>
      </c>
      <c r="E136" s="23">
        <v>884731</v>
      </c>
      <c r="F136" s="23">
        <v>200758</v>
      </c>
      <c r="G136" s="23">
        <v>227943</v>
      </c>
      <c r="H136" s="23">
        <v>32000</v>
      </c>
      <c r="I136" s="23">
        <v>9473</v>
      </c>
      <c r="J136" s="23">
        <v>3558</v>
      </c>
      <c r="K136" s="23">
        <v>14945</v>
      </c>
      <c r="L136" s="23">
        <v>2082</v>
      </c>
      <c r="M136" s="23">
        <v>2116439</v>
      </c>
      <c r="N136" s="23">
        <v>122378</v>
      </c>
      <c r="O136" s="23">
        <v>25231</v>
      </c>
      <c r="P136" s="23">
        <v>276741</v>
      </c>
      <c r="Q136" s="19">
        <v>6.5516384550687229E-2</v>
      </c>
      <c r="R136" s="21"/>
      <c r="S136" s="21"/>
    </row>
    <row r="137" spans="1:19" x14ac:dyDescent="0.35">
      <c r="A137" s="18" t="s">
        <v>36</v>
      </c>
      <c r="B137" s="18" t="s">
        <v>82</v>
      </c>
      <c r="C137" s="60" t="str">
        <f>IF(Datos[[#This Row],[Area]]="Oftamología","👀",IF(B137="Cardiología","❤","🚑"))</f>
        <v>🚑</v>
      </c>
      <c r="D137" s="23">
        <v>722085</v>
      </c>
      <c r="E137" s="23">
        <v>2165702</v>
      </c>
      <c r="F137" s="23">
        <v>171557</v>
      </c>
      <c r="G137" s="23">
        <v>96639</v>
      </c>
      <c r="H137" s="23">
        <v>32000</v>
      </c>
      <c r="I137" s="23">
        <v>9995</v>
      </c>
      <c r="J137" s="23">
        <v>3367</v>
      </c>
      <c r="K137" s="23">
        <v>10012</v>
      </c>
      <c r="L137" s="23">
        <v>1704</v>
      </c>
      <c r="M137" s="23">
        <v>1601441</v>
      </c>
      <c r="N137" s="23">
        <v>95190</v>
      </c>
      <c r="O137" s="23">
        <v>62947</v>
      </c>
      <c r="P137" s="23">
        <v>176571</v>
      </c>
      <c r="Q137" s="19">
        <v>4.1801878061072974E-2</v>
      </c>
      <c r="R137" s="21"/>
      <c r="S137" s="21"/>
    </row>
    <row r="138" spans="1:19" x14ac:dyDescent="0.35">
      <c r="A138" s="18" t="s">
        <v>38</v>
      </c>
      <c r="B138" s="18" t="s">
        <v>80</v>
      </c>
      <c r="C138" s="61" t="str">
        <f>IF(Datos[[#This Row],[Area]]="Oftamología","👀",IF(B138="Cardiología","❤","🚑"))</f>
        <v>❤</v>
      </c>
      <c r="D138" s="23">
        <v>691173</v>
      </c>
      <c r="E138" s="23">
        <v>2007953</v>
      </c>
      <c r="F138" s="23">
        <v>124394</v>
      </c>
      <c r="G138" s="23">
        <v>235873</v>
      </c>
      <c r="H138" s="23">
        <v>32000</v>
      </c>
      <c r="I138" s="23">
        <v>10860</v>
      </c>
      <c r="J138" s="23">
        <v>3530</v>
      </c>
      <c r="K138" s="23">
        <v>11138</v>
      </c>
      <c r="L138" s="23">
        <v>4184</v>
      </c>
      <c r="M138" s="23">
        <v>2021981</v>
      </c>
      <c r="N138" s="23">
        <v>93118</v>
      </c>
      <c r="O138" s="23">
        <v>22044</v>
      </c>
      <c r="P138" s="23">
        <v>243442</v>
      </c>
      <c r="Q138" s="19">
        <v>5.7633092630974089E-2</v>
      </c>
      <c r="R138" s="21"/>
      <c r="S138" s="21"/>
    </row>
    <row r="139" spans="1:19" x14ac:dyDescent="0.35">
      <c r="A139" s="18" t="s">
        <v>37</v>
      </c>
      <c r="B139" s="18" t="s">
        <v>82</v>
      </c>
      <c r="C139" s="60" t="str">
        <f>IF(Datos[[#This Row],[Area]]="Oftamología","👀",IF(B139="Cardiología","❤","🚑"))</f>
        <v>🚑</v>
      </c>
      <c r="D139" s="23">
        <v>332285</v>
      </c>
      <c r="E139" s="23">
        <v>1757031</v>
      </c>
      <c r="F139" s="23">
        <v>182303</v>
      </c>
      <c r="G139" s="23">
        <v>287933</v>
      </c>
      <c r="H139" s="23">
        <v>32000</v>
      </c>
      <c r="I139" s="23">
        <v>10887</v>
      </c>
      <c r="J139" s="23">
        <v>2874</v>
      </c>
      <c r="K139" s="23">
        <v>13007</v>
      </c>
      <c r="L139" s="23">
        <v>2427</v>
      </c>
      <c r="M139" s="23">
        <v>1377102</v>
      </c>
      <c r="N139" s="23">
        <v>124073</v>
      </c>
      <c r="O139" s="23">
        <v>37422</v>
      </c>
      <c r="P139" s="23">
        <v>135485</v>
      </c>
      <c r="Q139" s="19">
        <v>3.207507149591083E-2</v>
      </c>
      <c r="R139" s="21"/>
      <c r="S139" s="21"/>
    </row>
    <row r="140" spans="1:19" x14ac:dyDescent="0.35">
      <c r="A140" s="18" t="s">
        <v>45</v>
      </c>
      <c r="B140" s="18" t="s">
        <v>80</v>
      </c>
      <c r="C140" s="61" t="str">
        <f>IF(Datos[[#This Row],[Area]]="Oftamología","👀",IF(B140="Cardiología","❤","🚑"))</f>
        <v>❤</v>
      </c>
      <c r="D140" s="23">
        <v>302842</v>
      </c>
      <c r="E140" s="23">
        <v>1004048</v>
      </c>
      <c r="F140" s="23">
        <v>199869</v>
      </c>
      <c r="G140" s="23">
        <v>322848</v>
      </c>
      <c r="H140" s="23">
        <v>32000</v>
      </c>
      <c r="I140" s="23">
        <v>8916</v>
      </c>
      <c r="J140" s="23">
        <v>3302</v>
      </c>
      <c r="K140" s="23">
        <v>14713</v>
      </c>
      <c r="L140" s="23">
        <v>3278</v>
      </c>
      <c r="M140" s="23">
        <v>1754479</v>
      </c>
      <c r="N140" s="23">
        <v>64166</v>
      </c>
      <c r="O140" s="23">
        <v>89890</v>
      </c>
      <c r="P140" s="23">
        <v>165561</v>
      </c>
      <c r="Q140" s="19">
        <v>3.9195342007856911E-2</v>
      </c>
      <c r="R140" s="21"/>
      <c r="S140" s="21"/>
    </row>
    <row r="141" spans="1:19" x14ac:dyDescent="0.35">
      <c r="A141" s="18" t="s">
        <v>44</v>
      </c>
      <c r="B141" s="18" t="s">
        <v>80</v>
      </c>
      <c r="C141" s="61" t="str">
        <f>IF(Datos[[#This Row],[Area]]="Oftamología","👀",IF(B141="Cardiología","❤","🚑"))</f>
        <v>❤</v>
      </c>
      <c r="D141" s="23">
        <v>586613</v>
      </c>
      <c r="E141" s="23">
        <v>2221843</v>
      </c>
      <c r="F141" s="23">
        <v>151191</v>
      </c>
      <c r="G141" s="23">
        <v>72485</v>
      </c>
      <c r="H141" s="23">
        <v>32000</v>
      </c>
      <c r="I141" s="23">
        <v>10274</v>
      </c>
      <c r="J141" s="23">
        <v>3633</v>
      </c>
      <c r="K141" s="23">
        <v>10487</v>
      </c>
      <c r="L141" s="23">
        <v>4467</v>
      </c>
      <c r="M141" s="23">
        <v>2221395</v>
      </c>
      <c r="N141" s="23">
        <v>63421</v>
      </c>
      <c r="O141" s="23">
        <v>89583</v>
      </c>
      <c r="P141" s="23">
        <v>109848</v>
      </c>
      <c r="Q141" s="19">
        <v>2.6005701396337698E-2</v>
      </c>
      <c r="R141" s="21"/>
      <c r="S141" s="21"/>
    </row>
    <row r="142" spans="1:19" x14ac:dyDescent="0.35">
      <c r="A142" s="18" t="s">
        <v>38</v>
      </c>
      <c r="B142" s="18" t="s">
        <v>82</v>
      </c>
      <c r="C142" s="60" t="str">
        <f>IF(Datos[[#This Row],[Area]]="Oftamología","👀",IF(B142="Cardiología","❤","🚑"))</f>
        <v>🚑</v>
      </c>
      <c r="D142" s="23">
        <v>325188</v>
      </c>
      <c r="E142" s="23">
        <v>1356091</v>
      </c>
      <c r="F142" s="23">
        <v>184772</v>
      </c>
      <c r="G142" s="23">
        <v>89772</v>
      </c>
      <c r="H142" s="23">
        <v>32000</v>
      </c>
      <c r="I142" s="23">
        <v>11802</v>
      </c>
      <c r="J142" s="23">
        <v>3459</v>
      </c>
      <c r="K142" s="23">
        <v>10085</v>
      </c>
      <c r="L142" s="23">
        <v>1660</v>
      </c>
      <c r="M142" s="23">
        <v>1121016</v>
      </c>
      <c r="N142" s="23">
        <v>43832</v>
      </c>
      <c r="O142" s="23">
        <v>33398</v>
      </c>
      <c r="P142" s="23">
        <v>90862</v>
      </c>
      <c r="Q142" s="19">
        <v>2.151090634580544E-2</v>
      </c>
      <c r="R142" s="21"/>
      <c r="S142" s="21"/>
    </row>
    <row r="143" spans="1:19" x14ac:dyDescent="0.35">
      <c r="A143" s="18" t="s">
        <v>46</v>
      </c>
      <c r="B143" s="18" t="s">
        <v>81</v>
      </c>
      <c r="C143" s="62" t="str">
        <f>IF(Datos[[#This Row],[Area]]="Oftamología","👀",IF(B143="Cardiología","❤","🚑"))</f>
        <v>👀</v>
      </c>
      <c r="D143" s="23">
        <v>202141</v>
      </c>
      <c r="E143" s="23">
        <v>873033</v>
      </c>
      <c r="F143" s="23">
        <v>187230</v>
      </c>
      <c r="G143" s="23">
        <v>119065</v>
      </c>
      <c r="H143" s="23">
        <v>32000</v>
      </c>
      <c r="I143" s="23">
        <v>12312</v>
      </c>
      <c r="J143" s="23">
        <v>3575</v>
      </c>
      <c r="K143" s="23">
        <v>11520</v>
      </c>
      <c r="L143" s="23">
        <v>3069</v>
      </c>
      <c r="M143" s="23">
        <v>2619613</v>
      </c>
      <c r="N143" s="23">
        <v>97802</v>
      </c>
      <c r="O143" s="23">
        <v>83925</v>
      </c>
      <c r="P143" s="23">
        <v>91186</v>
      </c>
      <c r="Q143" s="19">
        <v>2.1587610949006349E-2</v>
      </c>
      <c r="R143" s="21"/>
      <c r="S143" s="21"/>
    </row>
    <row r="144" spans="1:19" x14ac:dyDescent="0.35">
      <c r="A144" s="18" t="s">
        <v>36</v>
      </c>
      <c r="B144" s="18" t="s">
        <v>82</v>
      </c>
      <c r="C144" s="60" t="str">
        <f>IF(Datos[[#This Row],[Area]]="Oftamología","👀",IF(B144="Cardiología","❤","🚑"))</f>
        <v>🚑</v>
      </c>
      <c r="D144" s="23">
        <v>158855</v>
      </c>
      <c r="E144" s="23">
        <v>1162851</v>
      </c>
      <c r="F144" s="23">
        <v>217516</v>
      </c>
      <c r="G144" s="23">
        <v>225686</v>
      </c>
      <c r="H144" s="23">
        <v>28000</v>
      </c>
      <c r="I144" s="23">
        <v>10332</v>
      </c>
      <c r="J144" s="23">
        <v>3238</v>
      </c>
      <c r="K144" s="23">
        <v>11943</v>
      </c>
      <c r="L144" s="23">
        <v>3185</v>
      </c>
      <c r="M144" s="23">
        <v>837372</v>
      </c>
      <c r="N144" s="23">
        <v>80487</v>
      </c>
      <c r="O144" s="23">
        <v>38056</v>
      </c>
      <c r="P144" s="23">
        <v>169432</v>
      </c>
      <c r="Q144" s="19">
        <v>4.0111772622025789E-2</v>
      </c>
      <c r="R144" s="21"/>
      <c r="S144" s="21"/>
    </row>
    <row r="145" spans="1:19" x14ac:dyDescent="0.35">
      <c r="A145" s="18" t="s">
        <v>43</v>
      </c>
      <c r="B145" s="18" t="s">
        <v>82</v>
      </c>
      <c r="C145" s="60" t="str">
        <f>IF(Datos[[#This Row],[Area]]="Oftamología","👀",IF(B145="Cardiología","❤","🚑"))</f>
        <v>🚑</v>
      </c>
      <c r="D145" s="23">
        <v>681384</v>
      </c>
      <c r="E145" s="23">
        <v>1099208</v>
      </c>
      <c r="F145" s="23">
        <v>104742</v>
      </c>
      <c r="G145" s="23">
        <v>233188</v>
      </c>
      <c r="H145" s="23">
        <v>32000</v>
      </c>
      <c r="I145" s="23">
        <v>10063</v>
      </c>
      <c r="J145" s="23">
        <v>3130</v>
      </c>
      <c r="K145" s="23">
        <v>14224</v>
      </c>
      <c r="L145" s="23">
        <v>4235</v>
      </c>
      <c r="M145" s="23">
        <v>962487</v>
      </c>
      <c r="N145" s="23">
        <v>62456</v>
      </c>
      <c r="O145" s="23">
        <v>74523</v>
      </c>
      <c r="P145" s="23">
        <v>209777</v>
      </c>
      <c r="Q145" s="19">
        <v>4.9663152918756219E-2</v>
      </c>
      <c r="R145" s="21"/>
      <c r="S145" s="21"/>
    </row>
    <row r="146" spans="1:19" x14ac:dyDescent="0.35">
      <c r="A146" s="18" t="s">
        <v>41</v>
      </c>
      <c r="B146" s="18" t="s">
        <v>82</v>
      </c>
      <c r="C146" s="60" t="str">
        <f>IF(Datos[[#This Row],[Area]]="Oftamología","👀",IF(B146="Cardiología","❤","🚑"))</f>
        <v>🚑</v>
      </c>
      <c r="D146" s="23">
        <v>551116</v>
      </c>
      <c r="E146" s="23">
        <v>2027262</v>
      </c>
      <c r="F146" s="23">
        <v>183236</v>
      </c>
      <c r="G146" s="23">
        <v>234105</v>
      </c>
      <c r="H146" s="23">
        <v>25000</v>
      </c>
      <c r="I146" s="23">
        <v>10064</v>
      </c>
      <c r="J146" s="23">
        <v>3926</v>
      </c>
      <c r="K146" s="23">
        <v>14751</v>
      </c>
      <c r="L146" s="23">
        <v>1604</v>
      </c>
      <c r="M146" s="23">
        <v>1822953</v>
      </c>
      <c r="N146" s="23">
        <v>120560</v>
      </c>
      <c r="O146" s="23">
        <v>72212</v>
      </c>
      <c r="P146" s="23">
        <v>98037</v>
      </c>
      <c r="Q146" s="19">
        <v>2.3209534518541613E-2</v>
      </c>
      <c r="R146" s="21"/>
      <c r="S146" s="21"/>
    </row>
    <row r="147" spans="1:19" x14ac:dyDescent="0.35">
      <c r="A147" s="18" t="s">
        <v>42</v>
      </c>
      <c r="B147" s="18" t="s">
        <v>81</v>
      </c>
      <c r="C147" s="62" t="str">
        <f>IF(Datos[[#This Row],[Area]]="Oftamología","👀",IF(B147="Cardiología","❤","🚑"))</f>
        <v>👀</v>
      </c>
      <c r="D147" s="23">
        <v>729958</v>
      </c>
      <c r="E147" s="23">
        <v>1046596</v>
      </c>
      <c r="F147" s="23">
        <v>210460</v>
      </c>
      <c r="G147" s="23">
        <v>80592</v>
      </c>
      <c r="H147" s="23">
        <v>20000</v>
      </c>
      <c r="I147" s="23">
        <v>9031</v>
      </c>
      <c r="J147" s="23">
        <v>3523</v>
      </c>
      <c r="K147" s="23">
        <v>14795</v>
      </c>
      <c r="L147" s="23">
        <v>1273</v>
      </c>
      <c r="M147" s="23">
        <v>1021079</v>
      </c>
      <c r="N147" s="23">
        <v>72677</v>
      </c>
      <c r="O147" s="23">
        <v>24073</v>
      </c>
      <c r="P147" s="23">
        <v>181832</v>
      </c>
      <c r="Q147" s="19">
        <v>4.3047380892677851E-2</v>
      </c>
      <c r="R147" s="21"/>
      <c r="S147" s="21"/>
    </row>
    <row r="148" spans="1:19" x14ac:dyDescent="0.35">
      <c r="A148" s="18" t="s">
        <v>37</v>
      </c>
      <c r="B148" s="18" t="s">
        <v>81</v>
      </c>
      <c r="C148" s="62" t="str">
        <f>IF(Datos[[#This Row],[Area]]="Oftamología","👀",IF(B148="Cardiología","❤","🚑"))</f>
        <v>👀</v>
      </c>
      <c r="D148" s="23">
        <v>709255</v>
      </c>
      <c r="E148" s="23">
        <v>929331</v>
      </c>
      <c r="F148" s="23">
        <v>202931</v>
      </c>
      <c r="G148" s="23">
        <v>261222</v>
      </c>
      <c r="H148" s="23">
        <v>32000</v>
      </c>
      <c r="I148" s="23">
        <v>10223</v>
      </c>
      <c r="J148" s="23">
        <v>2924</v>
      </c>
      <c r="K148" s="23">
        <v>12950</v>
      </c>
      <c r="L148" s="23">
        <v>1369</v>
      </c>
      <c r="M148" s="23">
        <v>1746271</v>
      </c>
      <c r="N148" s="23">
        <v>64741</v>
      </c>
      <c r="O148" s="23">
        <v>30198</v>
      </c>
      <c r="P148" s="23">
        <v>72112</v>
      </c>
      <c r="Q148" s="19">
        <v>1.707198254945656E-2</v>
      </c>
      <c r="R148" s="21"/>
      <c r="S148" s="21"/>
    </row>
    <row r="149" spans="1:19" x14ac:dyDescent="0.35">
      <c r="A149" s="18" t="s">
        <v>42</v>
      </c>
      <c r="B149" s="18" t="s">
        <v>80</v>
      </c>
      <c r="C149" s="61" t="str">
        <f>IF(Datos[[#This Row],[Area]]="Oftamología","👀",IF(B149="Cardiología","❤","🚑"))</f>
        <v>❤</v>
      </c>
      <c r="D149" s="23">
        <v>491654</v>
      </c>
      <c r="E149" s="23">
        <v>692324</v>
      </c>
      <c r="F149" s="23">
        <v>185911</v>
      </c>
      <c r="G149" s="23">
        <v>277835</v>
      </c>
      <c r="H149" s="23">
        <v>32000</v>
      </c>
      <c r="I149" s="23">
        <v>10342</v>
      </c>
      <c r="J149" s="23">
        <v>3491</v>
      </c>
      <c r="K149" s="23">
        <v>13022</v>
      </c>
      <c r="L149" s="23">
        <v>2401</v>
      </c>
      <c r="M149" s="23">
        <v>998987</v>
      </c>
      <c r="N149" s="23">
        <v>104123</v>
      </c>
      <c r="O149" s="23">
        <v>73098</v>
      </c>
      <c r="P149" s="23">
        <v>335963</v>
      </c>
      <c r="Q149" s="19">
        <v>7.9536754954280475E-2</v>
      </c>
      <c r="R149" s="21"/>
      <c r="S149" s="21"/>
    </row>
    <row r="150" spans="1:19" x14ac:dyDescent="0.35">
      <c r="A150" s="18" t="s">
        <v>38</v>
      </c>
      <c r="B150" s="18" t="s">
        <v>80</v>
      </c>
      <c r="C150" s="61" t="str">
        <f>IF(Datos[[#This Row],[Area]]="Oftamología","👀",IF(B150="Cardiología","❤","🚑"))</f>
        <v>❤</v>
      </c>
      <c r="D150" s="23">
        <v>496588</v>
      </c>
      <c r="E150" s="23">
        <v>1824815</v>
      </c>
      <c r="F150" s="23">
        <v>111778</v>
      </c>
      <c r="G150" s="23">
        <v>187537</v>
      </c>
      <c r="H150" s="23">
        <v>25000</v>
      </c>
      <c r="I150" s="23">
        <v>9067</v>
      </c>
      <c r="J150" s="23">
        <v>2839</v>
      </c>
      <c r="K150" s="23">
        <v>11527</v>
      </c>
      <c r="L150" s="23">
        <v>3429</v>
      </c>
      <c r="M150" s="23">
        <v>1742888</v>
      </c>
      <c r="N150" s="23">
        <v>50855</v>
      </c>
      <c r="O150" s="23">
        <v>72051</v>
      </c>
      <c r="P150" s="23">
        <v>230714</v>
      </c>
      <c r="Q150" s="19">
        <v>5.4619832786711238E-2</v>
      </c>
      <c r="R150" s="21"/>
      <c r="S150" s="21"/>
    </row>
    <row r="151" spans="1:19" x14ac:dyDescent="0.35">
      <c r="A151" s="18" t="s">
        <v>43</v>
      </c>
      <c r="B151" s="18" t="s">
        <v>81</v>
      </c>
      <c r="C151" s="62" t="str">
        <f>IF(Datos[[#This Row],[Area]]="Oftamología","👀",IF(B151="Cardiología","❤","🚑"))</f>
        <v>👀</v>
      </c>
      <c r="D151" s="23">
        <v>204215</v>
      </c>
      <c r="E151" s="23">
        <v>902963</v>
      </c>
      <c r="F151" s="23">
        <v>117504</v>
      </c>
      <c r="G151" s="23">
        <v>255770</v>
      </c>
      <c r="H151" s="23">
        <v>20000</v>
      </c>
      <c r="I151" s="23">
        <v>10930</v>
      </c>
      <c r="J151" s="23">
        <v>3986</v>
      </c>
      <c r="K151" s="23">
        <v>10830</v>
      </c>
      <c r="L151" s="23">
        <v>3278</v>
      </c>
      <c r="M151" s="23">
        <v>2377176</v>
      </c>
      <c r="N151" s="23">
        <v>54451</v>
      </c>
      <c r="O151" s="23">
        <v>29175</v>
      </c>
      <c r="P151" s="23">
        <v>283307</v>
      </c>
      <c r="Q151" s="19">
        <v>6.7070836478517998E-2</v>
      </c>
      <c r="R151" s="21"/>
      <c r="S151" s="21"/>
    </row>
    <row r="152" spans="1:19" x14ac:dyDescent="0.35">
      <c r="A152" s="18" t="s">
        <v>46</v>
      </c>
      <c r="B152" s="18" t="s">
        <v>82</v>
      </c>
      <c r="C152" s="60" t="str">
        <f>IF(Datos[[#This Row],[Area]]="Oftamología","👀",IF(B152="Cardiología","❤","🚑"))</f>
        <v>🚑</v>
      </c>
      <c r="D152" s="23">
        <v>487332</v>
      </c>
      <c r="E152" s="23">
        <v>1091592</v>
      </c>
      <c r="F152" s="23">
        <v>208079</v>
      </c>
      <c r="G152" s="23">
        <v>280642</v>
      </c>
      <c r="H152" s="23">
        <v>20000</v>
      </c>
      <c r="I152" s="23">
        <v>9651</v>
      </c>
      <c r="J152" s="23">
        <v>3831</v>
      </c>
      <c r="K152" s="23">
        <v>11501</v>
      </c>
      <c r="L152" s="23">
        <v>2861</v>
      </c>
      <c r="M152" s="23">
        <v>1351837</v>
      </c>
      <c r="N152" s="23">
        <v>111595</v>
      </c>
      <c r="O152" s="23">
        <v>66409</v>
      </c>
      <c r="P152" s="23">
        <v>82982</v>
      </c>
      <c r="Q152" s="19">
        <v>1.9645374638326552E-2</v>
      </c>
      <c r="R152" s="21"/>
      <c r="S152" s="21"/>
    </row>
    <row r="153" spans="1:19" x14ac:dyDescent="0.35">
      <c r="A153" s="18" t="s">
        <v>42</v>
      </c>
      <c r="B153" s="18" t="s">
        <v>81</v>
      </c>
      <c r="C153" s="62" t="str">
        <f>IF(Datos[[#This Row],[Area]]="Oftamología","👀",IF(B153="Cardiología","❤","🚑"))</f>
        <v>👀</v>
      </c>
      <c r="D153" s="23">
        <v>146093</v>
      </c>
      <c r="E153" s="23">
        <v>938079</v>
      </c>
      <c r="F153" s="23">
        <v>196314</v>
      </c>
      <c r="G153" s="23">
        <v>128895</v>
      </c>
      <c r="H153" s="23">
        <v>20000</v>
      </c>
      <c r="I153" s="23">
        <v>12072</v>
      </c>
      <c r="J153" s="23">
        <v>3628</v>
      </c>
      <c r="K153" s="23">
        <v>10508</v>
      </c>
      <c r="L153" s="23">
        <v>1269</v>
      </c>
      <c r="M153" s="23">
        <v>1348992</v>
      </c>
      <c r="N153" s="23">
        <v>126762</v>
      </c>
      <c r="O153" s="23">
        <v>72454</v>
      </c>
      <c r="P153" s="23">
        <v>62193</v>
      </c>
      <c r="Q153" s="19">
        <v>1.4723732675537383E-2</v>
      </c>
      <c r="R153" s="21"/>
      <c r="S153" s="21"/>
    </row>
    <row r="154" spans="1:19" x14ac:dyDescent="0.35">
      <c r="A154" s="18" t="s">
        <v>42</v>
      </c>
      <c r="B154" s="18" t="s">
        <v>80</v>
      </c>
      <c r="C154" s="61" t="str">
        <f>IF(Datos[[#This Row],[Area]]="Oftamología","👀",IF(B154="Cardiología","❤","🚑"))</f>
        <v>❤</v>
      </c>
      <c r="D154" s="23">
        <v>366229</v>
      </c>
      <c r="E154" s="23">
        <v>931050</v>
      </c>
      <c r="F154" s="23">
        <v>167494</v>
      </c>
      <c r="G154" s="23">
        <v>219028</v>
      </c>
      <c r="H154" s="23">
        <v>32000</v>
      </c>
      <c r="I154" s="23">
        <v>9039</v>
      </c>
      <c r="J154" s="23">
        <v>3580</v>
      </c>
      <c r="K154" s="23">
        <v>12676</v>
      </c>
      <c r="L154" s="23">
        <v>1988</v>
      </c>
      <c r="M154" s="23">
        <v>956252</v>
      </c>
      <c r="N154" s="23">
        <v>126484</v>
      </c>
      <c r="O154" s="23">
        <v>77511</v>
      </c>
      <c r="P154" s="23">
        <v>249744</v>
      </c>
      <c r="Q154" s="19">
        <v>5.912504451175226E-2</v>
      </c>
      <c r="R154" s="21"/>
      <c r="S154" s="21"/>
    </row>
    <row r="155" spans="1:19" x14ac:dyDescent="0.35">
      <c r="A155" s="18" t="s">
        <v>41</v>
      </c>
      <c r="B155" s="18" t="s">
        <v>82</v>
      </c>
      <c r="C155" s="60" t="str">
        <f>IF(Datos[[#This Row],[Area]]="Oftamología","👀",IF(B155="Cardiología","❤","🚑"))</f>
        <v>🚑</v>
      </c>
      <c r="D155" s="23">
        <v>736838</v>
      </c>
      <c r="E155" s="23">
        <v>2316400</v>
      </c>
      <c r="F155" s="23">
        <v>137458</v>
      </c>
      <c r="G155" s="23">
        <v>262226</v>
      </c>
      <c r="H155" s="23">
        <v>32000</v>
      </c>
      <c r="I155" s="23">
        <v>10684</v>
      </c>
      <c r="J155" s="23">
        <v>3319</v>
      </c>
      <c r="K155" s="23">
        <v>14126</v>
      </c>
      <c r="L155" s="23">
        <v>3665</v>
      </c>
      <c r="M155" s="23">
        <v>1634827</v>
      </c>
      <c r="N155" s="23">
        <v>76044</v>
      </c>
      <c r="O155" s="23">
        <v>38337</v>
      </c>
      <c r="P155" s="23">
        <v>142155</v>
      </c>
      <c r="Q155" s="19">
        <v>3.3654144654398671E-2</v>
      </c>
      <c r="R155" s="21"/>
      <c r="S155" s="21"/>
    </row>
    <row r="156" spans="1:19" x14ac:dyDescent="0.35">
      <c r="A156" s="18" t="s">
        <v>37</v>
      </c>
      <c r="B156" s="18" t="s">
        <v>80</v>
      </c>
      <c r="C156" s="61" t="str">
        <f>IF(Datos[[#This Row],[Area]]="Oftamología","👀",IF(B156="Cardiología","❤","🚑"))</f>
        <v>❤</v>
      </c>
      <c r="D156" s="23">
        <v>558301</v>
      </c>
      <c r="E156" s="23">
        <v>2098752</v>
      </c>
      <c r="F156" s="23">
        <v>206682</v>
      </c>
      <c r="G156" s="23">
        <v>152606</v>
      </c>
      <c r="H156" s="23">
        <v>20000</v>
      </c>
      <c r="I156" s="23">
        <v>9493</v>
      </c>
      <c r="J156" s="23">
        <v>2839</v>
      </c>
      <c r="K156" s="23">
        <v>11905</v>
      </c>
      <c r="L156" s="23">
        <v>1351</v>
      </c>
      <c r="M156" s="23">
        <v>2416992</v>
      </c>
      <c r="N156" s="23">
        <v>89300</v>
      </c>
      <c r="O156" s="23">
        <v>55845</v>
      </c>
      <c r="P156" s="23">
        <v>138736</v>
      </c>
      <c r="Q156" s="19">
        <v>3.2844721696547112E-2</v>
      </c>
      <c r="R156" s="21"/>
      <c r="S156" s="21"/>
    </row>
    <row r="157" spans="1:19" x14ac:dyDescent="0.35">
      <c r="A157" s="18" t="s">
        <v>44</v>
      </c>
      <c r="B157" s="18" t="s">
        <v>80</v>
      </c>
      <c r="C157" s="61" t="str">
        <f>IF(Datos[[#This Row],[Area]]="Oftamología","👀",IF(B157="Cardiología","❤","🚑"))</f>
        <v>❤</v>
      </c>
      <c r="D157" s="23">
        <v>406302</v>
      </c>
      <c r="E157" s="23">
        <v>2283484</v>
      </c>
      <c r="F157" s="23">
        <v>153905</v>
      </c>
      <c r="G157" s="23">
        <v>124995</v>
      </c>
      <c r="H157" s="23">
        <v>32000</v>
      </c>
      <c r="I157" s="23">
        <v>11017</v>
      </c>
      <c r="J157" s="23">
        <v>3662</v>
      </c>
      <c r="K157" s="23">
        <v>14461</v>
      </c>
      <c r="L157" s="23">
        <v>3934</v>
      </c>
      <c r="M157" s="23">
        <v>1707595</v>
      </c>
      <c r="N157" s="23">
        <v>124923</v>
      </c>
      <c r="O157" s="23">
        <v>36439</v>
      </c>
      <c r="P157" s="23">
        <v>131012</v>
      </c>
      <c r="Q157" s="19">
        <v>3.1016121835053843E-2</v>
      </c>
      <c r="R157" s="21"/>
      <c r="S157" s="21"/>
    </row>
    <row r="158" spans="1:19" x14ac:dyDescent="0.35">
      <c r="A158" s="18" t="s">
        <v>39</v>
      </c>
      <c r="B158" s="18" t="s">
        <v>80</v>
      </c>
      <c r="C158" s="61" t="str">
        <f>IF(Datos[[#This Row],[Area]]="Oftamología","👀",IF(B158="Cardiología","❤","🚑"))</f>
        <v>❤</v>
      </c>
      <c r="D158" s="23">
        <v>429215</v>
      </c>
      <c r="E158" s="23">
        <v>1380864</v>
      </c>
      <c r="F158" s="23">
        <v>215535</v>
      </c>
      <c r="G158" s="23">
        <v>253636</v>
      </c>
      <c r="H158" s="23">
        <v>32000</v>
      </c>
      <c r="I158" s="23">
        <v>11356</v>
      </c>
      <c r="J158" s="23">
        <v>3885</v>
      </c>
      <c r="K158" s="23">
        <v>14746</v>
      </c>
      <c r="L158" s="23">
        <v>2392</v>
      </c>
      <c r="M158" s="23">
        <v>987981</v>
      </c>
      <c r="N158" s="23">
        <v>112446</v>
      </c>
      <c r="O158" s="23">
        <v>88783</v>
      </c>
      <c r="P158" s="23">
        <v>41236</v>
      </c>
      <c r="Q158" s="19">
        <v>9.7623179555329301E-3</v>
      </c>
      <c r="R158" s="21"/>
      <c r="S158" s="21"/>
    </row>
    <row r="159" spans="1:19" x14ac:dyDescent="0.35">
      <c r="A159" s="18" t="s">
        <v>47</v>
      </c>
      <c r="B159" s="18" t="s">
        <v>81</v>
      </c>
      <c r="C159" s="62" t="str">
        <f>IF(Datos[[#This Row],[Area]]="Oftamología","👀",IF(B159="Cardiología","❤","🚑"))</f>
        <v>👀</v>
      </c>
      <c r="D159" s="23">
        <v>733386</v>
      </c>
      <c r="E159" s="23">
        <v>767474</v>
      </c>
      <c r="F159" s="23">
        <v>132809</v>
      </c>
      <c r="G159" s="23">
        <v>191712</v>
      </c>
      <c r="H159" s="23">
        <v>32000</v>
      </c>
      <c r="I159" s="23">
        <v>11137</v>
      </c>
      <c r="J159" s="23">
        <v>3811</v>
      </c>
      <c r="K159" s="23">
        <v>13550</v>
      </c>
      <c r="L159" s="23">
        <v>3570</v>
      </c>
      <c r="M159" s="23">
        <v>1138154</v>
      </c>
      <c r="N159" s="23">
        <v>125672</v>
      </c>
      <c r="O159" s="23">
        <v>41051</v>
      </c>
      <c r="P159" s="23">
        <v>314312</v>
      </c>
      <c r="Q159" s="19">
        <v>7.44110408681605E-2</v>
      </c>
      <c r="R159" s="21"/>
      <c r="S159" s="21"/>
    </row>
    <row r="160" spans="1:19" x14ac:dyDescent="0.35">
      <c r="A160" s="18" t="s">
        <v>39</v>
      </c>
      <c r="B160" s="18" t="s">
        <v>81</v>
      </c>
      <c r="C160" s="62" t="str">
        <f>IF(Datos[[#This Row],[Area]]="Oftamología","👀",IF(B160="Cardiología","❤","🚑"))</f>
        <v>👀</v>
      </c>
      <c r="D160" s="23">
        <v>146283</v>
      </c>
      <c r="E160" s="23">
        <v>1262470</v>
      </c>
      <c r="F160" s="23">
        <v>151531</v>
      </c>
      <c r="G160" s="23">
        <v>289472</v>
      </c>
      <c r="H160" s="23">
        <v>32000</v>
      </c>
      <c r="I160" s="23">
        <v>10227</v>
      </c>
      <c r="J160" s="23">
        <v>3857</v>
      </c>
      <c r="K160" s="23">
        <v>10972</v>
      </c>
      <c r="L160" s="23">
        <v>1557</v>
      </c>
      <c r="M160" s="23">
        <v>3034484</v>
      </c>
      <c r="N160" s="23">
        <v>94724</v>
      </c>
      <c r="O160" s="23">
        <v>31037</v>
      </c>
      <c r="P160" s="23">
        <v>151778</v>
      </c>
      <c r="Q160" s="19">
        <v>3.5932318717986154E-2</v>
      </c>
      <c r="R160" s="21"/>
      <c r="S160" s="21"/>
    </row>
    <row r="161" spans="1:19" x14ac:dyDescent="0.35">
      <c r="A161" s="18" t="s">
        <v>39</v>
      </c>
      <c r="B161" s="18" t="s">
        <v>80</v>
      </c>
      <c r="C161" s="61" t="str">
        <f>IF(Datos[[#This Row],[Area]]="Oftamología","👀",IF(B161="Cardiología","❤","🚑"))</f>
        <v>❤</v>
      </c>
      <c r="D161" s="23">
        <v>141717</v>
      </c>
      <c r="E161" s="23">
        <v>1237509</v>
      </c>
      <c r="F161" s="23">
        <v>163815</v>
      </c>
      <c r="G161" s="23">
        <v>158306</v>
      </c>
      <c r="H161" s="23">
        <v>32000</v>
      </c>
      <c r="I161" s="23">
        <v>8951</v>
      </c>
      <c r="J161" s="23">
        <v>2874</v>
      </c>
      <c r="K161" s="23">
        <v>10323</v>
      </c>
      <c r="L161" s="23">
        <v>4075</v>
      </c>
      <c r="M161" s="23">
        <v>1544405</v>
      </c>
      <c r="N161" s="23">
        <v>87110</v>
      </c>
      <c r="O161" s="23">
        <v>66408</v>
      </c>
      <c r="P161" s="23">
        <v>313223</v>
      </c>
      <c r="Q161" s="19">
        <v>7.4153228174068553E-2</v>
      </c>
      <c r="R161" s="21"/>
      <c r="S161" s="21"/>
    </row>
    <row r="162" spans="1:19" x14ac:dyDescent="0.35">
      <c r="A162" s="18" t="s">
        <v>47</v>
      </c>
      <c r="B162" s="18" t="s">
        <v>80</v>
      </c>
      <c r="C162" s="61" t="str">
        <f>IF(Datos[[#This Row],[Area]]="Oftamología","👀",IF(B162="Cardiología","❤","🚑"))</f>
        <v>❤</v>
      </c>
      <c r="D162" s="23">
        <v>206142</v>
      </c>
      <c r="E162" s="23">
        <v>1053018</v>
      </c>
      <c r="F162" s="23">
        <v>154931</v>
      </c>
      <c r="G162" s="23">
        <v>133254</v>
      </c>
      <c r="H162" s="23">
        <v>32000</v>
      </c>
      <c r="I162" s="23">
        <v>10566</v>
      </c>
      <c r="J162" s="23">
        <v>4133</v>
      </c>
      <c r="K162" s="23">
        <v>10180</v>
      </c>
      <c r="L162" s="23">
        <v>2449</v>
      </c>
      <c r="M162" s="23">
        <v>2344782</v>
      </c>
      <c r="N162" s="23">
        <v>80951</v>
      </c>
      <c r="O162" s="23">
        <v>73025</v>
      </c>
      <c r="P162" s="23">
        <v>95536</v>
      </c>
      <c r="Q162" s="19">
        <v>2.261744126975929E-2</v>
      </c>
      <c r="R162" s="21"/>
      <c r="S162" s="21"/>
    </row>
    <row r="163" spans="1:19" x14ac:dyDescent="0.35">
      <c r="A163" s="18" t="s">
        <v>40</v>
      </c>
      <c r="B163" s="18" t="s">
        <v>82</v>
      </c>
      <c r="C163" s="60" t="str">
        <f>IF(Datos[[#This Row],[Area]]="Oftamología","👀",IF(B163="Cardiología","❤","🚑"))</f>
        <v>🚑</v>
      </c>
      <c r="D163" s="23">
        <v>466510</v>
      </c>
      <c r="E163" s="23">
        <v>1319374</v>
      </c>
      <c r="F163" s="23">
        <v>127811</v>
      </c>
      <c r="G163" s="23">
        <v>198270</v>
      </c>
      <c r="H163" s="23">
        <v>32000</v>
      </c>
      <c r="I163" s="23">
        <v>11526</v>
      </c>
      <c r="J163" s="23">
        <v>3998</v>
      </c>
      <c r="K163" s="23">
        <v>10471</v>
      </c>
      <c r="L163" s="23">
        <v>4348</v>
      </c>
      <c r="M163" s="23">
        <v>1482041</v>
      </c>
      <c r="N163" s="23">
        <v>80747</v>
      </c>
      <c r="O163" s="23">
        <v>88369</v>
      </c>
      <c r="P163" s="23">
        <v>75237</v>
      </c>
      <c r="Q163" s="19">
        <v>1.7811803182181372E-2</v>
      </c>
      <c r="R163" s="21"/>
      <c r="S163" s="21"/>
    </row>
    <row r="164" spans="1:19" x14ac:dyDescent="0.35">
      <c r="A164" s="18" t="s">
        <v>39</v>
      </c>
      <c r="B164" s="18" t="s">
        <v>80</v>
      </c>
      <c r="C164" s="61" t="str">
        <f>IF(Datos[[#This Row],[Area]]="Oftamología","👀",IF(B164="Cardiología","❤","🚑"))</f>
        <v>❤</v>
      </c>
      <c r="D164" s="23">
        <v>703201</v>
      </c>
      <c r="E164" s="23">
        <v>1360887</v>
      </c>
      <c r="F164" s="23">
        <v>132588</v>
      </c>
      <c r="G164" s="23">
        <v>165907</v>
      </c>
      <c r="H164" s="23">
        <v>25000</v>
      </c>
      <c r="I164" s="23">
        <v>12117</v>
      </c>
      <c r="J164" s="23">
        <v>3187</v>
      </c>
      <c r="K164" s="23">
        <v>12795</v>
      </c>
      <c r="L164" s="23">
        <v>2577</v>
      </c>
      <c r="M164" s="23">
        <v>1245428</v>
      </c>
      <c r="N164" s="23">
        <v>89577</v>
      </c>
      <c r="O164" s="23">
        <v>68668</v>
      </c>
      <c r="P164" s="23">
        <v>327637</v>
      </c>
      <c r="Q164" s="19">
        <v>7.7565636046099104E-2</v>
      </c>
      <c r="R164" s="21"/>
      <c r="S164" s="21"/>
    </row>
    <row r="165" spans="1:19" x14ac:dyDescent="0.35">
      <c r="A165" s="18" t="s">
        <v>43</v>
      </c>
      <c r="B165" s="18" t="s">
        <v>81</v>
      </c>
      <c r="C165" s="62" t="str">
        <f>IF(Datos[[#This Row],[Area]]="Oftamología","👀",IF(B165="Cardiología","❤","🚑"))</f>
        <v>👀</v>
      </c>
      <c r="D165" s="23">
        <v>421948</v>
      </c>
      <c r="E165" s="23">
        <v>1821862</v>
      </c>
      <c r="F165" s="23">
        <v>145217</v>
      </c>
      <c r="G165" s="23">
        <v>81336</v>
      </c>
      <c r="H165" s="23">
        <v>32000</v>
      </c>
      <c r="I165" s="23">
        <v>10308</v>
      </c>
      <c r="J165" s="23">
        <v>3188</v>
      </c>
      <c r="K165" s="23">
        <v>11528</v>
      </c>
      <c r="L165" s="23">
        <v>3977</v>
      </c>
      <c r="M165" s="23">
        <v>847096</v>
      </c>
      <c r="N165" s="23">
        <v>64352</v>
      </c>
      <c r="O165" s="23">
        <v>50071</v>
      </c>
      <c r="P165" s="23">
        <v>42584</v>
      </c>
      <c r="Q165" s="19">
        <v>1.0081446983665107E-2</v>
      </c>
      <c r="R165" s="21"/>
      <c r="S165" s="21"/>
    </row>
    <row r="166" spans="1:19" x14ac:dyDescent="0.35">
      <c r="A166" s="18" t="s">
        <v>42</v>
      </c>
      <c r="B166" s="18" t="s">
        <v>80</v>
      </c>
      <c r="C166" s="61" t="str">
        <f>IF(Datos[[#This Row],[Area]]="Oftamología","👀",IF(B166="Cardiología","❤","🚑"))</f>
        <v>❤</v>
      </c>
      <c r="D166" s="23">
        <v>222311</v>
      </c>
      <c r="E166" s="23">
        <v>1861831</v>
      </c>
      <c r="F166" s="23">
        <v>181228</v>
      </c>
      <c r="G166" s="23">
        <v>165059</v>
      </c>
      <c r="H166" s="23">
        <v>32000</v>
      </c>
      <c r="I166" s="23">
        <v>10235</v>
      </c>
      <c r="J166" s="23">
        <v>3121</v>
      </c>
      <c r="K166" s="23">
        <v>10826</v>
      </c>
      <c r="L166" s="23">
        <v>2923</v>
      </c>
      <c r="M166" s="23">
        <v>2735139</v>
      </c>
      <c r="N166" s="23">
        <v>103933</v>
      </c>
      <c r="O166" s="23">
        <v>36600</v>
      </c>
      <c r="P166" s="23">
        <v>102487</v>
      </c>
      <c r="Q166" s="19">
        <v>2.4263039099541747E-2</v>
      </c>
      <c r="R166" s="21"/>
      <c r="S166" s="21"/>
    </row>
    <row r="167" spans="1:19" x14ac:dyDescent="0.35">
      <c r="A167" s="18" t="s">
        <v>47</v>
      </c>
      <c r="B167" s="18" t="s">
        <v>80</v>
      </c>
      <c r="C167" s="61" t="str">
        <f>IF(Datos[[#This Row],[Area]]="Oftamología","👀",IF(B167="Cardiología","❤","🚑"))</f>
        <v>❤</v>
      </c>
      <c r="D167" s="23">
        <v>172336</v>
      </c>
      <c r="E167" s="23">
        <v>1381673</v>
      </c>
      <c r="F167" s="23">
        <v>170646</v>
      </c>
      <c r="G167" s="23">
        <v>172607</v>
      </c>
      <c r="H167" s="23">
        <v>32000</v>
      </c>
      <c r="I167" s="23">
        <v>10981</v>
      </c>
      <c r="J167" s="23">
        <v>2874</v>
      </c>
      <c r="K167" s="23">
        <v>11589</v>
      </c>
      <c r="L167" s="23">
        <v>4363</v>
      </c>
      <c r="M167" s="23">
        <v>1295295</v>
      </c>
      <c r="N167" s="23">
        <v>116712</v>
      </c>
      <c r="O167" s="23">
        <v>58126</v>
      </c>
      <c r="P167" s="23">
        <v>315195</v>
      </c>
      <c r="Q167" s="19">
        <v>7.462008458614322E-2</v>
      </c>
      <c r="R167" s="21"/>
      <c r="S167" s="21"/>
    </row>
    <row r="168" spans="1:19" x14ac:dyDescent="0.35">
      <c r="A168" s="18" t="s">
        <v>43</v>
      </c>
      <c r="B168" s="18" t="s">
        <v>82</v>
      </c>
      <c r="C168" s="60" t="str">
        <f>IF(Datos[[#This Row],[Area]]="Oftamología","👀",IF(B168="Cardiología","❤","🚑"))</f>
        <v>🚑</v>
      </c>
      <c r="D168" s="23">
        <v>628933</v>
      </c>
      <c r="E168" s="23">
        <v>2028564</v>
      </c>
      <c r="F168" s="23">
        <v>175981</v>
      </c>
      <c r="G168" s="23">
        <v>138575</v>
      </c>
      <c r="H168" s="23">
        <v>20000</v>
      </c>
      <c r="I168" s="23">
        <v>11757</v>
      </c>
      <c r="J168" s="23">
        <v>3882</v>
      </c>
      <c r="K168" s="23">
        <v>11040</v>
      </c>
      <c r="L168" s="23">
        <v>4265</v>
      </c>
      <c r="M168" s="23">
        <v>2483665</v>
      </c>
      <c r="N168" s="23">
        <v>73713</v>
      </c>
      <c r="O168" s="23">
        <v>57337</v>
      </c>
      <c r="P168" s="23">
        <v>138549</v>
      </c>
      <c r="Q168" s="19">
        <v>3.2800450829884857E-2</v>
      </c>
      <c r="R168" s="21"/>
      <c r="S168" s="21"/>
    </row>
    <row r="169" spans="1:19" x14ac:dyDescent="0.35">
      <c r="A169" s="18" t="s">
        <v>41</v>
      </c>
      <c r="B169" s="18" t="s">
        <v>81</v>
      </c>
      <c r="C169" s="62" t="str">
        <f>IF(Datos[[#This Row],[Area]]="Oftamología","👀",IF(B169="Cardiología","❤","🚑"))</f>
        <v>👀</v>
      </c>
      <c r="D169" s="23">
        <v>265006</v>
      </c>
      <c r="E169" s="23">
        <v>794414</v>
      </c>
      <c r="F169" s="23">
        <v>124869</v>
      </c>
      <c r="G169" s="23">
        <v>206121</v>
      </c>
      <c r="H169" s="23">
        <v>25000</v>
      </c>
      <c r="I169" s="23">
        <v>10116</v>
      </c>
      <c r="J169" s="23">
        <v>4021</v>
      </c>
      <c r="K169" s="23">
        <v>10893</v>
      </c>
      <c r="L169" s="23">
        <v>3463</v>
      </c>
      <c r="M169" s="23">
        <v>2447465</v>
      </c>
      <c r="N169" s="23">
        <v>93862</v>
      </c>
      <c r="O169" s="23">
        <v>67549</v>
      </c>
      <c r="P169" s="23">
        <v>250855</v>
      </c>
      <c r="Q169" s="19">
        <v>5.9388065543098584E-2</v>
      </c>
      <c r="R169" s="21"/>
      <c r="S169" s="21"/>
    </row>
    <row r="170" spans="1:19" x14ac:dyDescent="0.35">
      <c r="A170" s="18" t="s">
        <v>38</v>
      </c>
      <c r="B170" s="18" t="s">
        <v>81</v>
      </c>
      <c r="C170" s="62" t="str">
        <f>IF(Datos[[#This Row],[Area]]="Oftamología","👀",IF(B170="Cardiología","❤","🚑"))</f>
        <v>👀</v>
      </c>
      <c r="D170" s="23">
        <v>129688</v>
      </c>
      <c r="E170" s="23">
        <v>1837745</v>
      </c>
      <c r="F170" s="23">
        <v>158785</v>
      </c>
      <c r="G170" s="23">
        <v>103219</v>
      </c>
      <c r="H170" s="23">
        <v>25000</v>
      </c>
      <c r="I170" s="23">
        <v>11240</v>
      </c>
      <c r="J170" s="23">
        <v>3669</v>
      </c>
      <c r="K170" s="23">
        <v>10825</v>
      </c>
      <c r="L170" s="23">
        <v>1900</v>
      </c>
      <c r="M170" s="23">
        <v>3069654</v>
      </c>
      <c r="N170" s="23">
        <v>90717</v>
      </c>
      <c r="O170" s="23">
        <v>32829</v>
      </c>
      <c r="P170" s="23">
        <v>217096</v>
      </c>
      <c r="Q170" s="19">
        <v>5.1395872026248353E-2</v>
      </c>
      <c r="R170" s="21"/>
      <c r="S170" s="21"/>
    </row>
    <row r="171" spans="1:19" x14ac:dyDescent="0.35">
      <c r="A171" s="18" t="s">
        <v>45</v>
      </c>
      <c r="B171" s="18" t="s">
        <v>82</v>
      </c>
      <c r="C171" s="60" t="str">
        <f>IF(Datos[[#This Row],[Area]]="Oftamología","👀",IF(B171="Cardiología","❤","🚑"))</f>
        <v>🚑</v>
      </c>
      <c r="D171" s="23">
        <v>522178</v>
      </c>
      <c r="E171" s="23">
        <v>2237393</v>
      </c>
      <c r="F171" s="23">
        <v>169534</v>
      </c>
      <c r="G171" s="23">
        <v>318657</v>
      </c>
      <c r="H171" s="23">
        <v>32000</v>
      </c>
      <c r="I171" s="23">
        <v>8950</v>
      </c>
      <c r="J171" s="23">
        <v>3358</v>
      </c>
      <c r="K171" s="23">
        <v>13307</v>
      </c>
      <c r="L171" s="23">
        <v>3192</v>
      </c>
      <c r="M171" s="23">
        <v>1879936</v>
      </c>
      <c r="N171" s="23">
        <v>53107</v>
      </c>
      <c r="O171" s="23">
        <v>42527</v>
      </c>
      <c r="P171" s="23">
        <v>183565</v>
      </c>
      <c r="Q171" s="19">
        <v>4.3457655822761725E-2</v>
      </c>
      <c r="R171" s="21"/>
      <c r="S171" s="21"/>
    </row>
    <row r="172" spans="1:19" x14ac:dyDescent="0.35">
      <c r="A172" s="18" t="s">
        <v>45</v>
      </c>
      <c r="B172" s="18" t="s">
        <v>81</v>
      </c>
      <c r="C172" s="62" t="str">
        <f>IF(Datos[[#This Row],[Area]]="Oftamología","👀",IF(B172="Cardiología","❤","🚑"))</f>
        <v>👀</v>
      </c>
      <c r="D172" s="23">
        <v>439656</v>
      </c>
      <c r="E172" s="23">
        <v>1809349</v>
      </c>
      <c r="F172" s="23">
        <v>208376</v>
      </c>
      <c r="G172" s="23">
        <v>111825</v>
      </c>
      <c r="H172" s="23">
        <v>32000</v>
      </c>
      <c r="I172" s="23">
        <v>10207</v>
      </c>
      <c r="J172" s="23">
        <v>3789</v>
      </c>
      <c r="K172" s="23">
        <v>14184</v>
      </c>
      <c r="L172" s="23">
        <v>2317</v>
      </c>
      <c r="M172" s="23">
        <v>1876722</v>
      </c>
      <c r="N172" s="23">
        <v>67953</v>
      </c>
      <c r="O172" s="23">
        <v>36615</v>
      </c>
      <c r="P172" s="23">
        <v>257592</v>
      </c>
      <c r="Q172" s="19">
        <v>6.0983000455952049E-2</v>
      </c>
      <c r="R172" s="21"/>
      <c r="S172" s="21"/>
    </row>
    <row r="173" spans="1:19" x14ac:dyDescent="0.35">
      <c r="A173" s="18" t="s">
        <v>45</v>
      </c>
      <c r="B173" s="18" t="s">
        <v>80</v>
      </c>
      <c r="C173" s="61" t="str">
        <f>IF(Datos[[#This Row],[Area]]="Oftamología","👀",IF(B173="Cardiología","❤","🚑"))</f>
        <v>❤</v>
      </c>
      <c r="D173" s="23">
        <v>311093</v>
      </c>
      <c r="E173" s="23">
        <v>2274445</v>
      </c>
      <c r="F173" s="23">
        <v>183644</v>
      </c>
      <c r="G173" s="23">
        <v>217516</v>
      </c>
      <c r="H173" s="23">
        <v>32000</v>
      </c>
      <c r="I173" s="23">
        <v>10681</v>
      </c>
      <c r="J173" s="23">
        <v>4164</v>
      </c>
      <c r="K173" s="23">
        <v>10935</v>
      </c>
      <c r="L173" s="23">
        <v>2498</v>
      </c>
      <c r="M173" s="23">
        <v>1568226</v>
      </c>
      <c r="N173" s="23">
        <v>128726</v>
      </c>
      <c r="O173" s="23">
        <v>31611</v>
      </c>
      <c r="P173" s="23">
        <v>86723</v>
      </c>
      <c r="Q173" s="19">
        <v>2.0531028714174081E-2</v>
      </c>
      <c r="R173" s="21"/>
      <c r="S173" s="21"/>
    </row>
    <row r="174" spans="1:19" x14ac:dyDescent="0.35">
      <c r="A174" s="18" t="s">
        <v>36</v>
      </c>
      <c r="B174" s="18" t="s">
        <v>80</v>
      </c>
      <c r="C174" s="61" t="str">
        <f>IF(Datos[[#This Row],[Area]]="Oftamología","👀",IF(B174="Cardiología","❤","🚑"))</f>
        <v>❤</v>
      </c>
      <c r="D174" s="23">
        <v>412669</v>
      </c>
      <c r="E174" s="23">
        <v>1775962</v>
      </c>
      <c r="F174" s="23">
        <v>214256</v>
      </c>
      <c r="G174" s="23">
        <v>222053</v>
      </c>
      <c r="H174" s="23">
        <v>32000</v>
      </c>
      <c r="I174" s="23">
        <v>11005</v>
      </c>
      <c r="J174" s="23">
        <v>3050</v>
      </c>
      <c r="K174" s="23">
        <v>10255</v>
      </c>
      <c r="L174" s="23">
        <v>2231</v>
      </c>
      <c r="M174" s="23">
        <v>1804703</v>
      </c>
      <c r="N174" s="23">
        <v>83672</v>
      </c>
      <c r="O174" s="23">
        <v>58840</v>
      </c>
      <c r="P174" s="23">
        <v>272435</v>
      </c>
      <c r="Q174" s="19">
        <v>6.4496970904443063E-2</v>
      </c>
      <c r="R174" s="21"/>
      <c r="S174" s="21"/>
    </row>
    <row r="175" spans="1:19" x14ac:dyDescent="0.35">
      <c r="A175" s="18" t="s">
        <v>39</v>
      </c>
      <c r="B175" s="18" t="s">
        <v>80</v>
      </c>
      <c r="C175" s="61" t="str">
        <f>IF(Datos[[#This Row],[Area]]="Oftamología","👀",IF(B175="Cardiología","❤","🚑"))</f>
        <v>❤</v>
      </c>
      <c r="D175" s="23">
        <v>428018</v>
      </c>
      <c r="E175" s="23">
        <v>2091532</v>
      </c>
      <c r="F175" s="23">
        <v>180560</v>
      </c>
      <c r="G175" s="23">
        <v>142574</v>
      </c>
      <c r="H175" s="23">
        <v>32000</v>
      </c>
      <c r="I175" s="23">
        <v>11246</v>
      </c>
      <c r="J175" s="23">
        <v>3530</v>
      </c>
      <c r="K175" s="23">
        <v>13365</v>
      </c>
      <c r="L175" s="23">
        <v>4402</v>
      </c>
      <c r="M175" s="23">
        <v>2492943</v>
      </c>
      <c r="N175" s="23">
        <v>64850</v>
      </c>
      <c r="O175" s="23">
        <v>68622</v>
      </c>
      <c r="P175" s="23">
        <v>314061</v>
      </c>
      <c r="Q175" s="19">
        <v>7.435161847494004E-2</v>
      </c>
      <c r="R175" s="21"/>
      <c r="S175" s="21"/>
    </row>
    <row r="176" spans="1:19" x14ac:dyDescent="0.35">
      <c r="A176" s="18" t="s">
        <v>36</v>
      </c>
      <c r="B176" s="18" t="s">
        <v>80</v>
      </c>
      <c r="C176" s="61" t="str">
        <f>IF(Datos[[#This Row],[Area]]="Oftamología","👀",IF(B176="Cardiología","❤","🚑"))</f>
        <v>❤</v>
      </c>
      <c r="D176" s="23">
        <v>559537</v>
      </c>
      <c r="E176" s="23">
        <v>1291887</v>
      </c>
      <c r="F176" s="23">
        <v>171005</v>
      </c>
      <c r="G176" s="23">
        <v>178239</v>
      </c>
      <c r="H176" s="23">
        <v>32000</v>
      </c>
      <c r="I176" s="23">
        <v>12221</v>
      </c>
      <c r="J176" s="23">
        <v>2876</v>
      </c>
      <c r="K176" s="23">
        <v>14615</v>
      </c>
      <c r="L176" s="23">
        <v>1416</v>
      </c>
      <c r="M176" s="23">
        <v>1429178</v>
      </c>
      <c r="N176" s="23">
        <v>54291</v>
      </c>
      <c r="O176" s="23">
        <v>43567</v>
      </c>
      <c r="P176" s="23">
        <v>45374</v>
      </c>
      <c r="Q176" s="19">
        <v>1.0741958844561819E-2</v>
      </c>
      <c r="R176" s="21"/>
      <c r="S176" s="21"/>
    </row>
    <row r="177" spans="1:19" x14ac:dyDescent="0.35">
      <c r="A177" s="18" t="s">
        <v>46</v>
      </c>
      <c r="B177" s="18" t="s">
        <v>80</v>
      </c>
      <c r="C177" s="61" t="str">
        <f>IF(Datos[[#This Row],[Area]]="Oftamología","👀",IF(B177="Cardiología","❤","🚑"))</f>
        <v>❤</v>
      </c>
      <c r="D177" s="23">
        <v>622385</v>
      </c>
      <c r="E177" s="23">
        <v>1397653</v>
      </c>
      <c r="F177" s="23">
        <v>121702</v>
      </c>
      <c r="G177" s="23">
        <v>136954</v>
      </c>
      <c r="H177" s="23">
        <v>32000</v>
      </c>
      <c r="I177" s="23">
        <v>9247</v>
      </c>
      <c r="J177" s="23">
        <v>3114</v>
      </c>
      <c r="K177" s="23">
        <v>11962</v>
      </c>
      <c r="L177" s="23">
        <v>2880</v>
      </c>
      <c r="M177" s="23">
        <v>2010292</v>
      </c>
      <c r="N177" s="23">
        <v>86983</v>
      </c>
      <c r="O177" s="23">
        <v>81605</v>
      </c>
      <c r="P177" s="23">
        <v>335797</v>
      </c>
      <c r="Q177" s="19">
        <v>7.9497455682270138E-2</v>
      </c>
      <c r="R177" s="21"/>
      <c r="S177" s="21"/>
    </row>
    <row r="178" spans="1:19" x14ac:dyDescent="0.35">
      <c r="A178" s="18" t="s">
        <v>43</v>
      </c>
      <c r="B178" s="18" t="s">
        <v>81</v>
      </c>
      <c r="C178" s="62" t="str">
        <f>IF(Datos[[#This Row],[Area]]="Oftamología","👀",IF(B178="Cardiología","❤","🚑"))</f>
        <v>👀</v>
      </c>
      <c r="D178" s="23">
        <v>496220</v>
      </c>
      <c r="E178" s="23">
        <v>678501</v>
      </c>
      <c r="F178" s="23">
        <v>134811</v>
      </c>
      <c r="G178" s="23">
        <v>80371</v>
      </c>
      <c r="H178" s="23">
        <v>32000</v>
      </c>
      <c r="I178" s="23">
        <v>10506</v>
      </c>
      <c r="J178" s="23">
        <v>3488</v>
      </c>
      <c r="K178" s="23">
        <v>12551</v>
      </c>
      <c r="L178" s="23">
        <v>2156</v>
      </c>
      <c r="M178" s="23">
        <v>2156813</v>
      </c>
      <c r="N178" s="23">
        <v>77794</v>
      </c>
      <c r="O178" s="23">
        <v>29688</v>
      </c>
      <c r="P178" s="23">
        <v>248952</v>
      </c>
      <c r="Q178" s="19">
        <v>5.893754437059448E-2</v>
      </c>
      <c r="R178" s="21"/>
      <c r="S178" s="21"/>
    </row>
    <row r="179" spans="1:19" x14ac:dyDescent="0.35">
      <c r="A179" s="18" t="s">
        <v>41</v>
      </c>
      <c r="B179" s="18" t="s">
        <v>82</v>
      </c>
      <c r="C179" s="60" t="str">
        <f>IF(Datos[[#This Row],[Area]]="Oftamología","👀",IF(B179="Cardiología","❤","🚑"))</f>
        <v>🚑</v>
      </c>
      <c r="D179" s="23">
        <v>591967</v>
      </c>
      <c r="E179" s="23">
        <v>849782</v>
      </c>
      <c r="F179" s="23">
        <v>128791</v>
      </c>
      <c r="G179" s="23">
        <v>318129</v>
      </c>
      <c r="H179" s="23">
        <v>20000</v>
      </c>
      <c r="I179" s="23">
        <v>12233</v>
      </c>
      <c r="J179" s="23">
        <v>4120</v>
      </c>
      <c r="K179" s="23">
        <v>12412</v>
      </c>
      <c r="L179" s="23">
        <v>2501</v>
      </c>
      <c r="M179" s="23">
        <v>1782889</v>
      </c>
      <c r="N179" s="23">
        <v>70605</v>
      </c>
      <c r="O179" s="23">
        <v>38419</v>
      </c>
      <c r="P179" s="23">
        <v>120263</v>
      </c>
      <c r="Q179" s="19">
        <v>2.8471375601082958E-2</v>
      </c>
      <c r="R179" s="21"/>
      <c r="S179" s="21"/>
    </row>
    <row r="180" spans="1:19" x14ac:dyDescent="0.35">
      <c r="A180" s="18" t="s">
        <v>38</v>
      </c>
      <c r="B180" s="18" t="s">
        <v>82</v>
      </c>
      <c r="C180" s="60" t="str">
        <f>IF(Datos[[#This Row],[Area]]="Oftamología","👀",IF(B180="Cardiología","❤","🚑"))</f>
        <v>🚑</v>
      </c>
      <c r="D180" s="23">
        <v>259749</v>
      </c>
      <c r="E180" s="23">
        <v>2167651</v>
      </c>
      <c r="F180" s="23">
        <v>205703</v>
      </c>
      <c r="G180" s="23">
        <v>214219</v>
      </c>
      <c r="H180" s="23">
        <v>32000</v>
      </c>
      <c r="I180" s="23">
        <v>10142</v>
      </c>
      <c r="J180" s="23">
        <v>3441</v>
      </c>
      <c r="K180" s="23">
        <v>12616</v>
      </c>
      <c r="L180" s="23">
        <v>3887</v>
      </c>
      <c r="M180" s="23">
        <v>2611955</v>
      </c>
      <c r="N180" s="23">
        <v>73450</v>
      </c>
      <c r="O180" s="23">
        <v>85811</v>
      </c>
      <c r="P180" s="23">
        <v>130989</v>
      </c>
      <c r="Q180" s="19">
        <v>3.1010676755196989E-2</v>
      </c>
      <c r="R180" s="21"/>
      <c r="S180" s="21"/>
    </row>
    <row r="181" spans="1:19" x14ac:dyDescent="0.35">
      <c r="A181" s="18" t="s">
        <v>37</v>
      </c>
      <c r="B181" s="18" t="s">
        <v>82</v>
      </c>
      <c r="C181" s="60" t="str">
        <f>IF(Datos[[#This Row],[Area]]="Oftamología","👀",IF(B181="Cardiología","❤","🚑"))</f>
        <v>🚑</v>
      </c>
      <c r="D181" s="23">
        <v>269584</v>
      </c>
      <c r="E181" s="23">
        <v>1873120</v>
      </c>
      <c r="F181" s="23">
        <v>170225</v>
      </c>
      <c r="G181" s="23">
        <v>259436</v>
      </c>
      <c r="H181" s="23">
        <v>32000</v>
      </c>
      <c r="I181" s="23">
        <v>11143</v>
      </c>
      <c r="J181" s="23">
        <v>3370</v>
      </c>
      <c r="K181" s="23">
        <v>13114</v>
      </c>
      <c r="L181" s="23">
        <v>2787</v>
      </c>
      <c r="M181" s="23">
        <v>1966323</v>
      </c>
      <c r="N181" s="23">
        <v>88888</v>
      </c>
      <c r="O181" s="23">
        <v>46259</v>
      </c>
      <c r="P181" s="23">
        <v>331425</v>
      </c>
      <c r="Q181" s="19">
        <v>7.846241702426282E-2</v>
      </c>
      <c r="R181" s="21"/>
      <c r="S181" s="21"/>
    </row>
    <row r="182" spans="1:19" x14ac:dyDescent="0.35">
      <c r="A182" s="18" t="s">
        <v>45</v>
      </c>
      <c r="B182" s="18" t="s">
        <v>80</v>
      </c>
      <c r="C182" s="61" t="str">
        <f>IF(Datos[[#This Row],[Area]]="Oftamología","👀",IF(B182="Cardiología","❤","🚑"))</f>
        <v>❤</v>
      </c>
      <c r="D182" s="23">
        <v>719688</v>
      </c>
      <c r="E182" s="23">
        <v>735931</v>
      </c>
      <c r="F182" s="23">
        <v>109839</v>
      </c>
      <c r="G182" s="23">
        <v>174583</v>
      </c>
      <c r="H182" s="23">
        <v>32000</v>
      </c>
      <c r="I182" s="23">
        <v>12612</v>
      </c>
      <c r="J182" s="23">
        <v>4111</v>
      </c>
      <c r="K182" s="23">
        <v>13851</v>
      </c>
      <c r="L182" s="23">
        <v>1509</v>
      </c>
      <c r="M182" s="23">
        <v>1924394</v>
      </c>
      <c r="N182" s="23">
        <v>115593</v>
      </c>
      <c r="O182" s="23">
        <v>43723</v>
      </c>
      <c r="P182" s="23">
        <v>344067</v>
      </c>
      <c r="Q182" s="19">
        <v>8.145531700471309E-2</v>
      </c>
      <c r="R182" s="21"/>
      <c r="S182" s="21"/>
    </row>
    <row r="183" spans="1:19" x14ac:dyDescent="0.35">
      <c r="A183" s="18" t="s">
        <v>43</v>
      </c>
      <c r="B183" s="18" t="s">
        <v>80</v>
      </c>
      <c r="C183" s="61" t="str">
        <f>IF(Datos[[#This Row],[Area]]="Oftamología","👀",IF(B183="Cardiología","❤","🚑"))</f>
        <v>❤</v>
      </c>
      <c r="D183" s="23">
        <v>635830</v>
      </c>
      <c r="E183" s="23">
        <v>1381289</v>
      </c>
      <c r="F183" s="23">
        <v>167642</v>
      </c>
      <c r="G183" s="23">
        <v>243319</v>
      </c>
      <c r="H183" s="23">
        <v>32000</v>
      </c>
      <c r="I183" s="23">
        <v>11724</v>
      </c>
      <c r="J183" s="23">
        <v>2977</v>
      </c>
      <c r="K183" s="23">
        <v>14981</v>
      </c>
      <c r="L183" s="23">
        <v>1788</v>
      </c>
      <c r="M183" s="23">
        <v>2119620</v>
      </c>
      <c r="N183" s="23">
        <v>61886</v>
      </c>
      <c r="O183" s="23">
        <v>39073</v>
      </c>
      <c r="P183" s="23">
        <v>180463</v>
      </c>
      <c r="Q183" s="19">
        <v>4.2723280269893762E-2</v>
      </c>
      <c r="R183" s="21"/>
      <c r="S183" s="21"/>
    </row>
    <row r="184" spans="1:19" x14ac:dyDescent="0.35">
      <c r="A184" s="18" t="s">
        <v>40</v>
      </c>
      <c r="B184" s="18" t="s">
        <v>81</v>
      </c>
      <c r="C184" s="62" t="str">
        <f>IF(Datos[[#This Row],[Area]]="Oftamología","👀",IF(B184="Cardiología","❤","🚑"))</f>
        <v>👀</v>
      </c>
      <c r="D184" s="23">
        <v>213842</v>
      </c>
      <c r="E184" s="23">
        <v>1292023</v>
      </c>
      <c r="F184" s="23">
        <v>202939</v>
      </c>
      <c r="G184" s="23">
        <v>119992</v>
      </c>
      <c r="H184" s="23">
        <v>32000</v>
      </c>
      <c r="I184" s="23">
        <v>12243</v>
      </c>
      <c r="J184" s="23">
        <v>3785</v>
      </c>
      <c r="K184" s="23">
        <v>11933</v>
      </c>
      <c r="L184" s="23">
        <v>2223</v>
      </c>
      <c r="M184" s="23">
        <v>2696713</v>
      </c>
      <c r="N184" s="23">
        <v>78138</v>
      </c>
      <c r="O184" s="23">
        <v>34809</v>
      </c>
      <c r="P184" s="23">
        <v>339195</v>
      </c>
      <c r="Q184" s="19">
        <v>8.0301907045469786E-2</v>
      </c>
      <c r="R184" s="21"/>
      <c r="S184" s="21"/>
    </row>
    <row r="185" spans="1:19" x14ac:dyDescent="0.35">
      <c r="A185" s="18" t="s">
        <v>40</v>
      </c>
      <c r="B185" s="18" t="s">
        <v>80</v>
      </c>
      <c r="C185" s="61" t="str">
        <f>IF(Datos[[#This Row],[Area]]="Oftamología","👀",IF(B185="Cardiología","❤","🚑"))</f>
        <v>❤</v>
      </c>
      <c r="D185" s="23">
        <v>247974</v>
      </c>
      <c r="E185" s="23">
        <v>1021478</v>
      </c>
      <c r="F185" s="23">
        <v>99373</v>
      </c>
      <c r="G185" s="23">
        <v>276765</v>
      </c>
      <c r="H185" s="23">
        <v>32000</v>
      </c>
      <c r="I185" s="23">
        <v>9115</v>
      </c>
      <c r="J185" s="23">
        <v>3924</v>
      </c>
      <c r="K185" s="23">
        <v>12737</v>
      </c>
      <c r="L185" s="23">
        <v>3451</v>
      </c>
      <c r="M185" s="23">
        <v>1016235</v>
      </c>
      <c r="N185" s="23">
        <v>98466</v>
      </c>
      <c r="O185" s="23">
        <v>33731</v>
      </c>
      <c r="P185" s="23">
        <v>235909</v>
      </c>
      <c r="Q185" s="19">
        <v>5.5849710606552964E-2</v>
      </c>
      <c r="R185" s="21"/>
      <c r="S185" s="21"/>
    </row>
    <row r="186" spans="1:19" x14ac:dyDescent="0.35">
      <c r="A186" s="18" t="s">
        <v>41</v>
      </c>
      <c r="B186" s="18" t="s">
        <v>80</v>
      </c>
      <c r="C186" s="61" t="str">
        <f>IF(Datos[[#This Row],[Area]]="Oftamología","👀",IF(B186="Cardiología","❤","🚑"))</f>
        <v>❤</v>
      </c>
      <c r="D186" s="23">
        <v>558137</v>
      </c>
      <c r="E186" s="23">
        <v>1021788</v>
      </c>
      <c r="F186" s="23">
        <v>156754</v>
      </c>
      <c r="G186" s="23">
        <v>139526</v>
      </c>
      <c r="H186" s="23">
        <v>32000</v>
      </c>
      <c r="I186" s="23">
        <v>10358</v>
      </c>
      <c r="J186" s="23">
        <v>3426</v>
      </c>
      <c r="K186" s="23">
        <v>14162</v>
      </c>
      <c r="L186" s="23">
        <v>4131</v>
      </c>
      <c r="M186" s="23">
        <v>2115088</v>
      </c>
      <c r="N186" s="23">
        <v>83536</v>
      </c>
      <c r="O186" s="23">
        <v>43164</v>
      </c>
      <c r="P186" s="23">
        <v>326034</v>
      </c>
      <c r="Q186" s="19">
        <v>7.7186137654336587E-2</v>
      </c>
      <c r="R186" s="21"/>
      <c r="S186" s="21"/>
    </row>
    <row r="187" spans="1:19" x14ac:dyDescent="0.35">
      <c r="A187" s="18" t="s">
        <v>39</v>
      </c>
      <c r="B187" s="18" t="s">
        <v>81</v>
      </c>
      <c r="C187" s="62" t="str">
        <f>IF(Datos[[#This Row],[Area]]="Oftamología","👀",IF(B187="Cardiología","❤","🚑"))</f>
        <v>👀</v>
      </c>
      <c r="D187" s="23">
        <v>120374</v>
      </c>
      <c r="E187" s="23">
        <v>1159159</v>
      </c>
      <c r="F187" s="23">
        <v>173527</v>
      </c>
      <c r="G187" s="23">
        <v>277855</v>
      </c>
      <c r="H187" s="23">
        <v>32000</v>
      </c>
      <c r="I187" s="23">
        <v>9172</v>
      </c>
      <c r="J187" s="23">
        <v>3651</v>
      </c>
      <c r="K187" s="23">
        <v>10887</v>
      </c>
      <c r="L187" s="23">
        <v>2643</v>
      </c>
      <c r="M187" s="23">
        <v>898513</v>
      </c>
      <c r="N187" s="23">
        <v>71745</v>
      </c>
      <c r="O187" s="23">
        <v>37250</v>
      </c>
      <c r="P187" s="23">
        <v>75708</v>
      </c>
      <c r="Q187" s="19">
        <v>1.7923308947945658E-2</v>
      </c>
      <c r="R187" s="21"/>
      <c r="S187" s="21"/>
    </row>
    <row r="188" spans="1:19" x14ac:dyDescent="0.35">
      <c r="A188" s="18" t="s">
        <v>38</v>
      </c>
      <c r="B188" s="18" t="s">
        <v>82</v>
      </c>
      <c r="C188" s="60" t="str">
        <f>IF(Datos[[#This Row],[Area]]="Oftamología","👀",IF(B188="Cardiología","❤","🚑"))</f>
        <v>🚑</v>
      </c>
      <c r="D188" s="23">
        <v>194659</v>
      </c>
      <c r="E188" s="23">
        <v>1888001</v>
      </c>
      <c r="F188" s="23">
        <v>153826</v>
      </c>
      <c r="G188" s="23">
        <v>298990</v>
      </c>
      <c r="H188" s="23">
        <v>25000</v>
      </c>
      <c r="I188" s="23">
        <v>12467</v>
      </c>
      <c r="J188" s="23">
        <v>3180</v>
      </c>
      <c r="K188" s="23">
        <v>14373</v>
      </c>
      <c r="L188" s="23">
        <v>2098</v>
      </c>
      <c r="M188" s="23">
        <v>2886260</v>
      </c>
      <c r="N188" s="23">
        <v>86958</v>
      </c>
      <c r="O188" s="23">
        <v>22410</v>
      </c>
      <c r="P188" s="23">
        <v>340355</v>
      </c>
      <c r="Q188" s="19">
        <v>8.0576528464337244E-2</v>
      </c>
      <c r="R188" s="21"/>
      <c r="S188" s="21"/>
    </row>
    <row r="189" spans="1:19" x14ac:dyDescent="0.35">
      <c r="A189" s="18" t="s">
        <v>39</v>
      </c>
      <c r="B189" s="18" t="s">
        <v>81</v>
      </c>
      <c r="C189" s="62" t="str">
        <f>IF(Datos[[#This Row],[Area]]="Oftamología","👀",IF(B189="Cardiología","❤","🚑"))</f>
        <v>👀</v>
      </c>
      <c r="D189" s="23">
        <v>674246</v>
      </c>
      <c r="E189" s="23">
        <v>2336927</v>
      </c>
      <c r="F189" s="23">
        <v>105942</v>
      </c>
      <c r="G189" s="23">
        <v>133932</v>
      </c>
      <c r="H189" s="23">
        <v>32000</v>
      </c>
      <c r="I189" s="23">
        <v>9919</v>
      </c>
      <c r="J189" s="23">
        <v>3400</v>
      </c>
      <c r="K189" s="23">
        <v>10692</v>
      </c>
      <c r="L189" s="23">
        <v>2384</v>
      </c>
      <c r="M189" s="23">
        <v>2968055</v>
      </c>
      <c r="N189" s="23">
        <v>71505</v>
      </c>
      <c r="O189" s="23">
        <v>61953</v>
      </c>
      <c r="P189" s="23">
        <v>311791</v>
      </c>
      <c r="Q189" s="19">
        <v>7.3814212767328746E-2</v>
      </c>
      <c r="R189" s="21"/>
      <c r="S189" s="21"/>
    </row>
    <row r="190" spans="1:19" x14ac:dyDescent="0.35">
      <c r="A190" s="18" t="s">
        <v>39</v>
      </c>
      <c r="B190" s="18" t="s">
        <v>80</v>
      </c>
      <c r="C190" s="61" t="str">
        <f>IF(Datos[[#This Row],[Area]]="Oftamología","👀",IF(B190="Cardiología","❤","🚑"))</f>
        <v>❤</v>
      </c>
      <c r="D190" s="23">
        <v>154136</v>
      </c>
      <c r="E190" s="23">
        <v>1283715</v>
      </c>
      <c r="F190" s="23">
        <v>191690</v>
      </c>
      <c r="G190" s="23">
        <v>274510</v>
      </c>
      <c r="H190" s="23">
        <v>20000</v>
      </c>
      <c r="I190" s="23">
        <v>11962</v>
      </c>
      <c r="J190" s="23">
        <v>3349</v>
      </c>
      <c r="K190" s="23">
        <v>10275</v>
      </c>
      <c r="L190" s="23">
        <v>2292</v>
      </c>
      <c r="M190" s="23">
        <v>2351433</v>
      </c>
      <c r="N190" s="23">
        <v>87617</v>
      </c>
      <c r="O190" s="23">
        <v>26761</v>
      </c>
      <c r="P190" s="23">
        <v>250237</v>
      </c>
      <c r="Q190" s="19">
        <v>5.9241758614770927E-2</v>
      </c>
      <c r="R190" s="21"/>
      <c r="S190" s="21"/>
    </row>
    <row r="191" spans="1:19" x14ac:dyDescent="0.35">
      <c r="A191" s="18" t="s">
        <v>46</v>
      </c>
      <c r="B191" s="18" t="s">
        <v>80</v>
      </c>
      <c r="C191" s="61" t="str">
        <f>IF(Datos[[#This Row],[Area]]="Oftamología","👀",IF(B191="Cardiología","❤","🚑"))</f>
        <v>❤</v>
      </c>
      <c r="D191" s="23">
        <v>538978</v>
      </c>
      <c r="E191" s="23">
        <v>1395485</v>
      </c>
      <c r="F191" s="23">
        <v>203566</v>
      </c>
      <c r="G191" s="23">
        <v>87930</v>
      </c>
      <c r="H191" s="23">
        <v>32000</v>
      </c>
      <c r="I191" s="23">
        <v>10694</v>
      </c>
      <c r="J191" s="23">
        <v>3688</v>
      </c>
      <c r="K191" s="23">
        <v>12915</v>
      </c>
      <c r="L191" s="23">
        <v>3585</v>
      </c>
      <c r="M191" s="23">
        <v>3076865</v>
      </c>
      <c r="N191" s="23">
        <v>72247</v>
      </c>
      <c r="O191" s="23">
        <v>61049</v>
      </c>
      <c r="P191" s="23">
        <v>219737</v>
      </c>
      <c r="Q191" s="19">
        <v>5.202110923937675E-2</v>
      </c>
      <c r="R191" s="21"/>
      <c r="S191" s="21"/>
    </row>
    <row r="192" spans="1:19" x14ac:dyDescent="0.35">
      <c r="A192" s="18" t="s">
        <v>45</v>
      </c>
      <c r="B192" s="18" t="s">
        <v>81</v>
      </c>
      <c r="C192" s="62" t="str">
        <f>IF(Datos[[#This Row],[Area]]="Oftamología","👀",IF(B192="Cardiología","❤","🚑"))</f>
        <v>👀</v>
      </c>
      <c r="D192" s="23">
        <v>324815</v>
      </c>
      <c r="E192" s="23">
        <v>1903959</v>
      </c>
      <c r="F192" s="23">
        <v>151943</v>
      </c>
      <c r="G192" s="23">
        <v>325011</v>
      </c>
      <c r="H192" s="23">
        <v>20000</v>
      </c>
      <c r="I192" s="23">
        <v>12233</v>
      </c>
      <c r="J192" s="23">
        <v>3929</v>
      </c>
      <c r="K192" s="23">
        <v>14986</v>
      </c>
      <c r="L192" s="23">
        <v>4331</v>
      </c>
      <c r="M192" s="23">
        <v>1798427</v>
      </c>
      <c r="N192" s="23">
        <v>77212</v>
      </c>
      <c r="O192" s="23">
        <v>75939</v>
      </c>
      <c r="P192" s="23">
        <v>117881</v>
      </c>
      <c r="Q192" s="19">
        <v>2.7907454721994795E-2</v>
      </c>
      <c r="R192" s="21"/>
      <c r="S192" s="21"/>
    </row>
    <row r="193" spans="1:19" x14ac:dyDescent="0.35">
      <c r="A193" s="18" t="s">
        <v>40</v>
      </c>
      <c r="B193" s="18" t="s">
        <v>80</v>
      </c>
      <c r="C193" s="61" t="str">
        <f>IF(Datos[[#This Row],[Area]]="Oftamología","👀",IF(B193="Cardiología","❤","🚑"))</f>
        <v>❤</v>
      </c>
      <c r="D193" s="23">
        <v>359817</v>
      </c>
      <c r="E193" s="23">
        <v>1700457</v>
      </c>
      <c r="F193" s="23">
        <v>171659</v>
      </c>
      <c r="G193" s="23">
        <v>295432</v>
      </c>
      <c r="H193" s="23">
        <v>32000</v>
      </c>
      <c r="I193" s="23">
        <v>9447</v>
      </c>
      <c r="J193" s="23">
        <v>3637</v>
      </c>
      <c r="K193" s="23">
        <v>12223</v>
      </c>
      <c r="L193" s="23">
        <v>3776</v>
      </c>
      <c r="M193" s="23">
        <v>1494455</v>
      </c>
      <c r="N193" s="23">
        <v>88379</v>
      </c>
      <c r="O193" s="23">
        <v>25214</v>
      </c>
      <c r="P193" s="23">
        <v>287353</v>
      </c>
      <c r="Q193" s="19">
        <v>6.8028697048119466E-2</v>
      </c>
      <c r="R193" s="21"/>
      <c r="S193" s="21"/>
    </row>
    <row r="194" spans="1:19" x14ac:dyDescent="0.35">
      <c r="A194" s="18" t="s">
        <v>45</v>
      </c>
      <c r="B194" s="18" t="s">
        <v>80</v>
      </c>
      <c r="C194" s="61" t="str">
        <f>IF(Datos[[#This Row],[Area]]="Oftamología","👀",IF(B194="Cardiología","❤","🚑"))</f>
        <v>❤</v>
      </c>
      <c r="D194" s="23">
        <v>189952</v>
      </c>
      <c r="E194" s="23">
        <v>1039373</v>
      </c>
      <c r="F194" s="23">
        <v>139960</v>
      </c>
      <c r="G194" s="23">
        <v>104491</v>
      </c>
      <c r="H194" s="23">
        <v>32000</v>
      </c>
      <c r="I194" s="23">
        <v>11760</v>
      </c>
      <c r="J194" s="23">
        <v>4073</v>
      </c>
      <c r="K194" s="23">
        <v>12551</v>
      </c>
      <c r="L194" s="23">
        <v>3504</v>
      </c>
      <c r="M194" s="23">
        <v>1232591</v>
      </c>
      <c r="N194" s="23">
        <v>84416</v>
      </c>
      <c r="O194" s="23">
        <v>61281</v>
      </c>
      <c r="P194" s="23">
        <v>303668</v>
      </c>
      <c r="Q194" s="19">
        <v>7.1891152607449174E-2</v>
      </c>
      <c r="R194" s="21"/>
      <c r="S194" s="21"/>
    </row>
    <row r="195" spans="1:19" x14ac:dyDescent="0.35">
      <c r="A195" s="18" t="s">
        <v>37</v>
      </c>
      <c r="B195" s="18" t="s">
        <v>82</v>
      </c>
      <c r="C195" s="60" t="str">
        <f>IF(Datos[[#This Row],[Area]]="Oftamología","👀",IF(B195="Cardiología","❤","🚑"))</f>
        <v>🚑</v>
      </c>
      <c r="D195" s="23">
        <v>446336</v>
      </c>
      <c r="E195" s="23">
        <v>1665131</v>
      </c>
      <c r="F195" s="23">
        <v>117501</v>
      </c>
      <c r="G195" s="23">
        <v>128864</v>
      </c>
      <c r="H195" s="23">
        <v>32000</v>
      </c>
      <c r="I195" s="23">
        <v>10470</v>
      </c>
      <c r="J195" s="23">
        <v>3912</v>
      </c>
      <c r="K195" s="23">
        <v>10231</v>
      </c>
      <c r="L195" s="23">
        <v>1386</v>
      </c>
      <c r="M195" s="23">
        <v>1657621</v>
      </c>
      <c r="N195" s="23">
        <v>51076</v>
      </c>
      <c r="O195" s="23">
        <v>61701</v>
      </c>
      <c r="P195" s="23">
        <v>206393</v>
      </c>
      <c r="Q195" s="19">
        <v>4.8862015951991175E-2</v>
      </c>
      <c r="R195" s="21"/>
      <c r="S195" s="21"/>
    </row>
    <row r="196" spans="1:19" x14ac:dyDescent="0.35">
      <c r="A196" s="18" t="s">
        <v>39</v>
      </c>
      <c r="B196" s="18" t="s">
        <v>81</v>
      </c>
      <c r="C196" s="62" t="str">
        <f>IF(Datos[[#This Row],[Area]]="Oftamología","👀",IF(B196="Cardiología","❤","🚑"))</f>
        <v>👀</v>
      </c>
      <c r="D196" s="23">
        <v>246112</v>
      </c>
      <c r="E196" s="23">
        <v>1282446</v>
      </c>
      <c r="F196" s="23">
        <v>128472</v>
      </c>
      <c r="G196" s="23">
        <v>158497</v>
      </c>
      <c r="H196" s="23">
        <v>20000</v>
      </c>
      <c r="I196" s="23">
        <v>9185</v>
      </c>
      <c r="J196" s="23">
        <v>3389</v>
      </c>
      <c r="K196" s="23">
        <v>14348</v>
      </c>
      <c r="L196" s="23">
        <v>2138</v>
      </c>
      <c r="M196" s="23">
        <v>1664917</v>
      </c>
      <c r="N196" s="23">
        <v>105319</v>
      </c>
      <c r="O196" s="23">
        <v>86304</v>
      </c>
      <c r="P196" s="23">
        <v>100591</v>
      </c>
      <c r="Q196" s="19">
        <v>2.3814175125254949E-2</v>
      </c>
      <c r="R196" s="21"/>
      <c r="S196" s="21"/>
    </row>
    <row r="197" spans="1:19" x14ac:dyDescent="0.35">
      <c r="A197" s="18" t="s">
        <v>36</v>
      </c>
      <c r="B197" s="18" t="s">
        <v>80</v>
      </c>
      <c r="C197" s="61" t="str">
        <f>IF(Datos[[#This Row],[Area]]="Oftamología","👀",IF(B197="Cardiología","❤","🚑"))</f>
        <v>❤</v>
      </c>
      <c r="D197" s="23">
        <v>457710</v>
      </c>
      <c r="E197" s="23">
        <v>1474868</v>
      </c>
      <c r="F197" s="23">
        <v>94822</v>
      </c>
      <c r="G197" s="23">
        <v>129015</v>
      </c>
      <c r="H197" s="23">
        <v>32000</v>
      </c>
      <c r="I197" s="23">
        <v>9474</v>
      </c>
      <c r="J197" s="23">
        <v>3839</v>
      </c>
      <c r="K197" s="23">
        <v>12028</v>
      </c>
      <c r="L197" s="23">
        <v>3233</v>
      </c>
      <c r="M197" s="23">
        <v>2837171</v>
      </c>
      <c r="N197" s="23">
        <v>46246</v>
      </c>
      <c r="O197" s="23">
        <v>61199</v>
      </c>
      <c r="P197" s="23">
        <v>301326</v>
      </c>
      <c r="Q197" s="19">
        <v>7.133670143245989E-2</v>
      </c>
      <c r="R197" s="21"/>
      <c r="S197" s="21"/>
    </row>
    <row r="198" spans="1:19" x14ac:dyDescent="0.35">
      <c r="A198" s="18" t="s">
        <v>43</v>
      </c>
      <c r="B198" s="18" t="s">
        <v>80</v>
      </c>
      <c r="C198" s="61" t="str">
        <f>IF(Datos[[#This Row],[Area]]="Oftamología","👀",IF(B198="Cardiología","❤","🚑"))</f>
        <v>❤</v>
      </c>
      <c r="D198" s="23">
        <v>649454</v>
      </c>
      <c r="E198" s="23">
        <v>1582619</v>
      </c>
      <c r="F198" s="23">
        <v>107996</v>
      </c>
      <c r="G198" s="23">
        <v>230938</v>
      </c>
      <c r="H198" s="23">
        <v>32000</v>
      </c>
      <c r="I198" s="23">
        <v>11865</v>
      </c>
      <c r="J198" s="23">
        <v>3905</v>
      </c>
      <c r="K198" s="23">
        <v>14075</v>
      </c>
      <c r="L198" s="23">
        <v>1669</v>
      </c>
      <c r="M198" s="23">
        <v>2883642</v>
      </c>
      <c r="N198" s="23">
        <v>59702</v>
      </c>
      <c r="O198" s="23">
        <v>73363</v>
      </c>
      <c r="P198" s="23">
        <v>105703</v>
      </c>
      <c r="Q198" s="19">
        <v>2.5024403309091506E-2</v>
      </c>
      <c r="R198" s="21"/>
      <c r="S198" s="21"/>
    </row>
    <row r="199" spans="1:19" x14ac:dyDescent="0.35">
      <c r="A199" s="18" t="s">
        <v>40</v>
      </c>
      <c r="B199" s="18" t="s">
        <v>81</v>
      </c>
      <c r="C199" s="62" t="str">
        <f>IF(Datos[[#This Row],[Area]]="Oftamología","👀",IF(B199="Cardiología","❤","🚑"))</f>
        <v>👀</v>
      </c>
      <c r="D199" s="23">
        <v>121610</v>
      </c>
      <c r="E199" s="23">
        <v>2085269</v>
      </c>
      <c r="F199" s="23">
        <v>209826</v>
      </c>
      <c r="G199" s="23">
        <v>322595</v>
      </c>
      <c r="H199" s="23">
        <v>32000</v>
      </c>
      <c r="I199" s="23">
        <v>12447</v>
      </c>
      <c r="J199" s="23">
        <v>3862</v>
      </c>
      <c r="K199" s="23">
        <v>11270</v>
      </c>
      <c r="L199" s="23">
        <v>2930</v>
      </c>
      <c r="M199" s="23">
        <v>1227391</v>
      </c>
      <c r="N199" s="23">
        <v>128901</v>
      </c>
      <c r="O199" s="23">
        <v>64124</v>
      </c>
      <c r="P199" s="23">
        <v>116583</v>
      </c>
      <c r="Q199" s="19">
        <v>2.7600162823986217E-2</v>
      </c>
      <c r="R199" s="21"/>
      <c r="S199" s="21"/>
    </row>
    <row r="200" spans="1:19" x14ac:dyDescent="0.35">
      <c r="A200" s="18" t="s">
        <v>46</v>
      </c>
      <c r="B200" s="18" t="s">
        <v>82</v>
      </c>
      <c r="C200" s="60" t="str">
        <f>IF(Datos[[#This Row],[Area]]="Oftamología","👀",IF(B200="Cardiología","❤","🚑"))</f>
        <v>🚑</v>
      </c>
      <c r="D200" s="23">
        <v>341265</v>
      </c>
      <c r="E200" s="23">
        <v>1618550</v>
      </c>
      <c r="F200" s="23">
        <v>176570</v>
      </c>
      <c r="G200" s="23">
        <v>145937</v>
      </c>
      <c r="H200" s="23">
        <v>20000</v>
      </c>
      <c r="I200" s="23">
        <v>12685</v>
      </c>
      <c r="J200" s="23">
        <v>3904</v>
      </c>
      <c r="K200" s="23">
        <v>10217</v>
      </c>
      <c r="L200" s="23">
        <v>3832</v>
      </c>
      <c r="M200" s="23">
        <v>1963213</v>
      </c>
      <c r="N200" s="23">
        <v>70837</v>
      </c>
      <c r="O200" s="23">
        <v>26748</v>
      </c>
      <c r="P200" s="23">
        <v>76251</v>
      </c>
      <c r="Q200" s="19">
        <v>1.8051860181087922E-2</v>
      </c>
      <c r="R200" s="21"/>
      <c r="S200" s="21"/>
    </row>
    <row r="201" spans="1:19" x14ac:dyDescent="0.35">
      <c r="A201" s="18" t="s">
        <v>46</v>
      </c>
      <c r="B201" s="18" t="s">
        <v>81</v>
      </c>
      <c r="C201" s="62" t="str">
        <f>IF(Datos[[#This Row],[Area]]="Oftamología","👀",IF(B201="Cardiología","❤","🚑"))</f>
        <v>👀</v>
      </c>
      <c r="D201" s="23">
        <v>468857</v>
      </c>
      <c r="E201" s="23">
        <v>1795545</v>
      </c>
      <c r="F201" s="23">
        <v>200696</v>
      </c>
      <c r="G201" s="23">
        <v>239158</v>
      </c>
      <c r="H201" s="23">
        <v>32000</v>
      </c>
      <c r="I201" s="23">
        <v>9195</v>
      </c>
      <c r="J201" s="23">
        <v>3742</v>
      </c>
      <c r="K201" s="23">
        <v>11679</v>
      </c>
      <c r="L201" s="23">
        <v>1906</v>
      </c>
      <c r="M201" s="23">
        <v>2516295</v>
      </c>
      <c r="N201" s="23">
        <v>47838</v>
      </c>
      <c r="O201" s="23">
        <v>44881</v>
      </c>
      <c r="P201" s="23">
        <v>288612</v>
      </c>
      <c r="Q201" s="19">
        <v>6.8326755984631643E-2</v>
      </c>
      <c r="R201" s="21"/>
      <c r="S201" s="21"/>
    </row>
    <row r="202" spans="1:19" x14ac:dyDescent="0.35">
      <c r="A202" s="18" t="s">
        <v>38</v>
      </c>
      <c r="B202" s="18" t="s">
        <v>81</v>
      </c>
      <c r="C202" s="62" t="str">
        <f>IF(Datos[[#This Row],[Area]]="Oftamología","👀",IF(B202="Cardiología","❤","🚑"))</f>
        <v>👀</v>
      </c>
      <c r="D202" s="23">
        <v>187681</v>
      </c>
      <c r="E202" s="23">
        <v>1405131</v>
      </c>
      <c r="F202" s="23">
        <v>124198</v>
      </c>
      <c r="G202" s="23">
        <v>166980</v>
      </c>
      <c r="H202" s="23">
        <v>32000</v>
      </c>
      <c r="I202" s="23">
        <v>12682</v>
      </c>
      <c r="J202" s="23">
        <v>3571</v>
      </c>
      <c r="K202" s="23">
        <v>11329</v>
      </c>
      <c r="L202" s="23">
        <v>1670</v>
      </c>
      <c r="M202" s="23">
        <v>2448554</v>
      </c>
      <c r="N202" s="23">
        <v>93542</v>
      </c>
      <c r="O202" s="23">
        <v>82059</v>
      </c>
      <c r="P202" s="23">
        <v>332294</v>
      </c>
      <c r="Q202" s="19">
        <v>7.866814634581093E-2</v>
      </c>
      <c r="R202" s="21"/>
      <c r="S202" s="21"/>
    </row>
    <row r="203" spans="1:19" x14ac:dyDescent="0.35">
      <c r="A203" s="18" t="s">
        <v>44</v>
      </c>
      <c r="B203" s="18" t="s">
        <v>80</v>
      </c>
      <c r="C203" s="61" t="str">
        <f>IF(Datos[[#This Row],[Area]]="Oftamología","👀",IF(B203="Cardiología","❤","🚑"))</f>
        <v>❤</v>
      </c>
      <c r="D203" s="23">
        <v>536841</v>
      </c>
      <c r="E203" s="23">
        <v>691192</v>
      </c>
      <c r="F203" s="23">
        <v>187014</v>
      </c>
      <c r="G203" s="23">
        <v>281052</v>
      </c>
      <c r="H203" s="23">
        <v>32000</v>
      </c>
      <c r="I203" s="23">
        <v>12315</v>
      </c>
      <c r="J203" s="23">
        <v>3960</v>
      </c>
      <c r="K203" s="23">
        <v>10062</v>
      </c>
      <c r="L203" s="23">
        <v>1728</v>
      </c>
      <c r="M203" s="23">
        <v>2760464</v>
      </c>
      <c r="N203" s="23">
        <v>52622</v>
      </c>
      <c r="O203" s="23">
        <v>74687</v>
      </c>
      <c r="P203" s="23">
        <v>251050</v>
      </c>
      <c r="Q203" s="19">
        <v>5.9434230350580618E-2</v>
      </c>
      <c r="R203" s="21"/>
      <c r="S203" s="21"/>
    </row>
    <row r="204" spans="1:19" x14ac:dyDescent="0.35">
      <c r="A204" s="18" t="s">
        <v>38</v>
      </c>
      <c r="B204" s="18" t="s">
        <v>81</v>
      </c>
      <c r="C204" s="62" t="str">
        <f>IF(Datos[[#This Row],[Area]]="Oftamología","👀",IF(B204="Cardiología","❤","🚑"))</f>
        <v>👀</v>
      </c>
      <c r="D204" s="23">
        <v>543072</v>
      </c>
      <c r="E204" s="23">
        <v>1427320</v>
      </c>
      <c r="F204" s="23">
        <v>202233</v>
      </c>
      <c r="G204" s="23">
        <v>73385</v>
      </c>
      <c r="H204" s="23">
        <v>32000</v>
      </c>
      <c r="I204" s="23">
        <v>10519</v>
      </c>
      <c r="J204" s="23">
        <v>3784</v>
      </c>
      <c r="K204" s="23">
        <v>11293</v>
      </c>
      <c r="L204" s="23">
        <v>4117</v>
      </c>
      <c r="M204" s="23">
        <v>1227728</v>
      </c>
      <c r="N204" s="23">
        <v>70759</v>
      </c>
      <c r="O204" s="23">
        <v>38781</v>
      </c>
      <c r="P204" s="23">
        <v>161257</v>
      </c>
      <c r="Q204" s="19">
        <v>3.8176401846817677E-2</v>
      </c>
      <c r="R204" s="21"/>
      <c r="S204" s="21"/>
    </row>
    <row r="205" spans="1:19" x14ac:dyDescent="0.35">
      <c r="A205" s="18" t="s">
        <v>38</v>
      </c>
      <c r="B205" s="18" t="s">
        <v>82</v>
      </c>
      <c r="C205" s="60" t="str">
        <f>IF(Datos[[#This Row],[Area]]="Oftamología","👀",IF(B205="Cardiología","❤","🚑"))</f>
        <v>🚑</v>
      </c>
      <c r="D205" s="23">
        <v>334701</v>
      </c>
      <c r="E205" s="23">
        <v>1836359</v>
      </c>
      <c r="F205" s="23">
        <v>93165</v>
      </c>
      <c r="G205" s="23">
        <v>245302</v>
      </c>
      <c r="H205" s="23">
        <v>32000</v>
      </c>
      <c r="I205" s="23">
        <v>10074</v>
      </c>
      <c r="J205" s="23">
        <v>3526</v>
      </c>
      <c r="K205" s="23">
        <v>11173</v>
      </c>
      <c r="L205" s="23">
        <v>3122</v>
      </c>
      <c r="M205" s="23">
        <v>2244987</v>
      </c>
      <c r="N205" s="23">
        <v>76149</v>
      </c>
      <c r="O205" s="23">
        <v>80491</v>
      </c>
      <c r="P205" s="23">
        <v>240083</v>
      </c>
      <c r="Q205" s="19">
        <v>5.6837874229270842E-2</v>
      </c>
      <c r="R205" s="21"/>
      <c r="S205" s="21"/>
    </row>
    <row r="206" spans="1:19" x14ac:dyDescent="0.35">
      <c r="A206" s="18" t="s">
        <v>38</v>
      </c>
      <c r="B206" s="18" t="s">
        <v>80</v>
      </c>
      <c r="C206" s="61" t="str">
        <f>IF(Datos[[#This Row],[Area]]="Oftamología","👀",IF(B206="Cardiología","❤","🚑"))</f>
        <v>❤</v>
      </c>
      <c r="D206" s="23">
        <v>486015</v>
      </c>
      <c r="E206" s="23">
        <v>2263386</v>
      </c>
      <c r="F206" s="23">
        <v>136452</v>
      </c>
      <c r="G206" s="23">
        <v>295151</v>
      </c>
      <c r="H206" s="23">
        <v>32000</v>
      </c>
      <c r="I206" s="23">
        <v>9521</v>
      </c>
      <c r="J206" s="23">
        <v>3624</v>
      </c>
      <c r="K206" s="23">
        <v>12495</v>
      </c>
      <c r="L206" s="23">
        <v>2942</v>
      </c>
      <c r="M206" s="23">
        <v>1008827</v>
      </c>
      <c r="N206" s="23">
        <v>110196</v>
      </c>
      <c r="O206" s="23">
        <v>64670</v>
      </c>
      <c r="P206" s="23">
        <v>332184</v>
      </c>
      <c r="Q206" s="19">
        <v>7.8642104659539025E-2</v>
      </c>
      <c r="R206" s="21"/>
      <c r="S206" s="21"/>
    </row>
    <row r="207" spans="1:19" x14ac:dyDescent="0.35">
      <c r="A207" s="18" t="s">
        <v>44</v>
      </c>
      <c r="B207" s="18" t="s">
        <v>82</v>
      </c>
      <c r="C207" s="60" t="str">
        <f>IF(Datos[[#This Row],[Area]]="Oftamología","👀",IF(B207="Cardiología","❤","🚑"))</f>
        <v>🚑</v>
      </c>
      <c r="D207" s="23">
        <v>632126</v>
      </c>
      <c r="E207" s="23">
        <v>2128416</v>
      </c>
      <c r="F207" s="23">
        <v>208286</v>
      </c>
      <c r="G207" s="23">
        <v>164116</v>
      </c>
      <c r="H207" s="23">
        <v>22000</v>
      </c>
      <c r="I207" s="23">
        <v>12207</v>
      </c>
      <c r="J207" s="23">
        <v>3678</v>
      </c>
      <c r="K207" s="23">
        <v>11677</v>
      </c>
      <c r="L207" s="23">
        <v>3704</v>
      </c>
      <c r="M207" s="23">
        <v>2494718</v>
      </c>
      <c r="N207" s="23">
        <v>101361</v>
      </c>
      <c r="O207" s="23">
        <v>61961</v>
      </c>
      <c r="P207" s="23">
        <v>257526</v>
      </c>
      <c r="Q207" s="19">
        <v>6.0967375444188898E-2</v>
      </c>
      <c r="R207" s="21"/>
      <c r="S207" s="21"/>
    </row>
    <row r="208" spans="1:19" x14ac:dyDescent="0.35">
      <c r="A208" s="18" t="s">
        <v>43</v>
      </c>
      <c r="B208" s="18" t="s">
        <v>80</v>
      </c>
      <c r="C208" s="61" t="str">
        <f>IF(Datos[[#This Row],[Area]]="Oftamología","👀",IF(B208="Cardiología","❤","🚑"))</f>
        <v>❤</v>
      </c>
      <c r="D208" s="23">
        <v>190157</v>
      </c>
      <c r="E208" s="23">
        <v>1807241</v>
      </c>
      <c r="F208" s="23">
        <v>136196</v>
      </c>
      <c r="G208" s="23">
        <v>250563</v>
      </c>
      <c r="H208" s="23">
        <v>32000</v>
      </c>
      <c r="I208" s="23">
        <v>9137</v>
      </c>
      <c r="J208" s="23">
        <v>2854</v>
      </c>
      <c r="K208" s="23">
        <v>13270</v>
      </c>
      <c r="L208" s="23">
        <v>2410</v>
      </c>
      <c r="M208" s="23">
        <v>2403743</v>
      </c>
      <c r="N208" s="23">
        <v>119801</v>
      </c>
      <c r="O208" s="23">
        <v>32901</v>
      </c>
      <c r="P208" s="23">
        <v>310051</v>
      </c>
      <c r="Q208" s="19">
        <v>7.3402280639027567E-2</v>
      </c>
      <c r="R208" s="21"/>
      <c r="S208" s="21"/>
    </row>
    <row r="209" spans="1:19" x14ac:dyDescent="0.35">
      <c r="A209" s="18" t="s">
        <v>42</v>
      </c>
      <c r="B209" s="18" t="s">
        <v>80</v>
      </c>
      <c r="C209" s="61" t="str">
        <f>IF(Datos[[#This Row],[Area]]="Oftamología","👀",IF(B209="Cardiología","❤","🚑"))</f>
        <v>❤</v>
      </c>
      <c r="D209" s="23">
        <v>609356</v>
      </c>
      <c r="E209" s="23">
        <v>1001290</v>
      </c>
      <c r="F209" s="23">
        <v>155097</v>
      </c>
      <c r="G209" s="23">
        <v>200030</v>
      </c>
      <c r="H209" s="23">
        <v>32000</v>
      </c>
      <c r="I209" s="23">
        <v>11609</v>
      </c>
      <c r="J209" s="23">
        <v>4099</v>
      </c>
      <c r="K209" s="23">
        <v>12447</v>
      </c>
      <c r="L209" s="23">
        <v>1472</v>
      </c>
      <c r="M209" s="23">
        <v>1582977</v>
      </c>
      <c r="N209" s="23">
        <v>127967</v>
      </c>
      <c r="O209" s="23">
        <v>77198</v>
      </c>
      <c r="P209" s="23">
        <v>179620</v>
      </c>
      <c r="Q209" s="19">
        <v>4.2523706256009916E-2</v>
      </c>
      <c r="R209" s="21"/>
      <c r="S209" s="21"/>
    </row>
    <row r="210" spans="1:19" x14ac:dyDescent="0.35">
      <c r="A210" s="18" t="s">
        <v>44</v>
      </c>
      <c r="B210" s="18" t="s">
        <v>82</v>
      </c>
      <c r="C210" s="60" t="str">
        <f>IF(Datos[[#This Row],[Area]]="Oftamología","👀",IF(B210="Cardiología","❤","🚑"))</f>
        <v>🚑</v>
      </c>
      <c r="D210" s="23">
        <v>566771</v>
      </c>
      <c r="E210" s="23">
        <v>829570</v>
      </c>
      <c r="F210" s="23">
        <v>191644</v>
      </c>
      <c r="G210" s="23">
        <v>284518</v>
      </c>
      <c r="H210" s="23">
        <v>32000</v>
      </c>
      <c r="I210" s="23">
        <v>11119</v>
      </c>
      <c r="J210" s="23">
        <v>3162</v>
      </c>
      <c r="K210" s="23">
        <v>10791</v>
      </c>
      <c r="L210" s="23">
        <v>2630</v>
      </c>
      <c r="M210" s="23">
        <v>1234235</v>
      </c>
      <c r="N210" s="23">
        <v>92489</v>
      </c>
      <c r="O210" s="23">
        <v>65118</v>
      </c>
      <c r="P210" s="23">
        <v>275556</v>
      </c>
      <c r="Q210" s="19">
        <v>6.5235844566757989E-2</v>
      </c>
      <c r="R210" s="21"/>
      <c r="S210" s="21"/>
    </row>
    <row r="211" spans="1:19" x14ac:dyDescent="0.35">
      <c r="A211" s="18" t="s">
        <v>40</v>
      </c>
      <c r="B211" s="18" t="s">
        <v>80</v>
      </c>
      <c r="C211" s="61" t="str">
        <f>IF(Datos[[#This Row],[Area]]="Oftamología","👀",IF(B211="Cardiología","❤","🚑"))</f>
        <v>❤</v>
      </c>
      <c r="D211" s="23">
        <v>177027</v>
      </c>
      <c r="E211" s="23">
        <v>2084307</v>
      </c>
      <c r="F211" s="23">
        <v>176199</v>
      </c>
      <c r="G211" s="23">
        <v>204789</v>
      </c>
      <c r="H211" s="23">
        <v>32000</v>
      </c>
      <c r="I211" s="23">
        <v>9012</v>
      </c>
      <c r="J211" s="23">
        <v>3695</v>
      </c>
      <c r="K211" s="23">
        <v>14379</v>
      </c>
      <c r="L211" s="23">
        <v>2671</v>
      </c>
      <c r="M211" s="23">
        <v>1700803</v>
      </c>
      <c r="N211" s="23">
        <v>88083</v>
      </c>
      <c r="O211" s="23">
        <v>59058</v>
      </c>
      <c r="P211" s="23">
        <v>311509</v>
      </c>
      <c r="Q211" s="19">
        <v>7.3747451353431651E-2</v>
      </c>
      <c r="R211" s="21"/>
      <c r="S211" s="21"/>
    </row>
    <row r="212" spans="1:19" x14ac:dyDescent="0.35">
      <c r="A212" s="18" t="s">
        <v>47</v>
      </c>
      <c r="B212" s="18" t="s">
        <v>82</v>
      </c>
      <c r="C212" s="60" t="str">
        <f>IF(Datos[[#This Row],[Area]]="Oftamología","👀",IF(B212="Cardiología","❤","🚑"))</f>
        <v>🚑</v>
      </c>
      <c r="D212" s="23">
        <v>312585</v>
      </c>
      <c r="E212" s="23">
        <v>2030332</v>
      </c>
      <c r="F212" s="23">
        <v>163731</v>
      </c>
      <c r="G212" s="23">
        <v>83129</v>
      </c>
      <c r="H212" s="23">
        <v>28000</v>
      </c>
      <c r="I212" s="23">
        <v>12179</v>
      </c>
      <c r="J212" s="23">
        <v>3840</v>
      </c>
      <c r="K212" s="23">
        <v>11290</v>
      </c>
      <c r="L212" s="23">
        <v>3459</v>
      </c>
      <c r="M212" s="23">
        <v>1188246</v>
      </c>
      <c r="N212" s="23">
        <v>45158</v>
      </c>
      <c r="O212" s="23">
        <v>21539</v>
      </c>
      <c r="P212" s="23">
        <v>177922</v>
      </c>
      <c r="Q212" s="19">
        <v>4.2121717317012565E-2</v>
      </c>
      <c r="R212" s="21"/>
      <c r="S212" s="21"/>
    </row>
    <row r="213" spans="1:19" x14ac:dyDescent="0.35">
      <c r="A213" s="18" t="s">
        <v>38</v>
      </c>
      <c r="B213" s="18" t="s">
        <v>82</v>
      </c>
      <c r="C213" s="60" t="str">
        <f>IF(Datos[[#This Row],[Area]]="Oftamología","👀",IF(B213="Cardiología","❤","🚑"))</f>
        <v>🚑</v>
      </c>
      <c r="D213" s="23">
        <v>545749</v>
      </c>
      <c r="E213" s="23">
        <v>911385</v>
      </c>
      <c r="F213" s="23">
        <v>120563</v>
      </c>
      <c r="G213" s="23">
        <v>216121</v>
      </c>
      <c r="H213" s="23">
        <v>32000</v>
      </c>
      <c r="I213" s="23">
        <v>11884</v>
      </c>
      <c r="J213" s="23">
        <v>3585</v>
      </c>
      <c r="K213" s="23">
        <v>11929</v>
      </c>
      <c r="L213" s="23">
        <v>2241</v>
      </c>
      <c r="M213" s="23">
        <v>2078764</v>
      </c>
      <c r="N213" s="23">
        <v>78194</v>
      </c>
      <c r="O213" s="23">
        <v>37235</v>
      </c>
      <c r="P213" s="23">
        <v>266559</v>
      </c>
      <c r="Q213" s="19">
        <v>6.3105871372317934E-2</v>
      </c>
      <c r="R213" s="21"/>
      <c r="S213" s="21"/>
    </row>
    <row r="214" spans="1:19" x14ac:dyDescent="0.35">
      <c r="A214" s="18" t="s">
        <v>45</v>
      </c>
      <c r="B214" s="18" t="s">
        <v>80</v>
      </c>
      <c r="C214" s="61" t="str">
        <f>IF(Datos[[#This Row],[Area]]="Oftamología","👀",IF(B214="Cardiología","❤","🚑"))</f>
        <v>❤</v>
      </c>
      <c r="D214" s="23">
        <v>321618</v>
      </c>
      <c r="E214" s="23">
        <v>930532</v>
      </c>
      <c r="F214" s="23">
        <v>101002</v>
      </c>
      <c r="G214" s="23">
        <v>176628</v>
      </c>
      <c r="H214" s="23">
        <v>32000</v>
      </c>
      <c r="I214" s="23">
        <v>9588</v>
      </c>
      <c r="J214" s="23">
        <v>3710</v>
      </c>
      <c r="K214" s="23">
        <v>13620</v>
      </c>
      <c r="L214" s="23">
        <v>3061</v>
      </c>
      <c r="M214" s="23">
        <v>2461676</v>
      </c>
      <c r="N214" s="23">
        <v>65062</v>
      </c>
      <c r="O214" s="23">
        <v>32695</v>
      </c>
      <c r="P214" s="23">
        <v>155822</v>
      </c>
      <c r="Q214" s="19">
        <v>3.6889705802382683E-2</v>
      </c>
      <c r="R214" s="21"/>
      <c r="S214" s="21"/>
    </row>
    <row r="215" spans="1:19" x14ac:dyDescent="0.35">
      <c r="A215" s="18" t="s">
        <v>46</v>
      </c>
      <c r="B215" s="18" t="s">
        <v>82</v>
      </c>
      <c r="C215" s="60" t="str">
        <f>IF(Datos[[#This Row],[Area]]="Oftamología","👀",IF(B215="Cardiología","❤","🚑"))</f>
        <v>🚑</v>
      </c>
      <c r="D215" s="23">
        <v>533421</v>
      </c>
      <c r="E215" s="23">
        <v>2040683</v>
      </c>
      <c r="F215" s="23">
        <v>217470</v>
      </c>
      <c r="G215" s="23">
        <v>289850</v>
      </c>
      <c r="H215" s="23">
        <v>20000</v>
      </c>
      <c r="I215" s="23">
        <v>10112</v>
      </c>
      <c r="J215" s="23">
        <v>3736</v>
      </c>
      <c r="K215" s="23">
        <v>14791</v>
      </c>
      <c r="L215" s="23">
        <v>3497</v>
      </c>
      <c r="M215" s="23">
        <v>1413767</v>
      </c>
      <c r="N215" s="23">
        <v>92445</v>
      </c>
      <c r="O215" s="23">
        <v>72992</v>
      </c>
      <c r="P215" s="23">
        <v>295749</v>
      </c>
      <c r="Q215" s="19">
        <v>7.0016387938473867E-2</v>
      </c>
      <c r="R215" s="21"/>
      <c r="S215" s="21"/>
    </row>
    <row r="216" spans="1:19" x14ac:dyDescent="0.35">
      <c r="A216" s="18" t="s">
        <v>44</v>
      </c>
      <c r="B216" s="18" t="s">
        <v>82</v>
      </c>
      <c r="C216" s="60" t="str">
        <f>IF(Datos[[#This Row],[Area]]="Oftamología","👀",IF(B216="Cardiología","❤","🚑"))</f>
        <v>🚑</v>
      </c>
      <c r="D216" s="23">
        <v>362680</v>
      </c>
      <c r="E216" s="23">
        <v>1132938</v>
      </c>
      <c r="F216" s="23">
        <v>140434</v>
      </c>
      <c r="G216" s="23">
        <v>254324</v>
      </c>
      <c r="H216" s="23">
        <v>32000</v>
      </c>
      <c r="I216" s="23">
        <v>10588</v>
      </c>
      <c r="J216" s="23">
        <v>3116</v>
      </c>
      <c r="K216" s="23">
        <v>12868</v>
      </c>
      <c r="L216" s="23">
        <v>3868</v>
      </c>
      <c r="M216" s="23">
        <v>1313122</v>
      </c>
      <c r="N216" s="23">
        <v>53971</v>
      </c>
      <c r="O216" s="23">
        <v>84304</v>
      </c>
      <c r="P216" s="23">
        <v>146066</v>
      </c>
      <c r="Q216" s="19">
        <v>3.4580044972666431E-2</v>
      </c>
      <c r="R216" s="21"/>
      <c r="S216" s="21"/>
    </row>
    <row r="217" spans="1:19" x14ac:dyDescent="0.35">
      <c r="A217" s="18" t="s">
        <v>46</v>
      </c>
      <c r="B217" s="18" t="s">
        <v>81</v>
      </c>
      <c r="C217" s="62" t="str">
        <f>IF(Datos[[#This Row],[Area]]="Oftamología","👀",IF(B217="Cardiología","❤","🚑"))</f>
        <v>👀</v>
      </c>
      <c r="D217" s="23">
        <v>491299</v>
      </c>
      <c r="E217" s="23">
        <v>1959985</v>
      </c>
      <c r="F217" s="23">
        <v>193213</v>
      </c>
      <c r="G217" s="23">
        <v>252188</v>
      </c>
      <c r="H217" s="23">
        <v>32000</v>
      </c>
      <c r="I217" s="23">
        <v>10996</v>
      </c>
      <c r="J217" s="23">
        <v>3124</v>
      </c>
      <c r="K217" s="23">
        <v>12118</v>
      </c>
      <c r="L217" s="23">
        <v>1294</v>
      </c>
      <c r="M217" s="23">
        <v>2766865</v>
      </c>
      <c r="N217" s="23">
        <v>81093</v>
      </c>
      <c r="O217" s="23">
        <v>82135</v>
      </c>
      <c r="P217" s="23">
        <v>61860</v>
      </c>
      <c r="Q217" s="19">
        <v>1.4644897388914228E-2</v>
      </c>
      <c r="R217" s="21"/>
      <c r="S217" s="21"/>
    </row>
    <row r="218" spans="1:19" x14ac:dyDescent="0.35">
      <c r="A218" s="18" t="s">
        <v>40</v>
      </c>
      <c r="B218" s="18" t="s">
        <v>82</v>
      </c>
      <c r="C218" s="60" t="str">
        <f>IF(Datos[[#This Row],[Area]]="Oftamología","👀",IF(B218="Cardiología","❤","🚑"))</f>
        <v>🚑</v>
      </c>
      <c r="D218" s="23">
        <v>172319</v>
      </c>
      <c r="E218" s="23">
        <v>2205012</v>
      </c>
      <c r="F218" s="23">
        <v>112309</v>
      </c>
      <c r="G218" s="23">
        <v>324817</v>
      </c>
      <c r="H218" s="23">
        <v>32000</v>
      </c>
      <c r="I218" s="23">
        <v>10035</v>
      </c>
      <c r="J218" s="23">
        <v>3456</v>
      </c>
      <c r="K218" s="23">
        <v>12759</v>
      </c>
      <c r="L218" s="23">
        <v>2852</v>
      </c>
      <c r="M218" s="23">
        <v>1314825</v>
      </c>
      <c r="N218" s="23">
        <v>43409</v>
      </c>
      <c r="O218" s="23">
        <v>82490</v>
      </c>
      <c r="P218" s="23">
        <v>182709</v>
      </c>
      <c r="Q218" s="19">
        <v>4.325500415504574E-2</v>
      </c>
      <c r="R218" s="21"/>
      <c r="S218" s="21"/>
    </row>
    <row r="219" spans="1:19" x14ac:dyDescent="0.35">
      <c r="A219" s="18" t="s">
        <v>38</v>
      </c>
      <c r="B219" s="18" t="s">
        <v>82</v>
      </c>
      <c r="C219" s="60" t="str">
        <f>IF(Datos[[#This Row],[Area]]="Oftamología","👀",IF(B219="Cardiología","❤","🚑"))</f>
        <v>🚑</v>
      </c>
      <c r="D219" s="23">
        <v>345415</v>
      </c>
      <c r="E219" s="23">
        <v>1890595</v>
      </c>
      <c r="F219" s="23">
        <v>94177</v>
      </c>
      <c r="G219" s="23">
        <v>90092</v>
      </c>
      <c r="H219" s="23">
        <v>25000</v>
      </c>
      <c r="I219" s="23">
        <v>9740</v>
      </c>
      <c r="J219" s="23">
        <v>3549</v>
      </c>
      <c r="K219" s="23">
        <v>11750</v>
      </c>
      <c r="L219" s="23">
        <v>3105</v>
      </c>
      <c r="M219" s="23">
        <v>1969187</v>
      </c>
      <c r="N219" s="23">
        <v>51989</v>
      </c>
      <c r="O219" s="23">
        <v>43178</v>
      </c>
      <c r="P219" s="23">
        <v>242318</v>
      </c>
      <c r="Q219" s="19">
        <v>5.7366993945795634E-2</v>
      </c>
      <c r="R219" s="21"/>
      <c r="S219" s="21"/>
    </row>
    <row r="220" spans="1:19" x14ac:dyDescent="0.35">
      <c r="A220" s="18" t="s">
        <v>44</v>
      </c>
      <c r="B220" s="18" t="s">
        <v>81</v>
      </c>
      <c r="C220" s="62" t="str">
        <f>IF(Datos[[#This Row],[Area]]="Oftamología","👀",IF(B220="Cardiología","❤","🚑"))</f>
        <v>👀</v>
      </c>
      <c r="D220" s="23">
        <v>242665</v>
      </c>
      <c r="E220" s="23">
        <v>1545210</v>
      </c>
      <c r="F220" s="23">
        <v>107957</v>
      </c>
      <c r="G220" s="23">
        <v>139843</v>
      </c>
      <c r="H220" s="23">
        <v>32000</v>
      </c>
      <c r="I220" s="23">
        <v>12178</v>
      </c>
      <c r="J220" s="23">
        <v>3287</v>
      </c>
      <c r="K220" s="23">
        <v>11257</v>
      </c>
      <c r="L220" s="23">
        <v>2002</v>
      </c>
      <c r="M220" s="23">
        <v>1220820</v>
      </c>
      <c r="N220" s="23">
        <v>62980</v>
      </c>
      <c r="O220" s="23">
        <v>89257</v>
      </c>
      <c r="P220" s="23">
        <v>249457</v>
      </c>
      <c r="Q220" s="19">
        <v>5.9057099384842812E-2</v>
      </c>
      <c r="R220" s="21"/>
      <c r="S220" s="21"/>
    </row>
    <row r="221" spans="1:19" x14ac:dyDescent="0.35">
      <c r="A221" s="18" t="s">
        <v>37</v>
      </c>
      <c r="B221" s="18" t="s">
        <v>80</v>
      </c>
      <c r="C221" s="61" t="str">
        <f>IF(Datos[[#This Row],[Area]]="Oftamología","👀",IF(B221="Cardiología","❤","🚑"))</f>
        <v>❤</v>
      </c>
      <c r="D221" s="23">
        <v>248119</v>
      </c>
      <c r="E221" s="23">
        <v>863951</v>
      </c>
      <c r="F221" s="23">
        <v>113470</v>
      </c>
      <c r="G221" s="23">
        <v>186479</v>
      </c>
      <c r="H221" s="23">
        <v>32000</v>
      </c>
      <c r="I221" s="23">
        <v>12515</v>
      </c>
      <c r="J221" s="23">
        <v>3229</v>
      </c>
      <c r="K221" s="23">
        <v>14684</v>
      </c>
      <c r="L221" s="23">
        <v>1761</v>
      </c>
      <c r="M221" s="23">
        <v>2146464</v>
      </c>
      <c r="N221" s="23">
        <v>88951</v>
      </c>
      <c r="O221" s="23">
        <v>89030</v>
      </c>
      <c r="P221" s="23">
        <v>343877</v>
      </c>
      <c r="Q221" s="19">
        <v>8.1410335910243423E-2</v>
      </c>
      <c r="R221" s="21"/>
      <c r="S221" s="21"/>
    </row>
    <row r="222" spans="1:19" x14ac:dyDescent="0.35">
      <c r="A222" s="18" t="s">
        <v>37</v>
      </c>
      <c r="B222" s="18" t="s">
        <v>80</v>
      </c>
      <c r="C222" s="61" t="str">
        <f>IF(Datos[[#This Row],[Area]]="Oftamología","👀",IF(B222="Cardiología","❤","🚑"))</f>
        <v>❤</v>
      </c>
      <c r="D222" s="23">
        <v>506015</v>
      </c>
      <c r="E222" s="23">
        <v>808144</v>
      </c>
      <c r="F222" s="23">
        <v>215910</v>
      </c>
      <c r="G222" s="23">
        <v>142063</v>
      </c>
      <c r="H222" s="23">
        <v>32000</v>
      </c>
      <c r="I222" s="23">
        <v>10884</v>
      </c>
      <c r="J222" s="23">
        <v>4079</v>
      </c>
      <c r="K222" s="23">
        <v>12675</v>
      </c>
      <c r="L222" s="23">
        <v>4205</v>
      </c>
      <c r="M222" s="23">
        <v>3016858</v>
      </c>
      <c r="N222" s="23">
        <v>93361</v>
      </c>
      <c r="O222" s="23">
        <v>73299</v>
      </c>
      <c r="P222" s="23">
        <v>99507</v>
      </c>
      <c r="Q222" s="19">
        <v>2.3557546144175365E-2</v>
      </c>
      <c r="R222" s="21"/>
      <c r="S222" s="21"/>
    </row>
    <row r="223" spans="1:19" x14ac:dyDescent="0.35">
      <c r="A223" s="18" t="s">
        <v>47</v>
      </c>
      <c r="B223" s="18" t="s">
        <v>80</v>
      </c>
      <c r="C223" s="61" t="str">
        <f>IF(Datos[[#This Row],[Area]]="Oftamología","👀",IF(B223="Cardiología","❤","🚑"))</f>
        <v>❤</v>
      </c>
      <c r="D223" s="23">
        <v>496876</v>
      </c>
      <c r="E223" s="23">
        <v>1520099</v>
      </c>
      <c r="F223" s="23">
        <v>114077</v>
      </c>
      <c r="G223" s="23">
        <v>198337</v>
      </c>
      <c r="H223" s="23">
        <v>32000</v>
      </c>
      <c r="I223" s="23">
        <v>10040</v>
      </c>
      <c r="J223" s="23">
        <v>2951</v>
      </c>
      <c r="K223" s="23">
        <v>11202</v>
      </c>
      <c r="L223" s="23">
        <v>4236</v>
      </c>
      <c r="M223" s="23">
        <v>1426541</v>
      </c>
      <c r="N223" s="23">
        <v>81687</v>
      </c>
      <c r="O223" s="23">
        <v>65295</v>
      </c>
      <c r="P223" s="23">
        <v>218190</v>
      </c>
      <c r="Q223" s="19">
        <v>5.1654868433352659E-2</v>
      </c>
      <c r="R223" s="21"/>
      <c r="S223" s="21"/>
    </row>
    <row r="224" spans="1:19" x14ac:dyDescent="0.35">
      <c r="A224" s="18" t="s">
        <v>36</v>
      </c>
      <c r="B224" s="18" t="s">
        <v>81</v>
      </c>
      <c r="C224" s="62" t="str">
        <f>IF(Datos[[#This Row],[Area]]="Oftamología","👀",IF(B224="Cardiología","❤","🚑"))</f>
        <v>👀</v>
      </c>
      <c r="D224" s="23">
        <v>666484</v>
      </c>
      <c r="E224" s="23">
        <v>944202</v>
      </c>
      <c r="F224" s="23">
        <v>218118</v>
      </c>
      <c r="G224" s="23">
        <v>253626</v>
      </c>
      <c r="H224" s="23">
        <v>32000</v>
      </c>
      <c r="I224" s="23">
        <v>9094</v>
      </c>
      <c r="J224" s="23">
        <v>3068</v>
      </c>
      <c r="K224" s="23">
        <v>14953</v>
      </c>
      <c r="L224" s="23">
        <v>2117</v>
      </c>
      <c r="M224" s="23">
        <v>2523798</v>
      </c>
      <c r="N224" s="23">
        <v>66288</v>
      </c>
      <c r="O224" s="23">
        <v>30872</v>
      </c>
      <c r="P224" s="23">
        <v>175091</v>
      </c>
      <c r="Q224" s="19">
        <v>4.14514990094145E-2</v>
      </c>
      <c r="R224" s="21"/>
      <c r="S224" s="21"/>
    </row>
    <row r="225" spans="1:19" x14ac:dyDescent="0.35">
      <c r="A225" s="18" t="s">
        <v>43</v>
      </c>
      <c r="B225" s="18" t="s">
        <v>81</v>
      </c>
      <c r="C225" s="62" t="str">
        <f>IF(Datos[[#This Row],[Area]]="Oftamología","👀",IF(B225="Cardiología","❤","🚑"))</f>
        <v>👀</v>
      </c>
      <c r="D225" s="23">
        <v>312777</v>
      </c>
      <c r="E225" s="23">
        <v>1576489</v>
      </c>
      <c r="F225" s="23">
        <v>209292</v>
      </c>
      <c r="G225" s="23">
        <v>299531</v>
      </c>
      <c r="H225" s="23">
        <v>32000</v>
      </c>
      <c r="I225" s="23">
        <v>12187</v>
      </c>
      <c r="J225" s="23">
        <v>4019</v>
      </c>
      <c r="K225" s="23">
        <v>10495</v>
      </c>
      <c r="L225" s="23">
        <v>3373</v>
      </c>
      <c r="M225" s="23">
        <v>3055476</v>
      </c>
      <c r="N225" s="23">
        <v>102483</v>
      </c>
      <c r="O225" s="23">
        <v>71010</v>
      </c>
      <c r="P225" s="23">
        <v>297157</v>
      </c>
      <c r="Q225" s="19">
        <v>7.0349721522754372E-2</v>
      </c>
      <c r="R225" s="21"/>
      <c r="S225" s="21"/>
    </row>
    <row r="226" spans="1:19" x14ac:dyDescent="0.35">
      <c r="A226" s="18" t="s">
        <v>37</v>
      </c>
      <c r="B226" s="18" t="s">
        <v>80</v>
      </c>
      <c r="C226" s="61" t="str">
        <f>IF(Datos[[#This Row],[Area]]="Oftamología","👀",IF(B226="Cardiología","❤","🚑"))</f>
        <v>❤</v>
      </c>
      <c r="D226" s="23">
        <v>391299</v>
      </c>
      <c r="E226" s="23">
        <v>2072078</v>
      </c>
      <c r="F226" s="23">
        <v>204767</v>
      </c>
      <c r="G226" s="23">
        <v>96936</v>
      </c>
      <c r="H226" s="23">
        <v>32000</v>
      </c>
      <c r="I226" s="23">
        <v>11532</v>
      </c>
      <c r="J226" s="23">
        <v>3099</v>
      </c>
      <c r="K226" s="23">
        <v>14296</v>
      </c>
      <c r="L226" s="23">
        <v>3397</v>
      </c>
      <c r="M226" s="23">
        <v>2394062</v>
      </c>
      <c r="N226" s="23">
        <v>57222</v>
      </c>
      <c r="O226" s="23">
        <v>63975</v>
      </c>
      <c r="P226" s="23">
        <v>256535</v>
      </c>
      <c r="Q226" s="19">
        <v>6.0732763525139205E-2</v>
      </c>
      <c r="R226" s="21"/>
      <c r="S226" s="21"/>
    </row>
    <row r="227" spans="1:19" x14ac:dyDescent="0.35">
      <c r="A227" s="18" t="s">
        <v>38</v>
      </c>
      <c r="B227" s="18" t="s">
        <v>82</v>
      </c>
      <c r="C227" s="60" t="str">
        <f>IF(Datos[[#This Row],[Area]]="Oftamología","👀",IF(B227="Cardiología","❤","🚑"))</f>
        <v>🚑</v>
      </c>
      <c r="D227" s="23">
        <v>739251</v>
      </c>
      <c r="E227" s="23">
        <v>1760066</v>
      </c>
      <c r="F227" s="23">
        <v>133325</v>
      </c>
      <c r="G227" s="23">
        <v>85415</v>
      </c>
      <c r="H227" s="23">
        <v>32000</v>
      </c>
      <c r="I227" s="23">
        <v>9493</v>
      </c>
      <c r="J227" s="23">
        <v>3888</v>
      </c>
      <c r="K227" s="23">
        <v>14094</v>
      </c>
      <c r="L227" s="23">
        <v>3878</v>
      </c>
      <c r="M227" s="23">
        <v>1404506</v>
      </c>
      <c r="N227" s="23">
        <v>107521</v>
      </c>
      <c r="O227" s="23">
        <v>66169</v>
      </c>
      <c r="P227" s="23">
        <v>125301</v>
      </c>
      <c r="Q227" s="19">
        <v>2.9664084832336592E-2</v>
      </c>
      <c r="R227" s="21"/>
      <c r="S227" s="21"/>
    </row>
    <row r="228" spans="1:19" x14ac:dyDescent="0.35">
      <c r="A228" s="18" t="s">
        <v>47</v>
      </c>
      <c r="B228" s="18" t="s">
        <v>80</v>
      </c>
      <c r="C228" s="61" t="str">
        <f>IF(Datos[[#This Row],[Area]]="Oftamología","👀",IF(B228="Cardiología","❤","🚑"))</f>
        <v>❤</v>
      </c>
      <c r="D228" s="23">
        <v>551679</v>
      </c>
      <c r="E228" s="23">
        <v>1890037</v>
      </c>
      <c r="F228" s="23">
        <v>187303</v>
      </c>
      <c r="G228" s="23">
        <v>270672</v>
      </c>
      <c r="H228" s="23">
        <v>32000</v>
      </c>
      <c r="I228" s="23">
        <v>8999</v>
      </c>
      <c r="J228" s="23">
        <v>2955</v>
      </c>
      <c r="K228" s="23">
        <v>10084</v>
      </c>
      <c r="L228" s="23">
        <v>3884</v>
      </c>
      <c r="M228" s="23">
        <v>851286</v>
      </c>
      <c r="N228" s="23">
        <v>121779</v>
      </c>
      <c r="O228" s="23">
        <v>65107</v>
      </c>
      <c r="P228" s="23">
        <v>245153</v>
      </c>
      <c r="Q228" s="19">
        <v>5.8038159223803586E-2</v>
      </c>
      <c r="R228" s="21"/>
      <c r="S228" s="21"/>
    </row>
    <row r="229" spans="1:19" x14ac:dyDescent="0.35">
      <c r="A229" s="18" t="s">
        <v>38</v>
      </c>
      <c r="B229" s="18" t="s">
        <v>81</v>
      </c>
      <c r="C229" s="62" t="str">
        <f>IF(Datos[[#This Row],[Area]]="Oftamología","👀",IF(B229="Cardiología","❤","🚑"))</f>
        <v>👀</v>
      </c>
      <c r="D229" s="23">
        <v>671685</v>
      </c>
      <c r="E229" s="23">
        <v>1924641</v>
      </c>
      <c r="F229" s="23">
        <v>190631</v>
      </c>
      <c r="G229" s="23">
        <v>135021</v>
      </c>
      <c r="H229" s="23">
        <v>32000</v>
      </c>
      <c r="I229" s="23">
        <v>12394</v>
      </c>
      <c r="J229" s="23">
        <v>4048</v>
      </c>
      <c r="K229" s="23">
        <v>14059</v>
      </c>
      <c r="L229" s="23">
        <v>1701</v>
      </c>
      <c r="M229" s="23">
        <v>1671025</v>
      </c>
      <c r="N229" s="23">
        <v>45578</v>
      </c>
      <c r="O229" s="23">
        <v>85369</v>
      </c>
      <c r="P229" s="23">
        <v>178117</v>
      </c>
      <c r="Q229" s="19">
        <v>4.2167882124494592E-2</v>
      </c>
      <c r="R229" s="21"/>
      <c r="S229" s="21"/>
    </row>
    <row r="230" spans="1:19" x14ac:dyDescent="0.35">
      <c r="A230" s="18" t="s">
        <v>40</v>
      </c>
      <c r="B230" s="18" t="s">
        <v>82</v>
      </c>
      <c r="C230" s="60" t="str">
        <f>IF(Datos[[#This Row],[Area]]="Oftamología","👀",IF(B230="Cardiología","❤","🚑"))</f>
        <v>🚑</v>
      </c>
      <c r="D230" s="23">
        <v>119485</v>
      </c>
      <c r="E230" s="23">
        <v>783027</v>
      </c>
      <c r="F230" s="23">
        <v>123483</v>
      </c>
      <c r="G230" s="23">
        <v>186779</v>
      </c>
      <c r="H230" s="23">
        <v>32000</v>
      </c>
      <c r="I230" s="23">
        <v>12620</v>
      </c>
      <c r="J230" s="23">
        <v>2949</v>
      </c>
      <c r="K230" s="23">
        <v>12390</v>
      </c>
      <c r="L230" s="23">
        <v>2465</v>
      </c>
      <c r="M230" s="23">
        <v>2554515</v>
      </c>
      <c r="N230" s="23">
        <v>128406</v>
      </c>
      <c r="O230" s="23">
        <v>60545</v>
      </c>
      <c r="P230" s="23">
        <v>292900</v>
      </c>
      <c r="Q230" s="19">
        <v>6.9341908264031318E-2</v>
      </c>
      <c r="R230" s="21"/>
      <c r="S230" s="21"/>
    </row>
    <row r="231" spans="1:19" x14ac:dyDescent="0.35">
      <c r="A231" s="18" t="s">
        <v>38</v>
      </c>
      <c r="B231" s="18" t="s">
        <v>82</v>
      </c>
      <c r="C231" s="60" t="str">
        <f>IF(Datos[[#This Row],[Area]]="Oftamología","👀",IF(B231="Cardiología","❤","🚑"))</f>
        <v>🚑</v>
      </c>
      <c r="D231" s="23">
        <v>711652</v>
      </c>
      <c r="E231" s="23">
        <v>657880</v>
      </c>
      <c r="F231" s="23">
        <v>160931</v>
      </c>
      <c r="G231" s="23">
        <v>118359</v>
      </c>
      <c r="H231" s="23">
        <v>32000</v>
      </c>
      <c r="I231" s="23">
        <v>10496</v>
      </c>
      <c r="J231" s="23">
        <v>3131</v>
      </c>
      <c r="K231" s="23">
        <v>12605</v>
      </c>
      <c r="L231" s="23">
        <v>3004</v>
      </c>
      <c r="M231" s="23">
        <v>2467063</v>
      </c>
      <c r="N231" s="23">
        <v>102539</v>
      </c>
      <c r="O231" s="23">
        <v>54304</v>
      </c>
      <c r="P231" s="23">
        <v>191364</v>
      </c>
      <c r="Q231" s="19">
        <v>4.5304011379440387E-2</v>
      </c>
      <c r="R231" s="21"/>
      <c r="S231" s="21"/>
    </row>
    <row r="232" spans="1:19" x14ac:dyDescent="0.35">
      <c r="A232" s="18" t="s">
        <v>39</v>
      </c>
      <c r="B232" s="18" t="s">
        <v>80</v>
      </c>
      <c r="C232" s="61" t="str">
        <f>IF(Datos[[#This Row],[Area]]="Oftamología","👀",IF(B232="Cardiología","❤","🚑"))</f>
        <v>❤</v>
      </c>
      <c r="D232" s="23">
        <v>318192</v>
      </c>
      <c r="E232" s="23">
        <v>1292393</v>
      </c>
      <c r="F232" s="23">
        <v>133997</v>
      </c>
      <c r="G232" s="23">
        <v>224436</v>
      </c>
      <c r="H232" s="23">
        <v>32000</v>
      </c>
      <c r="I232" s="23">
        <v>9031</v>
      </c>
      <c r="J232" s="23">
        <v>4130</v>
      </c>
      <c r="K232" s="23">
        <v>12915</v>
      </c>
      <c r="L232" s="23">
        <v>1639</v>
      </c>
      <c r="M232" s="23">
        <v>1538864</v>
      </c>
      <c r="N232" s="23">
        <v>112398</v>
      </c>
      <c r="O232" s="23">
        <v>55917</v>
      </c>
      <c r="P232" s="23">
        <v>87083</v>
      </c>
      <c r="Q232" s="19">
        <v>2.0616256051063979E-2</v>
      </c>
      <c r="R232" s="21"/>
      <c r="S232" s="21"/>
    </row>
    <row r="233" spans="1:19" x14ac:dyDescent="0.35">
      <c r="A233" s="18" t="s">
        <v>39</v>
      </c>
      <c r="B233" s="18" t="s">
        <v>80</v>
      </c>
      <c r="C233" s="61" t="str">
        <f>IF(Datos[[#This Row],[Area]]="Oftamología","👀",IF(B233="Cardiología","❤","🚑"))</f>
        <v>❤</v>
      </c>
      <c r="D233" s="23">
        <v>551658</v>
      </c>
      <c r="E233" s="23">
        <v>1116109</v>
      </c>
      <c r="F233" s="23">
        <v>100153</v>
      </c>
      <c r="G233" s="23">
        <v>242141</v>
      </c>
      <c r="H233" s="23">
        <v>32000</v>
      </c>
      <c r="I233" s="23">
        <v>9409</v>
      </c>
      <c r="J233" s="23">
        <v>4105</v>
      </c>
      <c r="K233" s="23">
        <v>10503</v>
      </c>
      <c r="L233" s="23">
        <v>3465</v>
      </c>
      <c r="M233" s="23">
        <v>2822712</v>
      </c>
      <c r="N233" s="23">
        <v>58907</v>
      </c>
      <c r="O233" s="23">
        <v>60220</v>
      </c>
      <c r="P233" s="23">
        <v>263137</v>
      </c>
      <c r="Q233" s="19">
        <v>6.2295738186658955E-2</v>
      </c>
      <c r="R233" s="21"/>
      <c r="S233" s="21"/>
    </row>
    <row r="234" spans="1:19" x14ac:dyDescent="0.35">
      <c r="A234" s="18" t="s">
        <v>44</v>
      </c>
      <c r="B234" s="18" t="s">
        <v>80</v>
      </c>
      <c r="C234" s="61" t="str">
        <f>IF(Datos[[#This Row],[Area]]="Oftamología","👀",IF(B234="Cardiología","❤","🚑"))</f>
        <v>❤</v>
      </c>
      <c r="D234" s="23">
        <v>435931</v>
      </c>
      <c r="E234" s="23">
        <v>1132749</v>
      </c>
      <c r="F234" s="23">
        <v>181282</v>
      </c>
      <c r="G234" s="23">
        <v>275295</v>
      </c>
      <c r="H234" s="23">
        <v>32000</v>
      </c>
      <c r="I234" s="23">
        <v>9366</v>
      </c>
      <c r="J234" s="23">
        <v>3532</v>
      </c>
      <c r="K234" s="23">
        <v>11124</v>
      </c>
      <c r="L234" s="23">
        <v>4122</v>
      </c>
      <c r="M234" s="23">
        <v>1746302</v>
      </c>
      <c r="N234" s="23">
        <v>81861</v>
      </c>
      <c r="O234" s="23">
        <v>49898</v>
      </c>
      <c r="P234" s="23">
        <v>294525</v>
      </c>
      <c r="Q234" s="19">
        <v>6.9726614993048219E-2</v>
      </c>
      <c r="R234" s="21"/>
      <c r="S234" s="21"/>
    </row>
    <row r="235" spans="1:19" x14ac:dyDescent="0.35">
      <c r="A235" s="18" t="s">
        <v>38</v>
      </c>
      <c r="B235" s="18" t="s">
        <v>82</v>
      </c>
      <c r="C235" s="60" t="str">
        <f>IF(Datos[[#This Row],[Area]]="Oftamología","👀",IF(B235="Cardiología","❤","🚑"))</f>
        <v>🚑</v>
      </c>
      <c r="D235" s="23">
        <v>151852</v>
      </c>
      <c r="E235" s="23">
        <v>1903751</v>
      </c>
      <c r="F235" s="23">
        <v>103593</v>
      </c>
      <c r="G235" s="23">
        <v>287731</v>
      </c>
      <c r="H235" s="23">
        <v>32000</v>
      </c>
      <c r="I235" s="23">
        <v>10260</v>
      </c>
      <c r="J235" s="23">
        <v>3722</v>
      </c>
      <c r="K235" s="23">
        <v>11488</v>
      </c>
      <c r="L235" s="23">
        <v>2167</v>
      </c>
      <c r="M235" s="23">
        <v>1946187</v>
      </c>
      <c r="N235" s="23">
        <v>80790</v>
      </c>
      <c r="O235" s="23">
        <v>80951</v>
      </c>
      <c r="P235" s="23">
        <v>335658</v>
      </c>
      <c r="Q235" s="19">
        <v>7.9464548460526543E-2</v>
      </c>
      <c r="R235" s="21"/>
      <c r="S235" s="21"/>
    </row>
    <row r="236" spans="1:19" x14ac:dyDescent="0.35">
      <c r="A236" s="18" t="s">
        <v>44</v>
      </c>
      <c r="B236" s="18" t="s">
        <v>80</v>
      </c>
      <c r="C236" s="61" t="str">
        <f>IF(Datos[[#This Row],[Area]]="Oftamología","👀",IF(B236="Cardiología","❤","🚑"))</f>
        <v>❤</v>
      </c>
      <c r="D236" s="23">
        <v>383279</v>
      </c>
      <c r="E236" s="23">
        <v>2186905</v>
      </c>
      <c r="F236" s="23">
        <v>159181</v>
      </c>
      <c r="G236" s="23">
        <v>227592</v>
      </c>
      <c r="H236" s="23">
        <v>20000</v>
      </c>
      <c r="I236" s="23">
        <v>11628</v>
      </c>
      <c r="J236" s="23">
        <v>3704</v>
      </c>
      <c r="K236" s="23">
        <v>10359</v>
      </c>
      <c r="L236" s="23">
        <v>1683</v>
      </c>
      <c r="M236" s="23">
        <v>1866279</v>
      </c>
      <c r="N236" s="23">
        <v>97905</v>
      </c>
      <c r="O236" s="23">
        <v>79067</v>
      </c>
      <c r="P236" s="23">
        <v>50665</v>
      </c>
      <c r="Q236" s="19">
        <v>1.1994563954240856E-2</v>
      </c>
      <c r="R236" s="21"/>
      <c r="S236" s="21"/>
    </row>
    <row r="237" spans="1:19" x14ac:dyDescent="0.35">
      <c r="A237" s="18" t="s">
        <v>44</v>
      </c>
      <c r="B237" s="18" t="s">
        <v>81</v>
      </c>
      <c r="C237" s="62" t="str">
        <f>IF(Datos[[#This Row],[Area]]="Oftamología","👀",IF(B237="Cardiología","❤","🚑"))</f>
        <v>👀</v>
      </c>
      <c r="D237" s="23">
        <v>334611</v>
      </c>
      <c r="E237" s="23">
        <v>1366589</v>
      </c>
      <c r="F237" s="23">
        <v>176270</v>
      </c>
      <c r="G237" s="23">
        <v>155830</v>
      </c>
      <c r="H237" s="23">
        <v>32000</v>
      </c>
      <c r="I237" s="23">
        <v>11405</v>
      </c>
      <c r="J237" s="23">
        <v>4048</v>
      </c>
      <c r="K237" s="23">
        <v>10220</v>
      </c>
      <c r="L237" s="23">
        <v>2644</v>
      </c>
      <c r="M237" s="23">
        <v>2725396</v>
      </c>
      <c r="N237" s="23">
        <v>70412</v>
      </c>
      <c r="O237" s="23">
        <v>72968</v>
      </c>
      <c r="P237" s="23">
        <v>330300</v>
      </c>
      <c r="Q237" s="19">
        <v>7.8196081596481878E-2</v>
      </c>
      <c r="R237" s="21"/>
      <c r="S237" s="21"/>
    </row>
    <row r="238" spans="1:19" x14ac:dyDescent="0.35">
      <c r="A238" s="18" t="s">
        <v>44</v>
      </c>
      <c r="B238" s="18" t="s">
        <v>82</v>
      </c>
      <c r="C238" s="60" t="str">
        <f>IF(Datos[[#This Row],[Area]]="Oftamología","👀",IF(B238="Cardiología","❤","🚑"))</f>
        <v>🚑</v>
      </c>
      <c r="D238" s="23">
        <v>590018</v>
      </c>
      <c r="E238" s="23">
        <v>1146362</v>
      </c>
      <c r="F238" s="23">
        <v>108759</v>
      </c>
      <c r="G238" s="23">
        <v>151632</v>
      </c>
      <c r="H238" s="23">
        <v>32000</v>
      </c>
      <c r="I238" s="23">
        <v>12647</v>
      </c>
      <c r="J238" s="23">
        <v>3365</v>
      </c>
      <c r="K238" s="23">
        <v>10985</v>
      </c>
      <c r="L238" s="23">
        <v>2626</v>
      </c>
      <c r="M238" s="23">
        <v>2248816</v>
      </c>
      <c r="N238" s="23">
        <v>90035</v>
      </c>
      <c r="O238" s="23">
        <v>81856</v>
      </c>
      <c r="P238" s="23">
        <v>256129</v>
      </c>
      <c r="Q238" s="19">
        <v>6.06366460285356E-2</v>
      </c>
      <c r="R238" s="21"/>
      <c r="S238" s="21"/>
    </row>
    <row r="239" spans="1:19" x14ac:dyDescent="0.35">
      <c r="A239" s="18" t="s">
        <v>40</v>
      </c>
      <c r="B239" s="18" t="s">
        <v>81</v>
      </c>
      <c r="C239" s="62" t="str">
        <f>IF(Datos[[#This Row],[Area]]="Oftamología","👀",IF(B239="Cardiología","❤","🚑"))</f>
        <v>👀</v>
      </c>
      <c r="D239" s="23">
        <v>618492</v>
      </c>
      <c r="E239" s="23">
        <v>1064590</v>
      </c>
      <c r="F239" s="23">
        <v>140683</v>
      </c>
      <c r="G239" s="23">
        <v>299183</v>
      </c>
      <c r="H239" s="23">
        <v>32000</v>
      </c>
      <c r="I239" s="23">
        <v>10409</v>
      </c>
      <c r="J239" s="23">
        <v>3495</v>
      </c>
      <c r="K239" s="23">
        <v>11218</v>
      </c>
      <c r="L239" s="23">
        <v>3437</v>
      </c>
      <c r="M239" s="23">
        <v>1297168</v>
      </c>
      <c r="N239" s="23">
        <v>109386</v>
      </c>
      <c r="O239" s="23">
        <v>48567</v>
      </c>
      <c r="P239" s="23">
        <v>253267</v>
      </c>
      <c r="Q239" s="19">
        <v>5.9959088700260905E-2</v>
      </c>
      <c r="R239" s="21"/>
      <c r="S239" s="21"/>
    </row>
    <row r="240" spans="1:19" x14ac:dyDescent="0.35">
      <c r="A240" s="18" t="s">
        <v>47</v>
      </c>
      <c r="B240" s="18" t="s">
        <v>80</v>
      </c>
      <c r="C240" s="61" t="str">
        <f>IF(Datos[[#This Row],[Area]]="Oftamología","👀",IF(B240="Cardiología","❤","🚑"))</f>
        <v>❤</v>
      </c>
      <c r="D240" s="23">
        <v>163189</v>
      </c>
      <c r="E240" s="23">
        <v>2099811</v>
      </c>
      <c r="F240" s="23">
        <v>173544</v>
      </c>
      <c r="G240" s="23">
        <v>300781</v>
      </c>
      <c r="H240" s="23">
        <v>20000</v>
      </c>
      <c r="I240" s="23">
        <v>10215</v>
      </c>
      <c r="J240" s="23">
        <v>3405</v>
      </c>
      <c r="K240" s="23">
        <v>12969</v>
      </c>
      <c r="L240" s="23">
        <v>1231</v>
      </c>
      <c r="M240" s="23">
        <v>2002040</v>
      </c>
      <c r="N240" s="23">
        <v>98047</v>
      </c>
      <c r="O240" s="23">
        <v>85896</v>
      </c>
      <c r="P240" s="23">
        <v>329420</v>
      </c>
      <c r="Q240" s="19">
        <v>7.798774810630657E-2</v>
      </c>
      <c r="R240" s="21"/>
      <c r="S240" s="21"/>
    </row>
    <row r="241" spans="1:19" x14ac:dyDescent="0.35">
      <c r="A241" s="18" t="s">
        <v>40</v>
      </c>
      <c r="B241" s="18" t="s">
        <v>81</v>
      </c>
      <c r="C241" s="62" t="str">
        <f>IF(Datos[[#This Row],[Area]]="Oftamología","👀",IF(B241="Cardiología","❤","🚑"))</f>
        <v>👀</v>
      </c>
      <c r="D241" s="23">
        <v>457376</v>
      </c>
      <c r="E241" s="23">
        <v>2325330</v>
      </c>
      <c r="F241" s="23">
        <v>101650</v>
      </c>
      <c r="G241" s="23">
        <v>206414</v>
      </c>
      <c r="H241" s="23">
        <v>32000</v>
      </c>
      <c r="I241" s="23">
        <v>11589</v>
      </c>
      <c r="J241" s="23">
        <v>3621</v>
      </c>
      <c r="K241" s="23">
        <v>13804</v>
      </c>
      <c r="L241" s="23">
        <v>1923</v>
      </c>
      <c r="M241" s="23">
        <v>2094114</v>
      </c>
      <c r="N241" s="23">
        <v>79374</v>
      </c>
      <c r="O241" s="23">
        <v>56280</v>
      </c>
      <c r="P241" s="23">
        <v>314508</v>
      </c>
      <c r="Q241" s="19">
        <v>7.4457442418245007E-2</v>
      </c>
      <c r="R241" s="21"/>
      <c r="S241" s="21"/>
    </row>
    <row r="242" spans="1:19" x14ac:dyDescent="0.35">
      <c r="A242" s="18" t="s">
        <v>43</v>
      </c>
      <c r="B242" s="18" t="s">
        <v>80</v>
      </c>
      <c r="C242" s="61" t="str">
        <f>IF(Datos[[#This Row],[Area]]="Oftamología","👀",IF(B242="Cardiología","❤","🚑"))</f>
        <v>❤</v>
      </c>
      <c r="D242" s="23">
        <v>207310</v>
      </c>
      <c r="E242" s="23">
        <v>1300384</v>
      </c>
      <c r="F242" s="23">
        <v>100595</v>
      </c>
      <c r="G242" s="23">
        <v>95464</v>
      </c>
      <c r="H242" s="23">
        <v>32000</v>
      </c>
      <c r="I242" s="23">
        <v>12135</v>
      </c>
      <c r="J242" s="23">
        <v>3627</v>
      </c>
      <c r="K242" s="23">
        <v>13805</v>
      </c>
      <c r="L242" s="23">
        <v>1715</v>
      </c>
      <c r="M242" s="23">
        <v>1723198</v>
      </c>
      <c r="N242" s="23">
        <v>113900</v>
      </c>
      <c r="O242" s="23">
        <v>86662</v>
      </c>
      <c r="P242" s="23">
        <v>325237</v>
      </c>
      <c r="Q242" s="19">
        <v>7.6997453800166454E-2</v>
      </c>
      <c r="R242" s="21"/>
      <c r="S242" s="21"/>
    </row>
    <row r="243" spans="1:19" x14ac:dyDescent="0.35">
      <c r="A243" s="18" t="s">
        <v>41</v>
      </c>
      <c r="B243" s="18" t="s">
        <v>82</v>
      </c>
      <c r="C243" s="60" t="str">
        <f>IF(Datos[[#This Row],[Area]]="Oftamología","👀",IF(B243="Cardiología","❤","🚑"))</f>
        <v>🚑</v>
      </c>
      <c r="D243" s="23">
        <v>707190</v>
      </c>
      <c r="E243" s="23">
        <v>947208</v>
      </c>
      <c r="F243" s="23">
        <v>210631</v>
      </c>
      <c r="G243" s="23">
        <v>237999</v>
      </c>
      <c r="H243" s="23">
        <v>32000</v>
      </c>
      <c r="I243" s="23">
        <v>9399</v>
      </c>
      <c r="J243" s="23">
        <v>3287</v>
      </c>
      <c r="K243" s="23">
        <v>10646</v>
      </c>
      <c r="L243" s="23">
        <v>3412</v>
      </c>
      <c r="M243" s="23">
        <v>1818563</v>
      </c>
      <c r="N243" s="23">
        <v>117382</v>
      </c>
      <c r="O243" s="23">
        <v>80548</v>
      </c>
      <c r="P243" s="23">
        <v>68326</v>
      </c>
      <c r="Q243" s="19">
        <v>1.6175675056497793E-2</v>
      </c>
      <c r="R243" s="21"/>
      <c r="S243" s="21"/>
    </row>
    <row r="244" spans="1:19" x14ac:dyDescent="0.35">
      <c r="A244" s="18" t="s">
        <v>47</v>
      </c>
      <c r="B244" s="18" t="s">
        <v>80</v>
      </c>
      <c r="C244" s="61" t="str">
        <f>IF(Datos[[#This Row],[Area]]="Oftamología","👀",IF(B244="Cardiología","❤","🚑"))</f>
        <v>❤</v>
      </c>
      <c r="D244" s="23">
        <v>499748</v>
      </c>
      <c r="E244" s="23">
        <v>1433381</v>
      </c>
      <c r="F244" s="23">
        <v>110156</v>
      </c>
      <c r="G244" s="23">
        <v>96652</v>
      </c>
      <c r="H244" s="23">
        <v>32000</v>
      </c>
      <c r="I244" s="23">
        <v>9683</v>
      </c>
      <c r="J244" s="23">
        <v>3435</v>
      </c>
      <c r="K244" s="23">
        <v>12921</v>
      </c>
      <c r="L244" s="23">
        <v>3929</v>
      </c>
      <c r="M244" s="23">
        <v>2918634</v>
      </c>
      <c r="N244" s="23">
        <v>109717</v>
      </c>
      <c r="O244" s="23">
        <v>35734</v>
      </c>
      <c r="P244" s="23">
        <v>195306</v>
      </c>
      <c r="Q244" s="19">
        <v>4.6237250718384776E-2</v>
      </c>
      <c r="R244" s="21"/>
      <c r="S244" s="21"/>
    </row>
    <row r="245" spans="1:19" x14ac:dyDescent="0.35">
      <c r="A245" s="18" t="s">
        <v>47</v>
      </c>
      <c r="B245" s="18" t="s">
        <v>81</v>
      </c>
      <c r="C245" s="62" t="str">
        <f>IF(Datos[[#This Row],[Area]]="Oftamología","👀",IF(B245="Cardiología","❤","🚑"))</f>
        <v>👀</v>
      </c>
      <c r="D245" s="23">
        <v>153929</v>
      </c>
      <c r="E245" s="23">
        <v>1368158</v>
      </c>
      <c r="F245" s="23">
        <v>153925</v>
      </c>
      <c r="G245" s="23">
        <v>139217</v>
      </c>
      <c r="H245" s="23">
        <v>32000</v>
      </c>
      <c r="I245" s="23">
        <v>10340</v>
      </c>
      <c r="J245" s="23">
        <v>3368</v>
      </c>
      <c r="K245" s="23">
        <v>13448</v>
      </c>
      <c r="L245" s="23">
        <v>1281</v>
      </c>
      <c r="M245" s="23">
        <v>1542681</v>
      </c>
      <c r="N245" s="23">
        <v>92362</v>
      </c>
      <c r="O245" s="23">
        <v>72127</v>
      </c>
      <c r="P245" s="23">
        <v>298369</v>
      </c>
      <c r="Q245" s="19">
        <v>7.0636653556950355E-2</v>
      </c>
      <c r="R245" s="21"/>
      <c r="S245" s="21"/>
    </row>
    <row r="246" spans="1:19" x14ac:dyDescent="0.35">
      <c r="A246" s="18" t="s">
        <v>42</v>
      </c>
      <c r="B246" s="18" t="s">
        <v>81</v>
      </c>
      <c r="C246" s="62" t="str">
        <f>IF(Datos[[#This Row],[Area]]="Oftamología","👀",IF(B246="Cardiología","❤","🚑"))</f>
        <v>👀</v>
      </c>
      <c r="D246" s="23">
        <v>570854</v>
      </c>
      <c r="E246" s="23">
        <v>1997039</v>
      </c>
      <c r="F246" s="23">
        <v>157454</v>
      </c>
      <c r="G246" s="23">
        <v>134082</v>
      </c>
      <c r="H246" s="23">
        <v>32000</v>
      </c>
      <c r="I246" s="23">
        <v>9985</v>
      </c>
      <c r="J246" s="23">
        <v>3172</v>
      </c>
      <c r="K246" s="23">
        <v>10665</v>
      </c>
      <c r="L246" s="23">
        <v>1333</v>
      </c>
      <c r="M246" s="23">
        <v>1746025</v>
      </c>
      <c r="N246" s="23">
        <v>115191</v>
      </c>
      <c r="O246" s="23">
        <v>87735</v>
      </c>
      <c r="P246" s="23">
        <v>40618</v>
      </c>
      <c r="Q246" s="19">
        <v>9.6160110272052717E-3</v>
      </c>
      <c r="R246" s="21"/>
      <c r="S246" s="21"/>
    </row>
    <row r="247" spans="1:19" x14ac:dyDescent="0.35">
      <c r="A247" s="18" t="s">
        <v>46</v>
      </c>
      <c r="B247" s="18" t="s">
        <v>82</v>
      </c>
      <c r="C247" s="60" t="str">
        <f>IF(Datos[[#This Row],[Area]]="Oftamología","👀",IF(B247="Cardiología","❤","🚑"))</f>
        <v>🚑</v>
      </c>
      <c r="D247" s="23">
        <v>510697</v>
      </c>
      <c r="E247" s="23">
        <v>1283729</v>
      </c>
      <c r="F247" s="23">
        <v>205008</v>
      </c>
      <c r="G247" s="23">
        <v>75859</v>
      </c>
      <c r="H247" s="23">
        <v>32000</v>
      </c>
      <c r="I247" s="23">
        <v>9519</v>
      </c>
      <c r="J247" s="23">
        <v>3539</v>
      </c>
      <c r="K247" s="23">
        <v>13557</v>
      </c>
      <c r="L247" s="23">
        <v>4053</v>
      </c>
      <c r="M247" s="23">
        <v>1225139</v>
      </c>
      <c r="N247" s="23">
        <v>47665</v>
      </c>
      <c r="O247" s="23">
        <v>81448</v>
      </c>
      <c r="P247" s="23">
        <v>263622</v>
      </c>
      <c r="Q247" s="19">
        <v>6.241055834885785E-2</v>
      </c>
      <c r="R247" s="21"/>
      <c r="S247" s="21"/>
    </row>
    <row r="248" spans="1:19" x14ac:dyDescent="0.35">
      <c r="A248" s="18" t="s">
        <v>40</v>
      </c>
      <c r="B248" s="18" t="s">
        <v>82</v>
      </c>
      <c r="C248" s="60" t="str">
        <f>IF(Datos[[#This Row],[Area]]="Oftamología","👀",IF(B248="Cardiología","❤","🚑"))</f>
        <v>🚑</v>
      </c>
      <c r="D248" s="23">
        <v>459227</v>
      </c>
      <c r="E248" s="23">
        <v>1505651</v>
      </c>
      <c r="F248" s="23">
        <v>155128</v>
      </c>
      <c r="G248" s="23">
        <v>122248</v>
      </c>
      <c r="H248" s="23">
        <v>32000</v>
      </c>
      <c r="I248" s="23">
        <v>10963</v>
      </c>
      <c r="J248" s="23">
        <v>3490</v>
      </c>
      <c r="K248" s="23">
        <v>10512</v>
      </c>
      <c r="L248" s="23">
        <v>1562</v>
      </c>
      <c r="M248" s="23">
        <v>2762083</v>
      </c>
      <c r="N248" s="23">
        <v>51114</v>
      </c>
      <c r="O248" s="23">
        <v>63190</v>
      </c>
      <c r="P248" s="23">
        <v>157716</v>
      </c>
      <c r="Q248" s="19">
        <v>3.7338096291464534E-2</v>
      </c>
      <c r="R248" s="21"/>
      <c r="S248" s="21"/>
    </row>
    <row r="249" spans="1:19" x14ac:dyDescent="0.35">
      <c r="A249" s="18" t="s">
        <v>39</v>
      </c>
      <c r="B249" s="18" t="s">
        <v>80</v>
      </c>
      <c r="C249" s="61" t="str">
        <f>IF(Datos[[#This Row],[Area]]="Oftamología","👀",IF(B249="Cardiología","❤","🚑"))</f>
        <v>❤</v>
      </c>
      <c r="D249" s="23">
        <v>140567</v>
      </c>
      <c r="E249" s="23">
        <v>734534</v>
      </c>
      <c r="F249" s="23">
        <v>107452</v>
      </c>
      <c r="G249" s="23">
        <v>245200</v>
      </c>
      <c r="H249" s="23">
        <v>25000</v>
      </c>
      <c r="I249" s="23">
        <v>10989</v>
      </c>
      <c r="J249" s="23">
        <v>3007</v>
      </c>
      <c r="K249" s="23">
        <v>14952</v>
      </c>
      <c r="L249" s="23">
        <v>4309</v>
      </c>
      <c r="M249" s="23">
        <v>1913670</v>
      </c>
      <c r="N249" s="23">
        <v>102740</v>
      </c>
      <c r="O249" s="23">
        <v>50197</v>
      </c>
      <c r="P249" s="23">
        <v>244708</v>
      </c>
      <c r="Q249" s="19">
        <v>5.7932808765703572E-2</v>
      </c>
      <c r="R249" s="21"/>
      <c r="S249" s="21"/>
    </row>
    <row r="250" spans="1:19" x14ac:dyDescent="0.35">
      <c r="A250" s="18" t="s">
        <v>45</v>
      </c>
      <c r="B250" s="18" t="s">
        <v>80</v>
      </c>
      <c r="C250" s="61" t="str">
        <f>IF(Datos[[#This Row],[Area]]="Oftamología","👀",IF(B250="Cardiología","❤","🚑"))</f>
        <v>❤</v>
      </c>
      <c r="D250" s="23">
        <v>522292</v>
      </c>
      <c r="E250" s="23">
        <v>710017</v>
      </c>
      <c r="F250" s="23">
        <v>183151</v>
      </c>
      <c r="G250" s="23">
        <v>189575</v>
      </c>
      <c r="H250" s="23">
        <v>32000</v>
      </c>
      <c r="I250" s="23">
        <v>12457</v>
      </c>
      <c r="J250" s="23">
        <v>4062</v>
      </c>
      <c r="K250" s="23">
        <v>10110</v>
      </c>
      <c r="L250" s="23">
        <v>2511</v>
      </c>
      <c r="M250" s="23">
        <v>2928778</v>
      </c>
      <c r="N250" s="23">
        <v>120224</v>
      </c>
      <c r="O250" s="23">
        <v>24803</v>
      </c>
      <c r="P250" s="23">
        <v>277056</v>
      </c>
      <c r="Q250" s="19">
        <v>6.5590958470465893E-2</v>
      </c>
      <c r="R250" s="21"/>
      <c r="S250" s="21"/>
    </row>
    <row r="251" spans="1:19" x14ac:dyDescent="0.35">
      <c r="A251" s="18" t="s">
        <v>47</v>
      </c>
      <c r="B251" s="18" t="s">
        <v>81</v>
      </c>
      <c r="C251" s="62" t="str">
        <f>IF(Datos[[#This Row],[Area]]="Oftamología","👀",IF(B251="Cardiología","❤","🚑"))</f>
        <v>👀</v>
      </c>
      <c r="D251" s="23">
        <v>224050</v>
      </c>
      <c r="E251" s="23">
        <v>1618507</v>
      </c>
      <c r="F251" s="23">
        <v>213416</v>
      </c>
      <c r="G251" s="23">
        <v>315777</v>
      </c>
      <c r="H251" s="23">
        <v>32000</v>
      </c>
      <c r="I251" s="23">
        <v>10043</v>
      </c>
      <c r="J251" s="23">
        <v>3652</v>
      </c>
      <c r="K251" s="23">
        <v>10758</v>
      </c>
      <c r="L251" s="23">
        <v>1907</v>
      </c>
      <c r="M251" s="23">
        <v>2838772</v>
      </c>
      <c r="N251" s="23">
        <v>61247</v>
      </c>
      <c r="O251" s="23">
        <v>36064</v>
      </c>
      <c r="P251" s="23">
        <v>171875</v>
      </c>
      <c r="Q251" s="19">
        <v>4.069013479986474E-2</v>
      </c>
      <c r="R251" s="21"/>
      <c r="S251" s="21"/>
    </row>
    <row r="252" spans="1:19" x14ac:dyDescent="0.35">
      <c r="A252" s="18" t="s">
        <v>36</v>
      </c>
      <c r="B252" s="18" t="s">
        <v>81</v>
      </c>
      <c r="C252" s="62" t="str">
        <f>IF(Datos[[#This Row],[Area]]="Oftamología","👀",IF(B252="Cardiología","❤","🚑"))</f>
        <v>👀</v>
      </c>
      <c r="D252" s="23">
        <v>718561</v>
      </c>
      <c r="E252" s="23">
        <v>1222033</v>
      </c>
      <c r="F252" s="23">
        <v>106536</v>
      </c>
      <c r="G252" s="23">
        <v>94652</v>
      </c>
      <c r="H252" s="23">
        <v>25000</v>
      </c>
      <c r="I252" s="23">
        <v>9662</v>
      </c>
      <c r="J252" s="23">
        <v>3812</v>
      </c>
      <c r="K252" s="23">
        <v>12153</v>
      </c>
      <c r="L252" s="23">
        <v>2720</v>
      </c>
      <c r="M252" s="23">
        <v>2938837</v>
      </c>
      <c r="N252" s="23">
        <v>57409</v>
      </c>
      <c r="O252" s="23">
        <v>52630</v>
      </c>
      <c r="P252" s="23">
        <v>77169</v>
      </c>
      <c r="Q252" s="19">
        <v>1.8269189890157161E-2</v>
      </c>
      <c r="R252" s="21"/>
      <c r="S252" s="21"/>
    </row>
    <row r="253" spans="1:19" x14ac:dyDescent="0.35">
      <c r="A253" s="18" t="s">
        <v>43</v>
      </c>
      <c r="B253" s="18" t="s">
        <v>80</v>
      </c>
      <c r="C253" s="61" t="str">
        <f>IF(Datos[[#This Row],[Area]]="Oftamología","👀",IF(B253="Cardiología","❤","🚑"))</f>
        <v>❤</v>
      </c>
      <c r="D253" s="23">
        <v>314157</v>
      </c>
      <c r="E253" s="23">
        <v>2158062</v>
      </c>
      <c r="F253" s="23">
        <v>212815</v>
      </c>
      <c r="G253" s="23">
        <v>310723</v>
      </c>
      <c r="H253" s="23">
        <v>32000</v>
      </c>
      <c r="I253" s="23">
        <v>9270</v>
      </c>
      <c r="J253" s="23">
        <v>3175</v>
      </c>
      <c r="K253" s="23">
        <v>11555</v>
      </c>
      <c r="L253" s="23">
        <v>2428</v>
      </c>
      <c r="M253" s="23">
        <v>3068022</v>
      </c>
      <c r="N253" s="23">
        <v>60413</v>
      </c>
      <c r="O253" s="23">
        <v>52774</v>
      </c>
      <c r="P253" s="23">
        <v>263455</v>
      </c>
      <c r="Q253" s="19">
        <v>6.2371022334245033E-2</v>
      </c>
      <c r="R253" s="21"/>
      <c r="S253" s="21"/>
    </row>
    <row r="254" spans="1:19" x14ac:dyDescent="0.35">
      <c r="A254" s="18" t="s">
        <v>44</v>
      </c>
      <c r="B254" s="18" t="s">
        <v>82</v>
      </c>
      <c r="C254" s="60" t="str">
        <f>IF(Datos[[#This Row],[Area]]="Oftamología","👀",IF(B254="Cardiología","❤","🚑"))</f>
        <v>🚑</v>
      </c>
      <c r="D254" s="23">
        <v>296417</v>
      </c>
      <c r="E254" s="23">
        <v>1080674</v>
      </c>
      <c r="F254" s="23">
        <v>210549</v>
      </c>
      <c r="G254" s="23">
        <v>294090</v>
      </c>
      <c r="H254" s="23">
        <v>32000</v>
      </c>
      <c r="I254" s="23">
        <v>9630</v>
      </c>
      <c r="J254" s="23">
        <v>3843</v>
      </c>
      <c r="K254" s="23">
        <v>11213</v>
      </c>
      <c r="L254" s="23">
        <v>3866</v>
      </c>
      <c r="M254" s="23">
        <v>956825</v>
      </c>
      <c r="N254" s="23">
        <v>89185</v>
      </c>
      <c r="O254" s="23">
        <v>44046</v>
      </c>
      <c r="P254" s="23">
        <v>84425</v>
      </c>
      <c r="Q254" s="19">
        <v>1.998699421369356E-2</v>
      </c>
      <c r="R254" s="21"/>
      <c r="S254" s="21"/>
    </row>
    <row r="255" spans="1:19" x14ac:dyDescent="0.35">
      <c r="A255" s="18" t="s">
        <v>45</v>
      </c>
      <c r="B255" s="18" t="s">
        <v>80</v>
      </c>
      <c r="C255" s="61" t="str">
        <f>IF(Datos[[#This Row],[Area]]="Oftamología","👀",IF(B255="Cardiología","❤","🚑"))</f>
        <v>❤</v>
      </c>
      <c r="D255" s="23">
        <v>381383</v>
      </c>
      <c r="E255" s="23">
        <v>2112487</v>
      </c>
      <c r="F255" s="23">
        <v>121737</v>
      </c>
      <c r="G255" s="23">
        <v>123804</v>
      </c>
      <c r="H255" s="23">
        <v>20000</v>
      </c>
      <c r="I255" s="23">
        <v>12373</v>
      </c>
      <c r="J255" s="23">
        <v>3767</v>
      </c>
      <c r="K255" s="23">
        <v>12657</v>
      </c>
      <c r="L255" s="23">
        <v>2942</v>
      </c>
      <c r="M255" s="23">
        <v>1096205</v>
      </c>
      <c r="N255" s="23">
        <v>117420</v>
      </c>
      <c r="O255" s="23">
        <v>39336</v>
      </c>
      <c r="P255" s="23">
        <v>332959</v>
      </c>
      <c r="Q255" s="19">
        <v>7.8825580176454774E-2</v>
      </c>
      <c r="R255" s="21"/>
      <c r="S255" s="21"/>
    </row>
    <row r="256" spans="1:19" x14ac:dyDescent="0.35">
      <c r="A256" s="18" t="s">
        <v>37</v>
      </c>
      <c r="B256" s="18" t="s">
        <v>80</v>
      </c>
      <c r="C256" s="61" t="str">
        <f>IF(Datos[[#This Row],[Area]]="Oftamología","👀",IF(B256="Cardiología","❤","🚑"))</f>
        <v>❤</v>
      </c>
      <c r="D256" s="23">
        <v>366223</v>
      </c>
      <c r="E256" s="23">
        <v>1789835</v>
      </c>
      <c r="F256" s="23">
        <v>178103</v>
      </c>
      <c r="G256" s="23">
        <v>215660</v>
      </c>
      <c r="H256" s="23">
        <v>32000</v>
      </c>
      <c r="I256" s="23">
        <v>11286</v>
      </c>
      <c r="J256" s="23">
        <v>2879</v>
      </c>
      <c r="K256" s="23">
        <v>10627</v>
      </c>
      <c r="L256" s="23">
        <v>3923</v>
      </c>
      <c r="M256" s="23">
        <v>1651052</v>
      </c>
      <c r="N256" s="23">
        <v>128347</v>
      </c>
      <c r="O256" s="23">
        <v>85355</v>
      </c>
      <c r="P256" s="23">
        <v>45957</v>
      </c>
      <c r="Q256" s="19">
        <v>1.0879979781802961E-2</v>
      </c>
      <c r="R256" s="21"/>
      <c r="S256" s="21"/>
    </row>
    <row r="257" spans="1:19" x14ac:dyDescent="0.35">
      <c r="A257" s="18" t="s">
        <v>41</v>
      </c>
      <c r="B257" s="18" t="s">
        <v>80</v>
      </c>
      <c r="C257" s="61" t="str">
        <f>IF(Datos[[#This Row],[Area]]="Oftamología","👀",IF(B257="Cardiología","❤","🚑"))</f>
        <v>❤</v>
      </c>
      <c r="D257" s="23">
        <v>494838</v>
      </c>
      <c r="E257" s="23">
        <v>1483865</v>
      </c>
      <c r="F257" s="23">
        <v>212122</v>
      </c>
      <c r="G257" s="23">
        <v>280324</v>
      </c>
      <c r="H257" s="23">
        <v>32000</v>
      </c>
      <c r="I257" s="23">
        <v>11484</v>
      </c>
      <c r="J257" s="23">
        <v>3620</v>
      </c>
      <c r="K257" s="23">
        <v>11688</v>
      </c>
      <c r="L257" s="23">
        <v>3879</v>
      </c>
      <c r="M257" s="23">
        <v>2111502</v>
      </c>
      <c r="N257" s="23">
        <v>128701</v>
      </c>
      <c r="O257" s="23">
        <v>22941</v>
      </c>
      <c r="P257" s="23">
        <v>170078</v>
      </c>
      <c r="Q257" s="19">
        <v>4.0264708343222662E-2</v>
      </c>
      <c r="R257" s="21"/>
      <c r="S257" s="21"/>
    </row>
    <row r="258" spans="1:19" x14ac:dyDescent="0.35">
      <c r="A258" s="18" t="s">
        <v>43</v>
      </c>
      <c r="B258" s="18" t="s">
        <v>82</v>
      </c>
      <c r="C258" s="60" t="str">
        <f>IF(Datos[[#This Row],[Area]]="Oftamología","👀",IF(B258="Cardiología","❤","🚑"))</f>
        <v>🚑</v>
      </c>
      <c r="D258" s="23">
        <v>123084</v>
      </c>
      <c r="E258" s="23">
        <v>840629</v>
      </c>
      <c r="F258" s="23">
        <v>95457</v>
      </c>
      <c r="G258" s="23">
        <v>85124</v>
      </c>
      <c r="H258" s="23">
        <v>32000</v>
      </c>
      <c r="I258" s="23">
        <v>11981</v>
      </c>
      <c r="J258" s="23">
        <v>2966</v>
      </c>
      <c r="K258" s="23">
        <v>12267</v>
      </c>
      <c r="L258" s="23">
        <v>4198</v>
      </c>
      <c r="M258" s="23">
        <v>1492490</v>
      </c>
      <c r="N258" s="23">
        <v>70980</v>
      </c>
      <c r="O258" s="23">
        <v>85714</v>
      </c>
      <c r="P258" s="23">
        <v>241472</v>
      </c>
      <c r="Q258" s="19">
        <v>5.7166709704104368E-2</v>
      </c>
      <c r="R258" s="21"/>
      <c r="S258" s="21"/>
    </row>
    <row r="259" spans="1:19" x14ac:dyDescent="0.35">
      <c r="A259" s="18" t="s">
        <v>37</v>
      </c>
      <c r="B259" s="18" t="s">
        <v>82</v>
      </c>
      <c r="C259" s="60" t="str">
        <f>IF(Datos[[#This Row],[Area]]="Oftamología","👀",IF(B259="Cardiología","❤","🚑"))</f>
        <v>🚑</v>
      </c>
      <c r="D259" s="23">
        <v>500630</v>
      </c>
      <c r="E259" s="23">
        <v>1030303</v>
      </c>
      <c r="F259" s="23">
        <v>92285</v>
      </c>
      <c r="G259" s="23">
        <v>219523</v>
      </c>
      <c r="H259" s="23">
        <v>20000</v>
      </c>
      <c r="I259" s="23">
        <v>10923</v>
      </c>
      <c r="J259" s="23">
        <v>3440</v>
      </c>
      <c r="K259" s="23">
        <v>10106</v>
      </c>
      <c r="L259" s="23">
        <v>2502</v>
      </c>
      <c r="M259" s="23">
        <v>2991417</v>
      </c>
      <c r="N259" s="23">
        <v>50357</v>
      </c>
      <c r="O259" s="23">
        <v>66614</v>
      </c>
      <c r="P259" s="23">
        <v>58069</v>
      </c>
      <c r="Q259" s="19">
        <v>1.3747406182943102E-2</v>
      </c>
      <c r="R259" s="21"/>
      <c r="S259" s="21"/>
    </row>
    <row r="260" spans="1:19" x14ac:dyDescent="0.35">
      <c r="A260" s="18" t="s">
        <v>37</v>
      </c>
      <c r="B260" s="18" t="s">
        <v>80</v>
      </c>
      <c r="C260" s="61" t="str">
        <f>IF(Datos[[#This Row],[Area]]="Oftamología","👀",IF(B260="Cardiología","❤","🚑"))</f>
        <v>❤</v>
      </c>
      <c r="D260" s="23">
        <v>338718</v>
      </c>
      <c r="E260" s="23">
        <v>1562900</v>
      </c>
      <c r="F260" s="23">
        <v>201723</v>
      </c>
      <c r="G260" s="23">
        <v>162883</v>
      </c>
      <c r="H260" s="23">
        <v>32000</v>
      </c>
      <c r="I260" s="23">
        <v>8951</v>
      </c>
      <c r="J260" s="23">
        <v>4190</v>
      </c>
      <c r="K260" s="23">
        <v>12109</v>
      </c>
      <c r="L260" s="23">
        <v>3873</v>
      </c>
      <c r="M260" s="23">
        <v>2122756</v>
      </c>
      <c r="N260" s="23">
        <v>78854</v>
      </c>
      <c r="O260" s="23">
        <v>42481</v>
      </c>
      <c r="P260" s="23">
        <v>128070</v>
      </c>
      <c r="Q260" s="19">
        <v>3.0319625098581396E-2</v>
      </c>
      <c r="R260" s="21"/>
      <c r="S260" s="21"/>
    </row>
    <row r="261" spans="1:19" x14ac:dyDescent="0.35">
      <c r="A261" s="18" t="s">
        <v>37</v>
      </c>
      <c r="B261" s="18" t="s">
        <v>81</v>
      </c>
      <c r="C261" s="62" t="str">
        <f>IF(Datos[[#This Row],[Area]]="Oftamología","👀",IF(B261="Cardiología","❤","🚑"))</f>
        <v>👀</v>
      </c>
      <c r="D261" s="23">
        <v>355523</v>
      </c>
      <c r="E261" s="23">
        <v>2095291</v>
      </c>
      <c r="F261" s="23">
        <v>98943</v>
      </c>
      <c r="G261" s="23">
        <v>95052</v>
      </c>
      <c r="H261" s="23">
        <v>32000</v>
      </c>
      <c r="I261" s="23">
        <v>9138</v>
      </c>
      <c r="J261" s="23">
        <v>3698</v>
      </c>
      <c r="K261" s="23">
        <v>12199</v>
      </c>
      <c r="L261" s="23">
        <v>1844</v>
      </c>
      <c r="M261" s="23">
        <v>2742247</v>
      </c>
      <c r="N261" s="23">
        <v>100322</v>
      </c>
      <c r="O261" s="23">
        <v>70244</v>
      </c>
      <c r="P261" s="23">
        <v>290878</v>
      </c>
      <c r="Q261" s="19">
        <v>6.8863214721833058E-2</v>
      </c>
      <c r="R261" s="21"/>
      <c r="S261" s="21"/>
    </row>
    <row r="262" spans="1:19" x14ac:dyDescent="0.35">
      <c r="A262" s="18" t="s">
        <v>37</v>
      </c>
      <c r="B262" s="18" t="s">
        <v>82</v>
      </c>
      <c r="C262" s="60" t="str">
        <f>IF(Datos[[#This Row],[Area]]="Oftamología","👀",IF(B262="Cardiología","❤","🚑"))</f>
        <v>🚑</v>
      </c>
      <c r="D262" s="23">
        <v>540427</v>
      </c>
      <c r="E262" s="23">
        <v>1099220</v>
      </c>
      <c r="F262" s="23">
        <v>143358</v>
      </c>
      <c r="G262" s="23">
        <v>294271</v>
      </c>
      <c r="H262" s="23">
        <v>32000</v>
      </c>
      <c r="I262" s="23">
        <v>11854</v>
      </c>
      <c r="J262" s="23">
        <v>3870</v>
      </c>
      <c r="K262" s="23">
        <v>10943</v>
      </c>
      <c r="L262" s="23">
        <v>3927</v>
      </c>
      <c r="M262" s="23">
        <v>1304961</v>
      </c>
      <c r="N262" s="23">
        <v>112087</v>
      </c>
      <c r="O262" s="23">
        <v>79268</v>
      </c>
      <c r="P262" s="23">
        <v>171030</v>
      </c>
      <c r="Q262" s="19">
        <v>4.0490087300775954E-2</v>
      </c>
      <c r="R262" s="21"/>
      <c r="S262" s="21"/>
    </row>
    <row r="263" spans="1:19" x14ac:dyDescent="0.35">
      <c r="A263" s="18" t="s">
        <v>38</v>
      </c>
      <c r="B263" s="18" t="s">
        <v>81</v>
      </c>
      <c r="C263" s="62" t="str">
        <f>IF(Datos[[#This Row],[Area]]="Oftamología","👀",IF(B263="Cardiología","❤","🚑"))</f>
        <v>👀</v>
      </c>
      <c r="D263" s="23">
        <v>447932</v>
      </c>
      <c r="E263" s="23">
        <v>1419821</v>
      </c>
      <c r="F263" s="23">
        <v>152829</v>
      </c>
      <c r="G263" s="23">
        <v>263017</v>
      </c>
      <c r="H263" s="23">
        <v>20000</v>
      </c>
      <c r="I263" s="23">
        <v>11970</v>
      </c>
      <c r="J263" s="23">
        <v>3364</v>
      </c>
      <c r="K263" s="23">
        <v>12729</v>
      </c>
      <c r="L263" s="23">
        <v>1815</v>
      </c>
      <c r="M263" s="23">
        <v>1373097</v>
      </c>
      <c r="N263" s="23">
        <v>78298</v>
      </c>
      <c r="O263" s="23">
        <v>35463</v>
      </c>
      <c r="P263" s="23">
        <v>195705</v>
      </c>
      <c r="Q263" s="19">
        <v>4.6331711016771075E-2</v>
      </c>
      <c r="R263" s="21"/>
      <c r="S263" s="21"/>
    </row>
    <row r="264" spans="1:19" x14ac:dyDescent="0.35">
      <c r="A264" s="18" t="s">
        <v>47</v>
      </c>
      <c r="B264" s="18" t="s">
        <v>81</v>
      </c>
      <c r="C264" s="62" t="str">
        <f>IF(Datos[[#This Row],[Area]]="Oftamología","👀",IF(B264="Cardiología","❤","🚑"))</f>
        <v>👀</v>
      </c>
      <c r="D264" s="23">
        <v>519323</v>
      </c>
      <c r="E264" s="23">
        <v>1946701</v>
      </c>
      <c r="F264" s="23">
        <v>96611</v>
      </c>
      <c r="G264" s="23">
        <v>225327</v>
      </c>
      <c r="H264" s="23">
        <v>32000</v>
      </c>
      <c r="I264" s="23">
        <v>11369</v>
      </c>
      <c r="J264" s="23">
        <v>2830</v>
      </c>
      <c r="K264" s="23">
        <v>13191</v>
      </c>
      <c r="L264" s="23">
        <v>3447</v>
      </c>
      <c r="M264" s="23">
        <v>2878897</v>
      </c>
      <c r="N264" s="23">
        <v>81880</v>
      </c>
      <c r="O264" s="23">
        <v>80034</v>
      </c>
      <c r="P264" s="23">
        <v>260317</v>
      </c>
      <c r="Q264" s="19">
        <v>6.1628124047688082E-2</v>
      </c>
      <c r="R264" s="21"/>
      <c r="S264" s="21"/>
    </row>
    <row r="265" spans="1:19" x14ac:dyDescent="0.35">
      <c r="A265" s="18" t="s">
        <v>36</v>
      </c>
      <c r="B265" s="18" t="s">
        <v>82</v>
      </c>
      <c r="C265" s="60" t="str">
        <f>IF(Datos[[#This Row],[Area]]="Oftamología","👀",IF(B265="Cardiología","❤","🚑"))</f>
        <v>🚑</v>
      </c>
      <c r="D265" s="23">
        <v>466621</v>
      </c>
      <c r="E265" s="23">
        <v>1494501</v>
      </c>
      <c r="F265" s="23">
        <v>175354</v>
      </c>
      <c r="G265" s="23">
        <v>322403</v>
      </c>
      <c r="H265" s="23">
        <v>25000</v>
      </c>
      <c r="I265" s="23">
        <v>10722</v>
      </c>
      <c r="J265" s="23">
        <v>3034</v>
      </c>
      <c r="K265" s="23">
        <v>11731</v>
      </c>
      <c r="L265" s="23">
        <v>2551</v>
      </c>
      <c r="M265" s="23">
        <v>1064002</v>
      </c>
      <c r="N265" s="23">
        <v>125421</v>
      </c>
      <c r="O265" s="23">
        <v>86762</v>
      </c>
      <c r="P265" s="23">
        <v>299962</v>
      </c>
      <c r="Q265" s="19">
        <v>7.1013784522688153E-2</v>
      </c>
      <c r="R265" s="21"/>
      <c r="S265" s="21"/>
    </row>
    <row r="266" spans="1:19" x14ac:dyDescent="0.35">
      <c r="A266" s="18" t="s">
        <v>36</v>
      </c>
      <c r="B266" s="18" t="s">
        <v>82</v>
      </c>
      <c r="C266" s="60" t="str">
        <f>IF(Datos[[#This Row],[Area]]="Oftamología","👀",IF(B266="Cardiología","❤","🚑"))</f>
        <v>🚑</v>
      </c>
      <c r="D266" s="23">
        <v>182565</v>
      </c>
      <c r="E266" s="23">
        <v>2124262</v>
      </c>
      <c r="F266" s="23">
        <v>126024</v>
      </c>
      <c r="G266" s="23">
        <v>318693</v>
      </c>
      <c r="H266" s="23">
        <v>32000</v>
      </c>
      <c r="I266" s="23">
        <v>10636</v>
      </c>
      <c r="J266" s="23">
        <v>3861</v>
      </c>
      <c r="K266" s="23">
        <v>11240</v>
      </c>
      <c r="L266" s="23">
        <v>1497</v>
      </c>
      <c r="M266" s="23">
        <v>3112676</v>
      </c>
      <c r="N266" s="23">
        <v>118726</v>
      </c>
      <c r="O266" s="23">
        <v>68101</v>
      </c>
      <c r="P266" s="23">
        <v>225564</v>
      </c>
      <c r="Q266" s="19">
        <v>5.3400608383980745E-2</v>
      </c>
      <c r="R266" s="21"/>
      <c r="S266" s="21"/>
    </row>
    <row r="267" spans="1:19" x14ac:dyDescent="0.35">
      <c r="A267" s="18" t="s">
        <v>45</v>
      </c>
      <c r="B267" s="18" t="s">
        <v>80</v>
      </c>
      <c r="C267" s="61" t="str">
        <f>IF(Datos[[#This Row],[Area]]="Oftamología","👀",IF(B267="Cardiología","❤","🚑"))</f>
        <v>❤</v>
      </c>
      <c r="D267" s="23">
        <v>121118</v>
      </c>
      <c r="E267" s="23">
        <v>2364476</v>
      </c>
      <c r="F267" s="23">
        <v>195361</v>
      </c>
      <c r="G267" s="23">
        <v>84502</v>
      </c>
      <c r="H267" s="23">
        <v>32000</v>
      </c>
      <c r="I267" s="23">
        <v>9785</v>
      </c>
      <c r="J267" s="23">
        <v>3751</v>
      </c>
      <c r="K267" s="23">
        <v>13692</v>
      </c>
      <c r="L267" s="23">
        <v>2650</v>
      </c>
      <c r="M267" s="23">
        <v>2727851</v>
      </c>
      <c r="N267" s="23">
        <v>123388</v>
      </c>
      <c r="O267" s="23">
        <v>71573</v>
      </c>
      <c r="P267" s="23">
        <v>45043</v>
      </c>
      <c r="Q267" s="19">
        <v>1.0663597043143607E-2</v>
      </c>
      <c r="R267" s="21"/>
      <c r="S267" s="21"/>
    </row>
    <row r="268" spans="1:19" x14ac:dyDescent="0.35">
      <c r="A268" s="18" t="s">
        <v>47</v>
      </c>
      <c r="B268" s="18" t="s">
        <v>81</v>
      </c>
      <c r="C268" s="62" t="str">
        <f>IF(Datos[[#This Row],[Area]]="Oftamología","👀",IF(B268="Cardiología","❤","🚑"))</f>
        <v>👀</v>
      </c>
      <c r="D268" s="23">
        <v>122901</v>
      </c>
      <c r="E268" s="23">
        <v>2196833</v>
      </c>
      <c r="F268" s="23">
        <v>139595</v>
      </c>
      <c r="G268" s="23">
        <v>130046</v>
      </c>
      <c r="H268" s="23">
        <v>32000</v>
      </c>
      <c r="I268" s="23">
        <v>9777</v>
      </c>
      <c r="J268" s="23">
        <v>3727</v>
      </c>
      <c r="K268" s="23">
        <v>11545</v>
      </c>
      <c r="L268" s="23">
        <v>4331</v>
      </c>
      <c r="M268" s="23">
        <v>997101</v>
      </c>
      <c r="N268" s="23">
        <v>59814</v>
      </c>
      <c r="O268" s="23">
        <v>42243</v>
      </c>
      <c r="P268" s="23">
        <v>344164</v>
      </c>
      <c r="Q268" s="19">
        <v>8.1478281037152864E-2</v>
      </c>
      <c r="R268" s="21"/>
      <c r="S268" s="21"/>
    </row>
    <row r="269" spans="1:19" x14ac:dyDescent="0.35">
      <c r="A269" s="18" t="s">
        <v>37</v>
      </c>
      <c r="B269" s="18" t="s">
        <v>80</v>
      </c>
      <c r="C269" s="61" t="str">
        <f>IF(Datos[[#This Row],[Area]]="Oftamología","👀",IF(B269="Cardiología","❤","🚑"))</f>
        <v>❤</v>
      </c>
      <c r="D269" s="23">
        <v>284004</v>
      </c>
      <c r="E269" s="23">
        <v>1969716</v>
      </c>
      <c r="F269" s="23">
        <v>211386</v>
      </c>
      <c r="G269" s="23">
        <v>181205</v>
      </c>
      <c r="H269" s="23">
        <v>32000</v>
      </c>
      <c r="I269" s="23">
        <v>10882</v>
      </c>
      <c r="J269" s="23">
        <v>2801</v>
      </c>
      <c r="K269" s="23">
        <v>10618</v>
      </c>
      <c r="L269" s="23">
        <v>4394</v>
      </c>
      <c r="M269" s="23">
        <v>824440</v>
      </c>
      <c r="N269" s="23">
        <v>99932</v>
      </c>
      <c r="O269" s="23">
        <v>30372</v>
      </c>
      <c r="P269" s="23">
        <v>40486</v>
      </c>
      <c r="Q269" s="19">
        <v>9.5847610036789745E-3</v>
      </c>
      <c r="R269" s="21"/>
      <c r="S269" s="21"/>
    </row>
    <row r="270" spans="1:19" x14ac:dyDescent="0.35">
      <c r="A270" s="18" t="s">
        <v>46</v>
      </c>
      <c r="B270" s="18" t="s">
        <v>82</v>
      </c>
      <c r="C270" s="60" t="str">
        <f>IF(Datos[[#This Row],[Area]]="Oftamología","👀",IF(B270="Cardiología","❤","🚑"))</f>
        <v>🚑</v>
      </c>
      <c r="D270" s="23">
        <v>456402</v>
      </c>
      <c r="E270" s="23">
        <v>1428963</v>
      </c>
      <c r="F270" s="23">
        <v>140338</v>
      </c>
      <c r="G270" s="23">
        <v>318500</v>
      </c>
      <c r="H270" s="23">
        <v>32000</v>
      </c>
      <c r="I270" s="23">
        <v>12556</v>
      </c>
      <c r="J270" s="23">
        <v>3004</v>
      </c>
      <c r="K270" s="23">
        <v>11166</v>
      </c>
      <c r="L270" s="23">
        <v>1642</v>
      </c>
      <c r="M270" s="23">
        <v>1858390</v>
      </c>
      <c r="N270" s="23">
        <v>125310</v>
      </c>
      <c r="O270" s="23">
        <v>51767</v>
      </c>
      <c r="P270" s="23">
        <v>135436</v>
      </c>
      <c r="Q270" s="19">
        <v>3.206347110838971E-2</v>
      </c>
      <c r="R270" s="21"/>
      <c r="S270" s="21"/>
    </row>
    <row r="271" spans="1:19" x14ac:dyDescent="0.35">
      <c r="A271" s="18" t="s">
        <v>47</v>
      </c>
      <c r="B271" s="18" t="s">
        <v>80</v>
      </c>
      <c r="C271" s="61" t="str">
        <f>IF(Datos[[#This Row],[Area]]="Oftamología","👀",IF(B271="Cardiología","❤","🚑"))</f>
        <v>❤</v>
      </c>
      <c r="D271" s="23">
        <v>617336</v>
      </c>
      <c r="E271" s="23">
        <v>2284938</v>
      </c>
      <c r="F271" s="23">
        <v>100062</v>
      </c>
      <c r="G271" s="23">
        <v>210334</v>
      </c>
      <c r="H271" s="23">
        <v>32000</v>
      </c>
      <c r="I271" s="23">
        <v>9365</v>
      </c>
      <c r="J271" s="23">
        <v>3919</v>
      </c>
      <c r="K271" s="23">
        <v>10486</v>
      </c>
      <c r="L271" s="23">
        <v>2606</v>
      </c>
      <c r="M271" s="23">
        <v>2601629</v>
      </c>
      <c r="N271" s="23">
        <v>54422</v>
      </c>
      <c r="O271" s="23">
        <v>27617</v>
      </c>
      <c r="P271" s="23">
        <v>177377</v>
      </c>
      <c r="Q271" s="19">
        <v>4.1992692598665358E-2</v>
      </c>
      <c r="R271" s="21"/>
      <c r="S271" s="21"/>
    </row>
    <row r="272" spans="1:19" x14ac:dyDescent="0.35">
      <c r="A272" s="18" t="s">
        <v>41</v>
      </c>
      <c r="B272" s="18" t="s">
        <v>81</v>
      </c>
      <c r="C272" s="62" t="str">
        <f>IF(Datos[[#This Row],[Area]]="Oftamología","👀",IF(B272="Cardiología","❤","🚑"))</f>
        <v>👀</v>
      </c>
      <c r="D272" s="23">
        <v>540872</v>
      </c>
      <c r="E272" s="23">
        <v>1257878</v>
      </c>
      <c r="F272" s="23">
        <v>188357</v>
      </c>
      <c r="G272" s="23">
        <v>221069</v>
      </c>
      <c r="H272" s="23">
        <v>20000</v>
      </c>
      <c r="I272" s="23">
        <v>9630</v>
      </c>
      <c r="J272" s="23">
        <v>3618</v>
      </c>
      <c r="K272" s="23">
        <v>14896</v>
      </c>
      <c r="L272" s="23">
        <v>2743</v>
      </c>
      <c r="M272" s="23">
        <v>1161278</v>
      </c>
      <c r="N272" s="23">
        <v>55206</v>
      </c>
      <c r="O272" s="23">
        <v>26892</v>
      </c>
      <c r="P272" s="23">
        <v>163532</v>
      </c>
      <c r="Q272" s="19">
        <v>3.8714991267441344E-2</v>
      </c>
      <c r="R272" s="21"/>
      <c r="S272" s="21"/>
    </row>
    <row r="273" spans="1:19" x14ac:dyDescent="0.35">
      <c r="A273" s="18" t="s">
        <v>36</v>
      </c>
      <c r="B273" s="18" t="s">
        <v>80</v>
      </c>
      <c r="C273" s="61" t="str">
        <f>IF(Datos[[#This Row],[Area]]="Oftamología","👀",IF(B273="Cardiología","❤","🚑"))</f>
        <v>❤</v>
      </c>
      <c r="D273" s="23">
        <v>376741</v>
      </c>
      <c r="E273" s="23">
        <v>2230174</v>
      </c>
      <c r="F273" s="23">
        <v>197244</v>
      </c>
      <c r="G273" s="23">
        <v>111214</v>
      </c>
      <c r="H273" s="23">
        <v>32000</v>
      </c>
      <c r="I273" s="23">
        <v>10241</v>
      </c>
      <c r="J273" s="23">
        <v>2990</v>
      </c>
      <c r="K273" s="23">
        <v>12410</v>
      </c>
      <c r="L273" s="23">
        <v>1369</v>
      </c>
      <c r="M273" s="23">
        <v>912777</v>
      </c>
      <c r="N273" s="23">
        <v>47499</v>
      </c>
      <c r="O273" s="23">
        <v>68779</v>
      </c>
      <c r="P273" s="23">
        <v>143266</v>
      </c>
      <c r="Q273" s="19">
        <v>3.3917165685745002E-2</v>
      </c>
      <c r="R273" s="21"/>
      <c r="S273" s="21"/>
    </row>
    <row r="274" spans="1:19" x14ac:dyDescent="0.35">
      <c r="A274" s="18" t="s">
        <v>45</v>
      </c>
      <c r="B274" s="18" t="s">
        <v>82</v>
      </c>
      <c r="C274" s="60" t="str">
        <f>IF(Datos[[#This Row],[Area]]="Oftamología","👀",IF(B274="Cardiología","❤","🚑"))</f>
        <v>🚑</v>
      </c>
      <c r="D274" s="23">
        <v>436220</v>
      </c>
      <c r="E274" s="23">
        <v>1091345</v>
      </c>
      <c r="F274" s="23">
        <v>98197</v>
      </c>
      <c r="G274" s="23">
        <v>209290</v>
      </c>
      <c r="H274" s="23">
        <v>22000</v>
      </c>
      <c r="I274" s="23">
        <v>9199</v>
      </c>
      <c r="J274" s="23">
        <v>3656</v>
      </c>
      <c r="K274" s="23">
        <v>14286</v>
      </c>
      <c r="L274" s="23">
        <v>3089</v>
      </c>
      <c r="M274" s="23">
        <v>1640685</v>
      </c>
      <c r="N274" s="23">
        <v>82658</v>
      </c>
      <c r="O274" s="23">
        <v>32659</v>
      </c>
      <c r="P274" s="23">
        <v>293044</v>
      </c>
      <c r="Q274" s="19">
        <v>6.9375999198787272E-2</v>
      </c>
      <c r="R274" s="21"/>
      <c r="S274" s="21"/>
    </row>
    <row r="275" spans="1:19" x14ac:dyDescent="0.35">
      <c r="A275" s="18" t="s">
        <v>41</v>
      </c>
      <c r="B275" s="18" t="s">
        <v>82</v>
      </c>
      <c r="C275" s="60" t="str">
        <f>IF(Datos[[#This Row],[Area]]="Oftamología","👀",IF(B275="Cardiología","❤","🚑"))</f>
        <v>🚑</v>
      </c>
      <c r="D275" s="23">
        <v>411796</v>
      </c>
      <c r="E275" s="23">
        <v>2318197</v>
      </c>
      <c r="F275" s="23">
        <v>152087</v>
      </c>
      <c r="G275" s="23">
        <v>256782</v>
      </c>
      <c r="H275" s="23">
        <v>20000</v>
      </c>
      <c r="I275" s="23">
        <v>10399</v>
      </c>
      <c r="J275" s="23">
        <v>3711</v>
      </c>
      <c r="K275" s="23">
        <v>12515</v>
      </c>
      <c r="L275" s="23">
        <v>3870</v>
      </c>
      <c r="M275" s="23">
        <v>2855266</v>
      </c>
      <c r="N275" s="23">
        <v>115697</v>
      </c>
      <c r="O275" s="23">
        <v>41635</v>
      </c>
      <c r="P275" s="23">
        <v>238851</v>
      </c>
      <c r="Q275" s="19">
        <v>5.6546207343025415E-2</v>
      </c>
      <c r="R275" s="21"/>
      <c r="S275" s="21"/>
    </row>
    <row r="276" spans="1:19" x14ac:dyDescent="0.35">
      <c r="A276" s="18" t="s">
        <v>41</v>
      </c>
      <c r="B276" s="18" t="s">
        <v>81</v>
      </c>
      <c r="C276" s="62" t="str">
        <f>IF(Datos[[#This Row],[Area]]="Oftamología","👀",IF(B276="Cardiología","❤","🚑"))</f>
        <v>👀</v>
      </c>
      <c r="D276" s="23">
        <v>304610</v>
      </c>
      <c r="E276" s="23">
        <v>2319613</v>
      </c>
      <c r="F276" s="23">
        <v>105804</v>
      </c>
      <c r="G276" s="23">
        <v>317960</v>
      </c>
      <c r="H276" s="23">
        <v>20000</v>
      </c>
      <c r="I276" s="23">
        <v>9241</v>
      </c>
      <c r="J276" s="23">
        <v>3972</v>
      </c>
      <c r="K276" s="23">
        <v>12104</v>
      </c>
      <c r="L276" s="23">
        <v>2108</v>
      </c>
      <c r="M276" s="23">
        <v>2141176</v>
      </c>
      <c r="N276" s="23">
        <v>89552</v>
      </c>
      <c r="O276" s="23">
        <v>72214</v>
      </c>
      <c r="P276" s="23">
        <v>196580</v>
      </c>
      <c r="Q276" s="19">
        <v>4.6538860793934024E-2</v>
      </c>
      <c r="R276" s="21"/>
      <c r="S276" s="21"/>
    </row>
    <row r="277" spans="1:19" x14ac:dyDescent="0.35">
      <c r="A277" s="18" t="s">
        <v>39</v>
      </c>
      <c r="B277" s="18" t="s">
        <v>80</v>
      </c>
      <c r="C277" s="61" t="str">
        <f>IF(Datos[[#This Row],[Area]]="Oftamología","👀",IF(B277="Cardiología","❤","🚑"))</f>
        <v>❤</v>
      </c>
      <c r="D277" s="23">
        <v>737641</v>
      </c>
      <c r="E277" s="23">
        <v>1009553</v>
      </c>
      <c r="F277" s="23">
        <v>160415</v>
      </c>
      <c r="G277" s="23">
        <v>291330</v>
      </c>
      <c r="H277" s="23">
        <v>32000</v>
      </c>
      <c r="I277" s="23">
        <v>10488</v>
      </c>
      <c r="J277" s="23">
        <v>3919</v>
      </c>
      <c r="K277" s="23">
        <v>12936</v>
      </c>
      <c r="L277" s="23">
        <v>3547</v>
      </c>
      <c r="M277" s="23">
        <v>1713632</v>
      </c>
      <c r="N277" s="23">
        <v>118524</v>
      </c>
      <c r="O277" s="23">
        <v>51762</v>
      </c>
      <c r="P277" s="23">
        <v>139926</v>
      </c>
      <c r="Q277" s="19">
        <v>3.3126445393488718E-2</v>
      </c>
      <c r="R277" s="21"/>
      <c r="S277" s="21"/>
    </row>
    <row r="278" spans="1:19" x14ac:dyDescent="0.35">
      <c r="A278" s="18" t="s">
        <v>46</v>
      </c>
      <c r="B278" s="18" t="s">
        <v>81</v>
      </c>
      <c r="C278" s="62" t="str">
        <f>IF(Datos[[#This Row],[Area]]="Oftamología","👀",IF(B278="Cardiología","❤","🚑"))</f>
        <v>👀</v>
      </c>
      <c r="D278" s="23">
        <v>383387</v>
      </c>
      <c r="E278" s="23">
        <v>903721</v>
      </c>
      <c r="F278" s="23">
        <v>168596</v>
      </c>
      <c r="G278" s="23">
        <v>226655</v>
      </c>
      <c r="H278" s="23">
        <v>32000</v>
      </c>
      <c r="I278" s="23">
        <v>9279</v>
      </c>
      <c r="J278" s="23">
        <v>3365</v>
      </c>
      <c r="K278" s="23">
        <v>12696</v>
      </c>
      <c r="L278" s="23">
        <v>3466</v>
      </c>
      <c r="M278" s="23">
        <v>3020563</v>
      </c>
      <c r="N278" s="23">
        <v>128809</v>
      </c>
      <c r="O278" s="23">
        <v>75472</v>
      </c>
      <c r="P278" s="23">
        <v>301427</v>
      </c>
      <c r="Q278" s="19">
        <v>7.1360612435309556E-2</v>
      </c>
      <c r="R278" s="21"/>
      <c r="S278" s="21"/>
    </row>
    <row r="279" spans="1:19" x14ac:dyDescent="0.35">
      <c r="A279" s="18" t="s">
        <v>40</v>
      </c>
      <c r="B279" s="18" t="s">
        <v>81</v>
      </c>
      <c r="C279" s="62" t="str">
        <f>IF(Datos[[#This Row],[Area]]="Oftamología","👀",IF(B279="Cardiología","❤","🚑"))</f>
        <v>👀</v>
      </c>
      <c r="D279" s="23">
        <v>669929</v>
      </c>
      <c r="E279" s="23">
        <v>1676896</v>
      </c>
      <c r="F279" s="23">
        <v>142134</v>
      </c>
      <c r="G279" s="23">
        <v>295477</v>
      </c>
      <c r="H279" s="23">
        <v>32000</v>
      </c>
      <c r="I279" s="23">
        <v>9065</v>
      </c>
      <c r="J279" s="23">
        <v>4042</v>
      </c>
      <c r="K279" s="23">
        <v>11570</v>
      </c>
      <c r="L279" s="23">
        <v>3417</v>
      </c>
      <c r="M279" s="23">
        <v>1921164</v>
      </c>
      <c r="N279" s="23">
        <v>73559</v>
      </c>
      <c r="O279" s="23">
        <v>55584</v>
      </c>
      <c r="P279" s="23">
        <v>164512</v>
      </c>
      <c r="Q279" s="19">
        <v>3.8946999017863845E-2</v>
      </c>
      <c r="R279" s="21"/>
      <c r="S279" s="21"/>
    </row>
    <row r="280" spans="1:19" x14ac:dyDescent="0.35">
      <c r="A280" s="18" t="s">
        <v>40</v>
      </c>
      <c r="B280" s="18" t="s">
        <v>81</v>
      </c>
      <c r="C280" s="62" t="str">
        <f>IF(Datos[[#This Row],[Area]]="Oftamología","👀",IF(B280="Cardiología","❤","🚑"))</f>
        <v>👀</v>
      </c>
      <c r="D280" s="23">
        <v>404257</v>
      </c>
      <c r="E280" s="23">
        <v>1214824</v>
      </c>
      <c r="F280" s="23">
        <v>97144</v>
      </c>
      <c r="G280" s="23">
        <v>180180</v>
      </c>
      <c r="H280" s="23">
        <v>20000</v>
      </c>
      <c r="I280" s="23">
        <v>11496</v>
      </c>
      <c r="J280" s="23">
        <v>2800</v>
      </c>
      <c r="K280" s="23">
        <v>10868</v>
      </c>
      <c r="L280" s="23">
        <v>3853</v>
      </c>
      <c r="M280" s="23">
        <v>1932647</v>
      </c>
      <c r="N280" s="23">
        <v>65376</v>
      </c>
      <c r="O280" s="23">
        <v>80684</v>
      </c>
      <c r="P280" s="23">
        <v>182329</v>
      </c>
      <c r="Q280" s="19">
        <v>4.3165041966106404E-2</v>
      </c>
      <c r="R280" s="21"/>
      <c r="S280" s="21"/>
    </row>
    <row r="281" spans="1:19" x14ac:dyDescent="0.35">
      <c r="A281" s="18" t="s">
        <v>46</v>
      </c>
      <c r="B281" s="18" t="s">
        <v>82</v>
      </c>
      <c r="C281" s="60" t="str">
        <f>IF(Datos[[#This Row],[Area]]="Oftamología","👀",IF(B281="Cardiología","❤","🚑"))</f>
        <v>🚑</v>
      </c>
      <c r="D281" s="23">
        <v>663262</v>
      </c>
      <c r="E281" s="23">
        <v>2020428</v>
      </c>
      <c r="F281" s="23">
        <v>113530</v>
      </c>
      <c r="G281" s="23">
        <v>148390</v>
      </c>
      <c r="H281" s="23">
        <v>32000</v>
      </c>
      <c r="I281" s="23">
        <v>10792</v>
      </c>
      <c r="J281" s="23">
        <v>3628</v>
      </c>
      <c r="K281" s="23">
        <v>13697</v>
      </c>
      <c r="L281" s="23">
        <v>3962</v>
      </c>
      <c r="M281" s="23">
        <v>1347063</v>
      </c>
      <c r="N281" s="23">
        <v>64515</v>
      </c>
      <c r="O281" s="23">
        <v>75152</v>
      </c>
      <c r="P281" s="23">
        <v>233522</v>
      </c>
      <c r="Q281" s="19">
        <v>5.5284606014452446E-2</v>
      </c>
      <c r="R281" s="21"/>
      <c r="S281" s="21"/>
    </row>
    <row r="282" spans="1:19" x14ac:dyDescent="0.35">
      <c r="A282" s="18" t="s">
        <v>41</v>
      </c>
      <c r="B282" s="18" t="s">
        <v>81</v>
      </c>
      <c r="C282" s="62" t="str">
        <f>IF(Datos[[#This Row],[Area]]="Oftamología","👀",IF(B282="Cardiología","❤","🚑"))</f>
        <v>👀</v>
      </c>
      <c r="D282" s="23">
        <v>566346</v>
      </c>
      <c r="E282" s="23">
        <v>785256</v>
      </c>
      <c r="F282" s="23">
        <v>177672</v>
      </c>
      <c r="G282" s="23">
        <v>268242</v>
      </c>
      <c r="H282" s="23">
        <v>32000</v>
      </c>
      <c r="I282" s="23">
        <v>11149</v>
      </c>
      <c r="J282" s="23">
        <v>3685</v>
      </c>
      <c r="K282" s="23">
        <v>11274</v>
      </c>
      <c r="L282" s="23">
        <v>1610</v>
      </c>
      <c r="M282" s="23">
        <v>2460794</v>
      </c>
      <c r="N282" s="23">
        <v>74510</v>
      </c>
      <c r="O282" s="23">
        <v>31947</v>
      </c>
      <c r="P282" s="23">
        <v>45071</v>
      </c>
      <c r="Q282" s="19">
        <v>1.0670225836012822E-2</v>
      </c>
      <c r="R282" s="21"/>
      <c r="S282" s="21"/>
    </row>
    <row r="283" spans="1:19" x14ac:dyDescent="0.35">
      <c r="A283" s="18" t="s">
        <v>40</v>
      </c>
      <c r="B283" s="18" t="s">
        <v>80</v>
      </c>
      <c r="C283" s="61" t="str">
        <f>IF(Datos[[#This Row],[Area]]="Oftamología","👀",IF(B283="Cardiología","❤","🚑"))</f>
        <v>❤</v>
      </c>
      <c r="D283" s="23">
        <v>240136</v>
      </c>
      <c r="E283" s="23">
        <v>1908577</v>
      </c>
      <c r="F283" s="23">
        <v>95801</v>
      </c>
      <c r="G283" s="23">
        <v>129821</v>
      </c>
      <c r="H283" s="23">
        <v>32000</v>
      </c>
      <c r="I283" s="23">
        <v>9412</v>
      </c>
      <c r="J283" s="23">
        <v>3562</v>
      </c>
      <c r="K283" s="23">
        <v>10097</v>
      </c>
      <c r="L283" s="23">
        <v>1507</v>
      </c>
      <c r="M283" s="23">
        <v>2136087</v>
      </c>
      <c r="N283" s="23">
        <v>76620</v>
      </c>
      <c r="O283" s="23">
        <v>78001</v>
      </c>
      <c r="P283" s="23">
        <v>88287</v>
      </c>
      <c r="Q283" s="19">
        <v>2.0901294144440193E-2</v>
      </c>
      <c r="R283" s="21"/>
      <c r="S283" s="21"/>
    </row>
    <row r="284" spans="1:19" x14ac:dyDescent="0.35">
      <c r="A284" s="18" t="s">
        <v>42</v>
      </c>
      <c r="B284" s="18" t="s">
        <v>81</v>
      </c>
      <c r="C284" s="62" t="str">
        <f>IF(Datos[[#This Row],[Area]]="Oftamología","👀",IF(B284="Cardiología","❤","🚑"))</f>
        <v>👀</v>
      </c>
      <c r="D284" s="23">
        <v>337098</v>
      </c>
      <c r="E284" s="23">
        <v>1440903</v>
      </c>
      <c r="F284" s="23">
        <v>188683</v>
      </c>
      <c r="G284" s="23">
        <v>106993</v>
      </c>
      <c r="H284" s="23">
        <v>32000</v>
      </c>
      <c r="I284" s="23">
        <v>11503</v>
      </c>
      <c r="J284" s="23">
        <v>3763</v>
      </c>
      <c r="K284" s="23">
        <v>10112</v>
      </c>
      <c r="L284" s="23">
        <v>4023</v>
      </c>
      <c r="M284" s="23">
        <v>910109</v>
      </c>
      <c r="N284" s="23">
        <v>124127</v>
      </c>
      <c r="O284" s="23">
        <v>57099</v>
      </c>
      <c r="P284" s="23">
        <v>272503</v>
      </c>
      <c r="Q284" s="19">
        <v>6.4513069401411147E-2</v>
      </c>
      <c r="R284" s="21"/>
      <c r="S284" s="21"/>
    </row>
    <row r="285" spans="1:19" x14ac:dyDescent="0.35">
      <c r="A285" s="18" t="s">
        <v>40</v>
      </c>
      <c r="B285" s="18" t="s">
        <v>80</v>
      </c>
      <c r="C285" s="61" t="str">
        <f>IF(Datos[[#This Row],[Area]]="Oftamología","👀",IF(B285="Cardiología","❤","🚑"))</f>
        <v>❤</v>
      </c>
      <c r="D285" s="23">
        <v>665002</v>
      </c>
      <c r="E285" s="23">
        <v>1300804</v>
      </c>
      <c r="F285" s="23">
        <v>133904</v>
      </c>
      <c r="G285" s="23">
        <v>205518</v>
      </c>
      <c r="H285" s="23">
        <v>32000</v>
      </c>
      <c r="I285" s="23">
        <v>11074</v>
      </c>
      <c r="J285" s="23">
        <v>2946</v>
      </c>
      <c r="K285" s="23">
        <v>11924</v>
      </c>
      <c r="L285" s="23">
        <v>4465</v>
      </c>
      <c r="M285" s="23">
        <v>2776861</v>
      </c>
      <c r="N285" s="23">
        <v>49871</v>
      </c>
      <c r="O285" s="23">
        <v>85720</v>
      </c>
      <c r="P285" s="23">
        <v>47823</v>
      </c>
      <c r="Q285" s="19">
        <v>1.1321741478015601E-2</v>
      </c>
      <c r="R285" s="21"/>
      <c r="S285" s="21"/>
    </row>
    <row r="286" spans="1:19" x14ac:dyDescent="0.35">
      <c r="A286" s="18" t="s">
        <v>41</v>
      </c>
      <c r="B286" s="18" t="s">
        <v>80</v>
      </c>
      <c r="C286" s="61" t="str">
        <f>IF(Datos[[#This Row],[Area]]="Oftamología","👀",IF(B286="Cardiología","❤","🚑"))</f>
        <v>❤</v>
      </c>
      <c r="D286" s="23">
        <v>615864</v>
      </c>
      <c r="E286" s="23">
        <v>1240480</v>
      </c>
      <c r="F286" s="23">
        <v>116123</v>
      </c>
      <c r="G286" s="23">
        <v>315241</v>
      </c>
      <c r="H286" s="23">
        <v>32000</v>
      </c>
      <c r="I286" s="23">
        <v>12491</v>
      </c>
      <c r="J286" s="23">
        <v>3044</v>
      </c>
      <c r="K286" s="23">
        <v>12559</v>
      </c>
      <c r="L286" s="23">
        <v>2076</v>
      </c>
      <c r="M286" s="23">
        <v>1582084</v>
      </c>
      <c r="N286" s="23">
        <v>64517</v>
      </c>
      <c r="O286" s="23">
        <v>22639</v>
      </c>
      <c r="P286" s="23">
        <v>150224</v>
      </c>
      <c r="Q286" s="19">
        <v>3.5564420713744764E-2</v>
      </c>
      <c r="R286" s="21"/>
      <c r="S286" s="21"/>
    </row>
    <row r="287" spans="1:19" x14ac:dyDescent="0.35">
      <c r="A287" s="18" t="s">
        <v>43</v>
      </c>
      <c r="B287" s="18" t="s">
        <v>80</v>
      </c>
      <c r="C287" s="61" t="str">
        <f>IF(Datos[[#This Row],[Area]]="Oftamología","👀",IF(B287="Cardiología","❤","🚑"))</f>
        <v>❤</v>
      </c>
      <c r="D287" s="23">
        <v>189617</v>
      </c>
      <c r="E287" s="23">
        <v>1790342</v>
      </c>
      <c r="F287" s="23">
        <v>140413</v>
      </c>
      <c r="G287" s="23">
        <v>296655</v>
      </c>
      <c r="H287" s="23">
        <v>32000</v>
      </c>
      <c r="I287" s="23">
        <v>9206</v>
      </c>
      <c r="J287" s="23">
        <v>3719</v>
      </c>
      <c r="K287" s="23">
        <v>13714</v>
      </c>
      <c r="L287" s="23">
        <v>2488</v>
      </c>
      <c r="M287" s="23">
        <v>2198484</v>
      </c>
      <c r="N287" s="23">
        <v>102727</v>
      </c>
      <c r="O287" s="23">
        <v>63946</v>
      </c>
      <c r="P287" s="23">
        <v>61644</v>
      </c>
      <c r="Q287" s="19">
        <v>1.4593760986780288E-2</v>
      </c>
      <c r="R287" s="21"/>
      <c r="S287" s="21"/>
    </row>
    <row r="288" spans="1:19" x14ac:dyDescent="0.35">
      <c r="A288" s="18" t="s">
        <v>42</v>
      </c>
      <c r="B288" s="18" t="s">
        <v>81</v>
      </c>
      <c r="C288" s="62" t="str">
        <f>IF(Datos[[#This Row],[Area]]="Oftamología","👀",IF(B288="Cardiología","❤","🚑"))</f>
        <v>👀</v>
      </c>
      <c r="D288" s="23">
        <v>141341</v>
      </c>
      <c r="E288" s="23">
        <v>1223013</v>
      </c>
      <c r="F288" s="23">
        <v>163890</v>
      </c>
      <c r="G288" s="23">
        <v>166481</v>
      </c>
      <c r="H288" s="23">
        <v>32000</v>
      </c>
      <c r="I288" s="23">
        <v>11829</v>
      </c>
      <c r="J288" s="23">
        <v>3469</v>
      </c>
      <c r="K288" s="23">
        <v>14762</v>
      </c>
      <c r="L288" s="23">
        <v>1239</v>
      </c>
      <c r="M288" s="23">
        <v>1706963</v>
      </c>
      <c r="N288" s="23">
        <v>90513</v>
      </c>
      <c r="O288" s="23">
        <v>24289</v>
      </c>
      <c r="P288" s="23">
        <v>187768</v>
      </c>
      <c r="Q288" s="19">
        <v>4.4452684980951285E-2</v>
      </c>
      <c r="R288" s="21"/>
      <c r="S288" s="21"/>
    </row>
    <row r="289" spans="1:19" x14ac:dyDescent="0.35">
      <c r="A289" s="18" t="s">
        <v>42</v>
      </c>
      <c r="B289" s="18" t="s">
        <v>82</v>
      </c>
      <c r="C289" s="60" t="str">
        <f>IF(Datos[[#This Row],[Area]]="Oftamología","👀",IF(B289="Cardiología","❤","🚑"))</f>
        <v>🚑</v>
      </c>
      <c r="D289" s="23">
        <v>159075</v>
      </c>
      <c r="E289" s="23">
        <v>1710084</v>
      </c>
      <c r="F289" s="23">
        <v>199692</v>
      </c>
      <c r="G289" s="23">
        <v>187975</v>
      </c>
      <c r="H289" s="23">
        <v>32000</v>
      </c>
      <c r="I289" s="23">
        <v>10044</v>
      </c>
      <c r="J289" s="23">
        <v>3229</v>
      </c>
      <c r="K289" s="23">
        <v>12496</v>
      </c>
      <c r="L289" s="23">
        <v>1310</v>
      </c>
      <c r="M289" s="23">
        <v>1715497</v>
      </c>
      <c r="N289" s="23">
        <v>121183</v>
      </c>
      <c r="O289" s="23">
        <v>41178</v>
      </c>
      <c r="P289" s="23">
        <v>281793</v>
      </c>
      <c r="Q289" s="19">
        <v>6.6712408178375482E-2</v>
      </c>
      <c r="R289" s="21"/>
      <c r="S289" s="21"/>
    </row>
    <row r="290" spans="1:19" x14ac:dyDescent="0.35">
      <c r="A290" s="18" t="s">
        <v>39</v>
      </c>
      <c r="B290" s="18" t="s">
        <v>82</v>
      </c>
      <c r="C290" s="60" t="str">
        <f>IF(Datos[[#This Row],[Area]]="Oftamología","👀",IF(B290="Cardiología","❤","🚑"))</f>
        <v>🚑</v>
      </c>
      <c r="D290" s="23">
        <v>594572</v>
      </c>
      <c r="E290" s="23">
        <v>1710295</v>
      </c>
      <c r="F290" s="23">
        <v>176496</v>
      </c>
      <c r="G290" s="23">
        <v>155301</v>
      </c>
      <c r="H290" s="23">
        <v>20000</v>
      </c>
      <c r="I290" s="23">
        <v>11580</v>
      </c>
      <c r="J290" s="23">
        <v>3227</v>
      </c>
      <c r="K290" s="23">
        <v>11962</v>
      </c>
      <c r="L290" s="23">
        <v>4456</v>
      </c>
      <c r="M290" s="23">
        <v>2676693</v>
      </c>
      <c r="N290" s="23">
        <v>55393</v>
      </c>
      <c r="O290" s="23">
        <v>67136</v>
      </c>
      <c r="P290" s="23">
        <v>261384</v>
      </c>
      <c r="Q290" s="19">
        <v>6.1880728404525645E-2</v>
      </c>
      <c r="R290" s="21"/>
      <c r="S290" s="21"/>
    </row>
    <row r="291" spans="1:19" x14ac:dyDescent="0.35">
      <c r="A291" s="18" t="s">
        <v>38</v>
      </c>
      <c r="B291" s="18" t="s">
        <v>82</v>
      </c>
      <c r="C291" s="60" t="str">
        <f>IF(Datos[[#This Row],[Area]]="Oftamología","👀",IF(B291="Cardiología","❤","🚑"))</f>
        <v>🚑</v>
      </c>
      <c r="D291" s="23">
        <v>337719</v>
      </c>
      <c r="E291" s="23">
        <v>1536857</v>
      </c>
      <c r="F291" s="23">
        <v>108239</v>
      </c>
      <c r="G291" s="23">
        <v>146384</v>
      </c>
      <c r="H291" s="23">
        <v>32000</v>
      </c>
      <c r="I291" s="23">
        <v>11028</v>
      </c>
      <c r="J291" s="23">
        <v>2908</v>
      </c>
      <c r="K291" s="23">
        <v>11611</v>
      </c>
      <c r="L291" s="23">
        <v>2663</v>
      </c>
      <c r="M291" s="23">
        <v>1335673</v>
      </c>
      <c r="N291" s="23">
        <v>68405</v>
      </c>
      <c r="O291" s="23">
        <v>26733</v>
      </c>
      <c r="P291" s="23">
        <v>65753</v>
      </c>
      <c r="Q291" s="19">
        <v>1.5566536340337491E-2</v>
      </c>
      <c r="R291" s="21"/>
      <c r="S291" s="21"/>
    </row>
    <row r="292" spans="1:19" x14ac:dyDescent="0.35">
      <c r="A292" s="18" t="s">
        <v>43</v>
      </c>
      <c r="B292" s="18" t="s">
        <v>80</v>
      </c>
      <c r="C292" s="61" t="str">
        <f>IF(Datos[[#This Row],[Area]]="Oftamología","👀",IF(B292="Cardiología","❤","🚑"))</f>
        <v>❤</v>
      </c>
      <c r="D292" s="23">
        <v>219519</v>
      </c>
      <c r="E292" s="23">
        <v>1812052</v>
      </c>
      <c r="F292" s="23">
        <v>173781</v>
      </c>
      <c r="G292" s="23">
        <v>143141</v>
      </c>
      <c r="H292" s="23">
        <v>32000</v>
      </c>
      <c r="I292" s="23">
        <v>10838</v>
      </c>
      <c r="J292" s="23">
        <v>4042</v>
      </c>
      <c r="K292" s="23">
        <v>10104</v>
      </c>
      <c r="L292" s="23">
        <v>1383</v>
      </c>
      <c r="M292" s="23">
        <v>2179736</v>
      </c>
      <c r="N292" s="23">
        <v>65939</v>
      </c>
      <c r="O292" s="23">
        <v>60249</v>
      </c>
      <c r="P292" s="23">
        <v>343419</v>
      </c>
      <c r="Q292" s="19">
        <v>8.1301907798311271E-2</v>
      </c>
      <c r="R292" s="21"/>
      <c r="S292" s="21"/>
    </row>
    <row r="293" spans="1:19" x14ac:dyDescent="0.35">
      <c r="A293" s="18" t="s">
        <v>42</v>
      </c>
      <c r="B293" s="18" t="s">
        <v>81</v>
      </c>
      <c r="C293" s="62" t="str">
        <f>IF(Datos[[#This Row],[Area]]="Oftamología","👀",IF(B293="Cardiología","❤","🚑"))</f>
        <v>👀</v>
      </c>
      <c r="D293" s="23">
        <v>474889</v>
      </c>
      <c r="E293" s="23">
        <v>1612111</v>
      </c>
      <c r="F293" s="23">
        <v>201914</v>
      </c>
      <c r="G293" s="23">
        <v>322138</v>
      </c>
      <c r="H293" s="23">
        <v>32000</v>
      </c>
      <c r="I293" s="23">
        <v>10699</v>
      </c>
      <c r="J293" s="23">
        <v>3048</v>
      </c>
      <c r="K293" s="23">
        <v>12281</v>
      </c>
      <c r="L293" s="23">
        <v>3078</v>
      </c>
      <c r="M293" s="23">
        <v>2702473</v>
      </c>
      <c r="N293" s="23">
        <v>111524</v>
      </c>
      <c r="O293" s="23">
        <v>21034</v>
      </c>
      <c r="P293" s="23">
        <v>224729</v>
      </c>
      <c r="Q293" s="19">
        <v>5.3202928310916671E-2</v>
      </c>
      <c r="R293" s="21"/>
      <c r="S293" s="21"/>
    </row>
    <row r="294" spans="1:19" x14ac:dyDescent="0.35">
      <c r="A294" s="18" t="s">
        <v>47</v>
      </c>
      <c r="B294" s="18" t="s">
        <v>82</v>
      </c>
      <c r="C294" s="60" t="str">
        <f>IF(Datos[[#This Row],[Area]]="Oftamología","👀",IF(B294="Cardiología","❤","🚑"))</f>
        <v>🚑</v>
      </c>
      <c r="D294" s="23">
        <v>210154</v>
      </c>
      <c r="E294" s="23">
        <v>1223188</v>
      </c>
      <c r="F294" s="23">
        <v>177166</v>
      </c>
      <c r="G294" s="23">
        <v>252216</v>
      </c>
      <c r="H294" s="23">
        <v>32000</v>
      </c>
      <c r="I294" s="23">
        <v>10262</v>
      </c>
      <c r="J294" s="23">
        <v>3468</v>
      </c>
      <c r="K294" s="23">
        <v>14352</v>
      </c>
      <c r="L294" s="23">
        <v>1845</v>
      </c>
      <c r="M294" s="23">
        <v>2700804</v>
      </c>
      <c r="N294" s="23">
        <v>90840</v>
      </c>
      <c r="O294" s="23">
        <v>81474</v>
      </c>
      <c r="P294" s="23">
        <v>89506</v>
      </c>
      <c r="Q294" s="19">
        <v>2.1189883376853489E-2</v>
      </c>
      <c r="R294" s="21"/>
      <c r="S294" s="21"/>
    </row>
    <row r="295" spans="1:19" x14ac:dyDescent="0.35">
      <c r="A295" s="18" t="s">
        <v>40</v>
      </c>
      <c r="B295" s="18" t="s">
        <v>80</v>
      </c>
      <c r="C295" s="61" t="str">
        <f>IF(Datos[[#This Row],[Area]]="Oftamología","👀",IF(B295="Cardiología","❤","🚑"))</f>
        <v>❤</v>
      </c>
      <c r="D295" s="23">
        <v>700140</v>
      </c>
      <c r="E295" s="23">
        <v>1124597</v>
      </c>
      <c r="F295" s="23">
        <v>159437</v>
      </c>
      <c r="G295" s="23">
        <v>198701</v>
      </c>
      <c r="H295" s="23">
        <v>32000</v>
      </c>
      <c r="I295" s="23">
        <v>9738</v>
      </c>
      <c r="J295" s="23">
        <v>3462</v>
      </c>
      <c r="K295" s="23">
        <v>14574</v>
      </c>
      <c r="L295" s="23">
        <v>4295</v>
      </c>
      <c r="M295" s="23">
        <v>2556910</v>
      </c>
      <c r="N295" s="23">
        <v>74015</v>
      </c>
      <c r="O295" s="23">
        <v>30062</v>
      </c>
      <c r="P295" s="23">
        <v>151496</v>
      </c>
      <c r="Q295" s="19">
        <v>3.5865557304089066E-2</v>
      </c>
      <c r="R295" s="21"/>
      <c r="S295" s="21"/>
    </row>
    <row r="296" spans="1:19" x14ac:dyDescent="0.35">
      <c r="A296" s="18" t="s">
        <v>47</v>
      </c>
      <c r="B296" s="18" t="s">
        <v>82</v>
      </c>
      <c r="C296" s="60" t="str">
        <f>IF(Datos[[#This Row],[Area]]="Oftamología","👀",IF(B296="Cardiología","❤","🚑"))</f>
        <v>🚑</v>
      </c>
      <c r="D296" s="23">
        <v>336052</v>
      </c>
      <c r="E296" s="23">
        <v>1693239</v>
      </c>
      <c r="F296" s="23">
        <v>110427</v>
      </c>
      <c r="G296" s="23">
        <v>211065</v>
      </c>
      <c r="H296" s="23">
        <v>32000</v>
      </c>
      <c r="I296" s="23">
        <v>9896</v>
      </c>
      <c r="J296" s="23">
        <v>3330</v>
      </c>
      <c r="K296" s="23">
        <v>14933</v>
      </c>
      <c r="L296" s="23">
        <v>2127</v>
      </c>
      <c r="M296" s="23">
        <v>1154293</v>
      </c>
      <c r="N296" s="23">
        <v>119510</v>
      </c>
      <c r="O296" s="23">
        <v>28395</v>
      </c>
      <c r="P296" s="23">
        <v>39079</v>
      </c>
      <c r="Q296" s="19">
        <v>9.2516641620009558E-3</v>
      </c>
      <c r="R296" s="21"/>
      <c r="S296" s="21"/>
    </row>
    <row r="297" spans="1:19" x14ac:dyDescent="0.35">
      <c r="A297" s="18" t="s">
        <v>40</v>
      </c>
      <c r="B297" s="18" t="s">
        <v>81</v>
      </c>
      <c r="C297" s="62" t="str">
        <f>IF(Datos[[#This Row],[Area]]="Oftamología","👀",IF(B297="Cardiología","❤","🚑"))</f>
        <v>👀</v>
      </c>
      <c r="D297" s="23">
        <v>415555</v>
      </c>
      <c r="E297" s="23">
        <v>663011</v>
      </c>
      <c r="F297" s="23">
        <v>132882</v>
      </c>
      <c r="G297" s="23">
        <v>167602</v>
      </c>
      <c r="H297" s="23">
        <v>32000</v>
      </c>
      <c r="I297" s="23">
        <v>11022</v>
      </c>
      <c r="J297" s="23">
        <v>3886</v>
      </c>
      <c r="K297" s="23">
        <v>11787</v>
      </c>
      <c r="L297" s="23">
        <v>3325</v>
      </c>
      <c r="M297" s="23">
        <v>2320034</v>
      </c>
      <c r="N297" s="23">
        <v>110579</v>
      </c>
      <c r="O297" s="23">
        <v>31550</v>
      </c>
      <c r="P297" s="23">
        <v>212247</v>
      </c>
      <c r="Q297" s="19">
        <v>5.0247907146861913E-2</v>
      </c>
      <c r="R297" s="21"/>
      <c r="S297" s="21"/>
    </row>
    <row r="298" spans="1:19" x14ac:dyDescent="0.35">
      <c r="A298" s="18" t="s">
        <v>36</v>
      </c>
      <c r="B298" s="18" t="s">
        <v>80</v>
      </c>
      <c r="C298" s="61" t="str">
        <f>IF(Datos[[#This Row],[Area]]="Oftamología","👀",IF(B298="Cardiología","❤","🚑"))</f>
        <v>❤</v>
      </c>
      <c r="D298" s="23">
        <v>503103</v>
      </c>
      <c r="E298" s="23">
        <v>1067179</v>
      </c>
      <c r="F298" s="23">
        <v>196236</v>
      </c>
      <c r="G298" s="23">
        <v>243847</v>
      </c>
      <c r="H298" s="23">
        <v>32000</v>
      </c>
      <c r="I298" s="23">
        <v>10039</v>
      </c>
      <c r="J298" s="23">
        <v>3978</v>
      </c>
      <c r="K298" s="23">
        <v>12573</v>
      </c>
      <c r="L298" s="23">
        <v>3319</v>
      </c>
      <c r="M298" s="23">
        <v>1402001</v>
      </c>
      <c r="N298" s="23">
        <v>78374</v>
      </c>
      <c r="O298" s="23">
        <v>67298</v>
      </c>
      <c r="P298" s="23">
        <v>213454</v>
      </c>
      <c r="Q298" s="19">
        <v>5.0533655468045544E-2</v>
      </c>
      <c r="R298" s="21"/>
      <c r="S298" s="21"/>
    </row>
    <row r="299" spans="1:19" x14ac:dyDescent="0.35">
      <c r="A299" s="18" t="s">
        <v>46</v>
      </c>
      <c r="B299" s="18" t="s">
        <v>80</v>
      </c>
      <c r="C299" s="61" t="str">
        <f>IF(Datos[[#This Row],[Area]]="Oftamología","👀",IF(B299="Cardiología","❤","🚑"))</f>
        <v>❤</v>
      </c>
      <c r="D299" s="23">
        <v>641750</v>
      </c>
      <c r="E299" s="23">
        <v>1888988</v>
      </c>
      <c r="F299" s="23">
        <v>191606</v>
      </c>
      <c r="G299" s="23">
        <v>247819</v>
      </c>
      <c r="H299" s="23">
        <v>32000</v>
      </c>
      <c r="I299" s="23">
        <v>10077</v>
      </c>
      <c r="J299" s="23">
        <v>3915</v>
      </c>
      <c r="K299" s="23">
        <v>14675</v>
      </c>
      <c r="L299" s="23">
        <v>1586</v>
      </c>
      <c r="M299" s="23">
        <v>2911950</v>
      </c>
      <c r="N299" s="23">
        <v>72021</v>
      </c>
      <c r="O299" s="23">
        <v>77916</v>
      </c>
      <c r="P299" s="23">
        <v>118758</v>
      </c>
      <c r="Q299" s="19">
        <v>2.8115077984362687E-2</v>
      </c>
      <c r="R299" s="21"/>
      <c r="S299" s="21"/>
    </row>
    <row r="300" spans="1:19" x14ac:dyDescent="0.35">
      <c r="A300" s="18" t="s">
        <v>40</v>
      </c>
      <c r="B300" s="18" t="s">
        <v>82</v>
      </c>
      <c r="C300" s="60" t="str">
        <f>IF(Datos[[#This Row],[Area]]="Oftamología","👀",IF(B300="Cardiología","❤","🚑"))</f>
        <v>🚑</v>
      </c>
      <c r="D300" s="23">
        <v>336758</v>
      </c>
      <c r="E300" s="23">
        <v>1400671</v>
      </c>
      <c r="F300" s="23">
        <v>149814</v>
      </c>
      <c r="G300" s="23">
        <v>182670</v>
      </c>
      <c r="H300" s="23">
        <v>32000</v>
      </c>
      <c r="I300" s="23">
        <v>10957</v>
      </c>
      <c r="J300" s="23">
        <v>3134</v>
      </c>
      <c r="K300" s="23">
        <v>13917</v>
      </c>
      <c r="L300" s="23">
        <v>2683</v>
      </c>
      <c r="M300" s="23">
        <v>2058608</v>
      </c>
      <c r="N300" s="23">
        <v>110384</v>
      </c>
      <c r="O300" s="23">
        <v>56427</v>
      </c>
      <c r="P300" s="23">
        <v>204748</v>
      </c>
      <c r="Q300" s="19">
        <v>4.8472574370924837E-2</v>
      </c>
      <c r="R300" s="21"/>
      <c r="S300" s="21"/>
    </row>
    <row r="301" spans="1:19" x14ac:dyDescent="0.35">
      <c r="A301" s="18" t="s">
        <v>39</v>
      </c>
      <c r="B301" s="18" t="s">
        <v>81</v>
      </c>
      <c r="C301" s="62" t="str">
        <f>IF(Datos[[#This Row],[Area]]="Oftamología","👀",IF(B301="Cardiología","❤","🚑"))</f>
        <v>👀</v>
      </c>
      <c r="D301" s="23">
        <v>684847</v>
      </c>
      <c r="E301" s="23">
        <v>1878968</v>
      </c>
      <c r="F301" s="23">
        <v>206668</v>
      </c>
      <c r="G301" s="23">
        <v>323362</v>
      </c>
      <c r="H301" s="23">
        <v>32000</v>
      </c>
      <c r="I301" s="23">
        <v>12687</v>
      </c>
      <c r="J301" s="23">
        <v>3829</v>
      </c>
      <c r="K301" s="23">
        <v>10760</v>
      </c>
      <c r="L301" s="23">
        <v>3716</v>
      </c>
      <c r="M301" s="23">
        <v>3068825</v>
      </c>
      <c r="N301" s="23">
        <v>56837</v>
      </c>
      <c r="O301" s="23">
        <v>54485</v>
      </c>
      <c r="P301" s="23">
        <v>309552</v>
      </c>
      <c r="Q301" s="19">
        <v>7.3284146080394061E-2</v>
      </c>
      <c r="R301" s="21"/>
      <c r="S301" s="21"/>
    </row>
    <row r="302" spans="1:19" x14ac:dyDescent="0.35">
      <c r="A302" s="18" t="s">
        <v>40</v>
      </c>
      <c r="B302" s="18" t="s">
        <v>81</v>
      </c>
      <c r="C302" s="62" t="str">
        <f>IF(Datos[[#This Row],[Area]]="Oftamología","👀",IF(B302="Cardiología","❤","🚑"))</f>
        <v>👀</v>
      </c>
      <c r="D302" s="23">
        <v>133326</v>
      </c>
      <c r="E302" s="23">
        <v>2124350</v>
      </c>
      <c r="F302" s="23">
        <v>209075</v>
      </c>
      <c r="G302" s="23">
        <v>198565</v>
      </c>
      <c r="H302" s="23">
        <v>32000</v>
      </c>
      <c r="I302" s="23">
        <v>9135</v>
      </c>
      <c r="J302" s="23">
        <v>4057</v>
      </c>
      <c r="K302" s="23">
        <v>13693</v>
      </c>
      <c r="L302" s="23">
        <v>3489</v>
      </c>
      <c r="M302" s="23">
        <v>1450689</v>
      </c>
      <c r="N302" s="23">
        <v>119541</v>
      </c>
      <c r="O302" s="23">
        <v>53937</v>
      </c>
      <c r="P302" s="23">
        <v>300338</v>
      </c>
      <c r="Q302" s="19">
        <v>7.1102799741217609E-2</v>
      </c>
      <c r="R302" s="21"/>
      <c r="S302" s="21"/>
    </row>
    <row r="303" spans="1:19" x14ac:dyDescent="0.35">
      <c r="A303" s="18" t="s">
        <v>38</v>
      </c>
      <c r="B303" s="18" t="s">
        <v>82</v>
      </c>
      <c r="C303" s="60" t="str">
        <f>IF(Datos[[#This Row],[Area]]="Oftamología","👀",IF(B303="Cardiología","❤","🚑"))</f>
        <v>🚑</v>
      </c>
      <c r="D303" s="23">
        <v>171296</v>
      </c>
      <c r="E303" s="23">
        <v>1720474</v>
      </c>
      <c r="F303" s="23">
        <v>104065</v>
      </c>
      <c r="G303" s="23">
        <v>168228</v>
      </c>
      <c r="H303" s="23">
        <v>32000</v>
      </c>
      <c r="I303" s="23">
        <v>9388</v>
      </c>
      <c r="J303" s="23">
        <v>3221</v>
      </c>
      <c r="K303" s="23">
        <v>10484</v>
      </c>
      <c r="L303" s="23">
        <v>2403</v>
      </c>
      <c r="M303" s="23">
        <v>2234959</v>
      </c>
      <c r="N303" s="23">
        <v>63419</v>
      </c>
      <c r="O303" s="23">
        <v>55900</v>
      </c>
      <c r="P303" s="23">
        <v>120605</v>
      </c>
      <c r="Q303" s="19">
        <v>2.8552341571128362E-2</v>
      </c>
      <c r="R303" s="21"/>
      <c r="S303" s="21"/>
    </row>
    <row r="304" spans="1:19" x14ac:dyDescent="0.35">
      <c r="A304" s="18" t="s">
        <v>39</v>
      </c>
      <c r="B304" s="18" t="s">
        <v>81</v>
      </c>
      <c r="C304" s="62" t="str">
        <f>IF(Datos[[#This Row],[Area]]="Oftamología","👀",IF(B304="Cardiología","❤","🚑"))</f>
        <v>👀</v>
      </c>
      <c r="D304" s="23">
        <v>271044</v>
      </c>
      <c r="E304" s="23">
        <v>1484422</v>
      </c>
      <c r="F304" s="23">
        <v>105597</v>
      </c>
      <c r="G304" s="23">
        <v>223340</v>
      </c>
      <c r="H304" s="23">
        <v>32000</v>
      </c>
      <c r="I304" s="23">
        <v>10244</v>
      </c>
      <c r="J304" s="23">
        <v>3361</v>
      </c>
      <c r="K304" s="23">
        <v>12579</v>
      </c>
      <c r="L304" s="23">
        <v>2893</v>
      </c>
      <c r="M304" s="23">
        <v>1596729</v>
      </c>
      <c r="N304" s="23">
        <v>120120</v>
      </c>
      <c r="O304" s="23">
        <v>79030</v>
      </c>
      <c r="P304" s="23">
        <v>260884</v>
      </c>
      <c r="Q304" s="19">
        <v>6.1762357103289672E-2</v>
      </c>
      <c r="R304" s="21"/>
      <c r="S304" s="21"/>
    </row>
    <row r="305" spans="1:19" x14ac:dyDescent="0.35">
      <c r="A305" s="18" t="s">
        <v>45</v>
      </c>
      <c r="B305" s="18" t="s">
        <v>80</v>
      </c>
      <c r="C305" s="61" t="str">
        <f>IF(Datos[[#This Row],[Area]]="Oftamología","👀",IF(B305="Cardiología","❤","🚑"))</f>
        <v>❤</v>
      </c>
      <c r="D305" s="23">
        <v>700081</v>
      </c>
      <c r="E305" s="23">
        <v>910327</v>
      </c>
      <c r="F305" s="23">
        <v>121447</v>
      </c>
      <c r="G305" s="23">
        <v>89855</v>
      </c>
      <c r="H305" s="23">
        <v>32000</v>
      </c>
      <c r="I305" s="23">
        <v>9477</v>
      </c>
      <c r="J305" s="23">
        <v>3216</v>
      </c>
      <c r="K305" s="23">
        <v>13455</v>
      </c>
      <c r="L305" s="23">
        <v>2447</v>
      </c>
      <c r="M305" s="23">
        <v>2395918</v>
      </c>
      <c r="N305" s="23">
        <v>111223</v>
      </c>
      <c r="O305" s="23">
        <v>70314</v>
      </c>
      <c r="P305" s="23">
        <v>61244</v>
      </c>
      <c r="Q305" s="19">
        <v>1.4499063945791512E-2</v>
      </c>
      <c r="R305" s="21"/>
      <c r="S305" s="21"/>
    </row>
    <row r="306" spans="1:19" x14ac:dyDescent="0.35">
      <c r="A306" s="18" t="s">
        <v>38</v>
      </c>
      <c r="B306" s="18" t="s">
        <v>80</v>
      </c>
      <c r="C306" s="61" t="str">
        <f>IF(Datos[[#This Row],[Area]]="Oftamología","👀",IF(B306="Cardiología","❤","🚑"))</f>
        <v>❤</v>
      </c>
      <c r="D306" s="23">
        <v>469635</v>
      </c>
      <c r="E306" s="23">
        <v>1209996</v>
      </c>
      <c r="F306" s="23">
        <v>158961</v>
      </c>
      <c r="G306" s="23">
        <v>132232</v>
      </c>
      <c r="H306" s="23">
        <v>32000</v>
      </c>
      <c r="I306" s="23">
        <v>9260</v>
      </c>
      <c r="J306" s="23">
        <v>3677</v>
      </c>
      <c r="K306" s="23">
        <v>10088</v>
      </c>
      <c r="L306" s="23">
        <v>4266</v>
      </c>
      <c r="M306" s="23">
        <v>2996841</v>
      </c>
      <c r="N306" s="23">
        <v>75003</v>
      </c>
      <c r="O306" s="23">
        <v>60315</v>
      </c>
      <c r="P306" s="23">
        <v>344097</v>
      </c>
      <c r="Q306" s="19">
        <v>8.1462419282787246E-2</v>
      </c>
      <c r="R306" s="21"/>
      <c r="S306" s="21"/>
    </row>
    <row r="307" spans="1:19" x14ac:dyDescent="0.35">
      <c r="A307" s="18" t="s">
        <v>44</v>
      </c>
      <c r="B307" s="18" t="s">
        <v>80</v>
      </c>
      <c r="C307" s="61" t="str">
        <f>IF(Datos[[#This Row],[Area]]="Oftamología","👀",IF(B307="Cardiología","❤","🚑"))</f>
        <v>❤</v>
      </c>
      <c r="D307" s="23">
        <v>211351</v>
      </c>
      <c r="E307" s="23">
        <v>1780954</v>
      </c>
      <c r="F307" s="23">
        <v>202077</v>
      </c>
      <c r="G307" s="23">
        <v>161752</v>
      </c>
      <c r="H307" s="23">
        <v>28000</v>
      </c>
      <c r="I307" s="23">
        <v>10347</v>
      </c>
      <c r="J307" s="23">
        <v>3878</v>
      </c>
      <c r="K307" s="23">
        <v>12095</v>
      </c>
      <c r="L307" s="23">
        <v>3797</v>
      </c>
      <c r="M307" s="23">
        <v>2906315</v>
      </c>
      <c r="N307" s="23">
        <v>102572</v>
      </c>
      <c r="O307" s="23">
        <v>88367</v>
      </c>
      <c r="P307" s="23">
        <v>233174</v>
      </c>
      <c r="Q307" s="19">
        <v>5.5202219588792206E-2</v>
      </c>
      <c r="R307" s="21"/>
      <c r="S307" s="21"/>
    </row>
    <row r="308" spans="1:19" x14ac:dyDescent="0.35">
      <c r="A308" s="18" t="s">
        <v>37</v>
      </c>
      <c r="B308" s="18" t="s">
        <v>81</v>
      </c>
      <c r="C308" s="62" t="str">
        <f>IF(Datos[[#This Row],[Area]]="Oftamología","👀",IF(B308="Cardiología","❤","🚑"))</f>
        <v>👀</v>
      </c>
      <c r="D308" s="23">
        <v>264331</v>
      </c>
      <c r="E308" s="23">
        <v>746402</v>
      </c>
      <c r="F308" s="23">
        <v>149836</v>
      </c>
      <c r="G308" s="23">
        <v>126275</v>
      </c>
      <c r="H308" s="23">
        <v>32000</v>
      </c>
      <c r="I308" s="23">
        <v>11455</v>
      </c>
      <c r="J308" s="23">
        <v>4136</v>
      </c>
      <c r="K308" s="23">
        <v>13581</v>
      </c>
      <c r="L308" s="23">
        <v>2909</v>
      </c>
      <c r="M308" s="23">
        <v>2498837</v>
      </c>
      <c r="N308" s="23">
        <v>117096</v>
      </c>
      <c r="O308" s="23">
        <v>57961</v>
      </c>
      <c r="P308" s="23">
        <v>261240</v>
      </c>
      <c r="Q308" s="19">
        <v>6.1846637469769684E-2</v>
      </c>
      <c r="R308" s="21"/>
      <c r="S308" s="21"/>
    </row>
    <row r="309" spans="1:19" x14ac:dyDescent="0.35">
      <c r="A309" s="18" t="s">
        <v>42</v>
      </c>
      <c r="B309" s="18" t="s">
        <v>81</v>
      </c>
      <c r="C309" s="62" t="str">
        <f>IF(Datos[[#This Row],[Area]]="Oftamología","👀",IF(B309="Cardiología","❤","🚑"))</f>
        <v>👀</v>
      </c>
      <c r="D309" s="23">
        <v>369948</v>
      </c>
      <c r="E309" s="23">
        <v>2194661</v>
      </c>
      <c r="F309" s="23">
        <v>140521</v>
      </c>
      <c r="G309" s="23">
        <v>117112</v>
      </c>
      <c r="H309" s="23">
        <v>25000</v>
      </c>
      <c r="I309" s="23">
        <v>10211</v>
      </c>
      <c r="J309" s="23">
        <v>4145</v>
      </c>
      <c r="K309" s="23">
        <v>12141</v>
      </c>
      <c r="L309" s="23">
        <v>3906</v>
      </c>
      <c r="M309" s="23">
        <v>2478698</v>
      </c>
      <c r="N309" s="23">
        <v>59497</v>
      </c>
      <c r="O309" s="23">
        <v>23706</v>
      </c>
      <c r="P309" s="23">
        <v>127863</v>
      </c>
      <c r="Q309" s="19">
        <v>3.0270619379869704E-2</v>
      </c>
      <c r="R309" s="21"/>
      <c r="S309" s="21"/>
    </row>
    <row r="310" spans="1:19" x14ac:dyDescent="0.35">
      <c r="A310" s="18" t="s">
        <v>37</v>
      </c>
      <c r="B310" s="18" t="s">
        <v>81</v>
      </c>
      <c r="C310" s="62" t="str">
        <f>IF(Datos[[#This Row],[Area]]="Oftamología","👀",IF(B310="Cardiología","❤","🚑"))</f>
        <v>👀</v>
      </c>
      <c r="D310" s="23">
        <v>701738</v>
      </c>
      <c r="E310" s="23">
        <v>1016184</v>
      </c>
      <c r="F310" s="23">
        <v>177612</v>
      </c>
      <c r="G310" s="23">
        <v>239828</v>
      </c>
      <c r="H310" s="23">
        <v>32000</v>
      </c>
      <c r="I310" s="23">
        <v>11197</v>
      </c>
      <c r="J310" s="23">
        <v>3541</v>
      </c>
      <c r="K310" s="23">
        <v>10118</v>
      </c>
      <c r="L310" s="23">
        <v>1816</v>
      </c>
      <c r="M310" s="23">
        <v>1504044</v>
      </c>
      <c r="N310" s="23">
        <v>94993</v>
      </c>
      <c r="O310" s="23">
        <v>37023</v>
      </c>
      <c r="P310" s="23">
        <v>212958</v>
      </c>
      <c r="Q310" s="19">
        <v>5.0416231137219464E-2</v>
      </c>
      <c r="R310" s="21"/>
      <c r="S310" s="21"/>
    </row>
    <row r="311" spans="1:19" x14ac:dyDescent="0.35">
      <c r="A311" s="18" t="s">
        <v>43</v>
      </c>
      <c r="B311" s="18" t="s">
        <v>81</v>
      </c>
      <c r="C311" s="62" t="str">
        <f>IF(Datos[[#This Row],[Area]]="Oftamología","👀",IF(B311="Cardiología","❤","🚑"))</f>
        <v>👀</v>
      </c>
      <c r="D311" s="23">
        <v>367200</v>
      </c>
      <c r="E311" s="23">
        <v>664873</v>
      </c>
      <c r="F311" s="23">
        <v>101849</v>
      </c>
      <c r="G311" s="23">
        <v>241055</v>
      </c>
      <c r="H311" s="23">
        <v>32000</v>
      </c>
      <c r="I311" s="23">
        <v>9960</v>
      </c>
      <c r="J311" s="23">
        <v>3703</v>
      </c>
      <c r="K311" s="23">
        <v>11070</v>
      </c>
      <c r="L311" s="23">
        <v>2494</v>
      </c>
      <c r="M311" s="23">
        <v>2616941</v>
      </c>
      <c r="N311" s="23">
        <v>126035</v>
      </c>
      <c r="O311" s="23">
        <v>49274</v>
      </c>
      <c r="P311" s="23">
        <v>222848</v>
      </c>
      <c r="Q311" s="19">
        <v>5.2757615475666951E-2</v>
      </c>
      <c r="R311" s="21"/>
      <c r="S311" s="21"/>
    </row>
    <row r="312" spans="1:19" x14ac:dyDescent="0.35">
      <c r="A312" s="18" t="s">
        <v>37</v>
      </c>
      <c r="B312" s="18" t="s">
        <v>82</v>
      </c>
      <c r="C312" s="60" t="str">
        <f>IF(Datos[[#This Row],[Area]]="Oftamología","👀",IF(B312="Cardiología","❤","🚑"))</f>
        <v>🚑</v>
      </c>
      <c r="D312" s="23">
        <v>721039</v>
      </c>
      <c r="E312" s="23">
        <v>1168009</v>
      </c>
      <c r="F312" s="23">
        <v>190374</v>
      </c>
      <c r="G312" s="23">
        <v>140069</v>
      </c>
      <c r="H312" s="23">
        <v>32000</v>
      </c>
      <c r="I312" s="23">
        <v>10188</v>
      </c>
      <c r="J312" s="23">
        <v>3220</v>
      </c>
      <c r="K312" s="23">
        <v>12273</v>
      </c>
      <c r="L312" s="23">
        <v>1383</v>
      </c>
      <c r="M312" s="23">
        <v>1608131</v>
      </c>
      <c r="N312" s="23">
        <v>98519</v>
      </c>
      <c r="O312" s="23">
        <v>42071</v>
      </c>
      <c r="P312" s="23">
        <v>81622</v>
      </c>
      <c r="Q312" s="19">
        <v>1.9323404698964711E-2</v>
      </c>
      <c r="R312" s="21"/>
      <c r="S312" s="21"/>
    </row>
    <row r="313" spans="1:19" x14ac:dyDescent="0.35">
      <c r="A313" s="18" t="s">
        <v>47</v>
      </c>
      <c r="B313" s="18" t="s">
        <v>81</v>
      </c>
      <c r="C313" s="62" t="str">
        <f>IF(Datos[[#This Row],[Area]]="Oftamología","👀",IF(B313="Cardiología","❤","🚑"))</f>
        <v>👀</v>
      </c>
      <c r="D313" s="23">
        <v>592647</v>
      </c>
      <c r="E313" s="23">
        <v>2207961</v>
      </c>
      <c r="F313" s="23">
        <v>200107</v>
      </c>
      <c r="G313" s="23">
        <v>228253</v>
      </c>
      <c r="H313" s="23">
        <v>32000</v>
      </c>
      <c r="I313" s="23">
        <v>12065</v>
      </c>
      <c r="J313" s="23">
        <v>2923</v>
      </c>
      <c r="K313" s="23">
        <v>13952</v>
      </c>
      <c r="L313" s="23">
        <v>2603</v>
      </c>
      <c r="M313" s="23">
        <v>940713</v>
      </c>
      <c r="N313" s="23">
        <v>84134</v>
      </c>
      <c r="O313" s="23">
        <v>45186</v>
      </c>
      <c r="P313" s="23">
        <v>52403</v>
      </c>
      <c r="Q313" s="19">
        <v>1.2406022597337089E-2</v>
      </c>
      <c r="R313" s="21"/>
      <c r="S313" s="21"/>
    </row>
    <row r="314" spans="1:19" x14ac:dyDescent="0.35">
      <c r="A314" s="18" t="s">
        <v>40</v>
      </c>
      <c r="B314" s="18" t="s">
        <v>82</v>
      </c>
      <c r="C314" s="60" t="str">
        <f>IF(Datos[[#This Row],[Area]]="Oftamología","👀",IF(B314="Cardiología","❤","🚑"))</f>
        <v>🚑</v>
      </c>
      <c r="D314" s="23">
        <v>230519</v>
      </c>
      <c r="E314" s="23">
        <v>1478682</v>
      </c>
      <c r="F314" s="23">
        <v>189387</v>
      </c>
      <c r="G314" s="23">
        <v>209347</v>
      </c>
      <c r="H314" s="23">
        <v>32000</v>
      </c>
      <c r="I314" s="23">
        <v>9083</v>
      </c>
      <c r="J314" s="23">
        <v>3946</v>
      </c>
      <c r="K314" s="23">
        <v>14808</v>
      </c>
      <c r="L314" s="23">
        <v>2839</v>
      </c>
      <c r="M314" s="23">
        <v>2968352</v>
      </c>
      <c r="N314" s="23">
        <v>126727</v>
      </c>
      <c r="O314" s="23">
        <v>84752</v>
      </c>
      <c r="P314" s="23">
        <v>186303</v>
      </c>
      <c r="Q314" s="19">
        <v>4.4105857068329896E-2</v>
      </c>
      <c r="R314" s="21"/>
      <c r="S314" s="21"/>
    </row>
    <row r="315" spans="1:19" x14ac:dyDescent="0.35">
      <c r="A315" s="18" t="s">
        <v>46</v>
      </c>
      <c r="B315" s="18" t="s">
        <v>80</v>
      </c>
      <c r="C315" s="61" t="str">
        <f>IF(Datos[[#This Row],[Area]]="Oftamología","👀",IF(B315="Cardiología","❤","🚑"))</f>
        <v>❤</v>
      </c>
      <c r="D315" s="23">
        <v>220984</v>
      </c>
      <c r="E315" s="23">
        <v>1302346</v>
      </c>
      <c r="F315" s="23">
        <v>101787</v>
      </c>
      <c r="G315" s="23">
        <v>294561</v>
      </c>
      <c r="H315" s="23">
        <v>32000</v>
      </c>
      <c r="I315" s="23">
        <v>12371</v>
      </c>
      <c r="J315" s="23">
        <v>3146</v>
      </c>
      <c r="K315" s="23">
        <v>12502</v>
      </c>
      <c r="L315" s="23">
        <v>4406</v>
      </c>
      <c r="M315" s="23">
        <v>2102362</v>
      </c>
      <c r="N315" s="23">
        <v>43142</v>
      </c>
      <c r="O315" s="23">
        <v>34271</v>
      </c>
      <c r="P315" s="23">
        <v>94466</v>
      </c>
      <c r="Q315" s="19">
        <v>2.2364126685114314E-2</v>
      </c>
      <c r="R315" s="21"/>
      <c r="S315" s="21"/>
    </row>
    <row r="316" spans="1:19" x14ac:dyDescent="0.35">
      <c r="A316" s="18" t="s">
        <v>42</v>
      </c>
      <c r="B316" s="18" t="s">
        <v>82</v>
      </c>
      <c r="C316" s="60" t="str">
        <f>IF(Datos[[#This Row],[Area]]="Oftamología","👀",IF(B316="Cardiología","❤","🚑"))</f>
        <v>🚑</v>
      </c>
      <c r="D316" s="23">
        <v>265141</v>
      </c>
      <c r="E316" s="23">
        <v>2048819</v>
      </c>
      <c r="F316" s="23">
        <v>185116</v>
      </c>
      <c r="G316" s="23">
        <v>300987</v>
      </c>
      <c r="H316" s="23">
        <v>20000</v>
      </c>
      <c r="I316" s="23">
        <v>11396</v>
      </c>
      <c r="J316" s="23">
        <v>3973</v>
      </c>
      <c r="K316" s="23">
        <v>10048</v>
      </c>
      <c r="L316" s="23">
        <v>2979</v>
      </c>
      <c r="M316" s="23">
        <v>1544947</v>
      </c>
      <c r="N316" s="23">
        <v>70932</v>
      </c>
      <c r="O316" s="23">
        <v>55033</v>
      </c>
      <c r="P316" s="23">
        <v>129254</v>
      </c>
      <c r="Q316" s="19">
        <v>3.0599928339908173E-2</v>
      </c>
      <c r="R316" s="21"/>
      <c r="S316" s="21"/>
    </row>
    <row r="317" spans="1:19" x14ac:dyDescent="0.35">
      <c r="A317" s="18" t="s">
        <v>47</v>
      </c>
      <c r="B317" s="18" t="s">
        <v>82</v>
      </c>
      <c r="C317" s="60" t="str">
        <f>IF(Datos[[#This Row],[Area]]="Oftamología","👀",IF(B317="Cardiología","❤","🚑"))</f>
        <v>🚑</v>
      </c>
      <c r="D317" s="23">
        <v>729045</v>
      </c>
      <c r="E317" s="23">
        <v>1747520</v>
      </c>
      <c r="F317" s="23">
        <v>194429</v>
      </c>
      <c r="G317" s="23">
        <v>282322</v>
      </c>
      <c r="H317" s="23">
        <v>32000</v>
      </c>
      <c r="I317" s="23">
        <v>11184</v>
      </c>
      <c r="J317" s="23">
        <v>3126</v>
      </c>
      <c r="K317" s="23">
        <v>13126</v>
      </c>
      <c r="L317" s="23">
        <v>3509</v>
      </c>
      <c r="M317" s="23">
        <v>2634173</v>
      </c>
      <c r="N317" s="23">
        <v>71714</v>
      </c>
      <c r="O317" s="23">
        <v>62203</v>
      </c>
      <c r="P317" s="23">
        <v>192429</v>
      </c>
      <c r="Q317" s="19">
        <v>4.5556142251073004E-2</v>
      </c>
      <c r="R317" s="21"/>
      <c r="S317" s="21"/>
    </row>
    <row r="318" spans="1:19" x14ac:dyDescent="0.35">
      <c r="A318" s="18" t="s">
        <v>45</v>
      </c>
      <c r="B318" s="18" t="s">
        <v>80</v>
      </c>
      <c r="C318" s="61" t="str">
        <f>IF(Datos[[#This Row],[Area]]="Oftamología","👀",IF(B318="Cardiología","❤","🚑"))</f>
        <v>❤</v>
      </c>
      <c r="D318" s="23">
        <v>677690</v>
      </c>
      <c r="E318" s="23">
        <v>956179</v>
      </c>
      <c r="F318" s="23">
        <v>148686</v>
      </c>
      <c r="G318" s="23">
        <v>243290</v>
      </c>
      <c r="H318" s="23">
        <v>25000</v>
      </c>
      <c r="I318" s="23">
        <v>11511</v>
      </c>
      <c r="J318" s="23">
        <v>3433</v>
      </c>
      <c r="K318" s="23">
        <v>13289</v>
      </c>
      <c r="L318" s="23">
        <v>2514</v>
      </c>
      <c r="M318" s="23">
        <v>1353831</v>
      </c>
      <c r="N318" s="23">
        <v>81574</v>
      </c>
      <c r="O318" s="23">
        <v>72668</v>
      </c>
      <c r="P318" s="23">
        <v>143251</v>
      </c>
      <c r="Q318" s="19">
        <v>3.3913614546707924E-2</v>
      </c>
      <c r="R318" s="21"/>
      <c r="S318" s="21"/>
    </row>
    <row r="319" spans="1:19" x14ac:dyDescent="0.35">
      <c r="A319" s="18" t="s">
        <v>43</v>
      </c>
      <c r="B319" s="18" t="s">
        <v>81</v>
      </c>
      <c r="C319" s="62" t="str">
        <f>IF(Datos[[#This Row],[Area]]="Oftamología","👀",IF(B319="Cardiología","❤","🚑"))</f>
        <v>👀</v>
      </c>
      <c r="D319" s="23">
        <v>543315</v>
      </c>
      <c r="E319" s="23">
        <v>2146738</v>
      </c>
      <c r="F319" s="23">
        <v>128570</v>
      </c>
      <c r="G319" s="23">
        <v>157968</v>
      </c>
      <c r="H319" s="23">
        <v>25000</v>
      </c>
      <c r="I319" s="23">
        <v>11799</v>
      </c>
      <c r="J319" s="23">
        <v>2891</v>
      </c>
      <c r="K319" s="23">
        <v>10902</v>
      </c>
      <c r="L319" s="23">
        <v>4280</v>
      </c>
      <c r="M319" s="23">
        <v>1382505</v>
      </c>
      <c r="N319" s="23">
        <v>98381</v>
      </c>
      <c r="O319" s="23">
        <v>61977</v>
      </c>
      <c r="P319" s="23">
        <v>58080</v>
      </c>
      <c r="Q319" s="19">
        <v>1.3750010351570294E-2</v>
      </c>
      <c r="R319" s="21"/>
      <c r="S319" s="21"/>
    </row>
    <row r="320" spans="1:19" x14ac:dyDescent="0.35">
      <c r="A320" s="18" t="s">
        <v>47</v>
      </c>
      <c r="B320" s="18" t="s">
        <v>81</v>
      </c>
      <c r="C320" s="62" t="str">
        <f>IF(Datos[[#This Row],[Area]]="Oftamología","👀",IF(B320="Cardiología","❤","🚑"))</f>
        <v>👀</v>
      </c>
      <c r="D320" s="23">
        <v>545308</v>
      </c>
      <c r="E320" s="23">
        <v>1146090</v>
      </c>
      <c r="F320" s="23">
        <v>216261</v>
      </c>
      <c r="G320" s="23">
        <v>136380</v>
      </c>
      <c r="H320" s="23">
        <v>32000</v>
      </c>
      <c r="I320" s="23">
        <v>12475</v>
      </c>
      <c r="J320" s="23">
        <v>4137</v>
      </c>
      <c r="K320" s="23">
        <v>12324</v>
      </c>
      <c r="L320" s="23">
        <v>4399</v>
      </c>
      <c r="M320" s="23">
        <v>2178306</v>
      </c>
      <c r="N320" s="23">
        <v>120440</v>
      </c>
      <c r="O320" s="23">
        <v>26621</v>
      </c>
      <c r="P320" s="23">
        <v>236002</v>
      </c>
      <c r="Q320" s="19">
        <v>5.5871727668582859E-2</v>
      </c>
      <c r="R320" s="21"/>
      <c r="S320" s="21"/>
    </row>
    <row r="321" spans="1:19" x14ac:dyDescent="0.35">
      <c r="A321" s="18" t="s">
        <v>41</v>
      </c>
      <c r="B321" s="18" t="s">
        <v>81</v>
      </c>
      <c r="C321" s="62" t="str">
        <f>IF(Datos[[#This Row],[Area]]="Oftamología","👀",IF(B321="Cardiología","❤","🚑"))</f>
        <v>👀</v>
      </c>
      <c r="D321" s="23">
        <v>480382</v>
      </c>
      <c r="E321" s="23">
        <v>1294088</v>
      </c>
      <c r="F321" s="23">
        <v>199056</v>
      </c>
      <c r="G321" s="23">
        <v>126971</v>
      </c>
      <c r="H321" s="23">
        <v>32000</v>
      </c>
      <c r="I321" s="23">
        <v>9818</v>
      </c>
      <c r="J321" s="23">
        <v>3688</v>
      </c>
      <c r="K321" s="23">
        <v>13908</v>
      </c>
      <c r="L321" s="23">
        <v>2253</v>
      </c>
      <c r="M321" s="23">
        <v>1084429</v>
      </c>
      <c r="N321" s="23">
        <v>81387</v>
      </c>
      <c r="O321" s="23">
        <v>89585</v>
      </c>
      <c r="P321" s="23">
        <v>171382</v>
      </c>
      <c r="Q321" s="19">
        <v>4.0573420696846073E-2</v>
      </c>
      <c r="R321" s="21"/>
      <c r="S321" s="21"/>
    </row>
    <row r="322" spans="1:19" x14ac:dyDescent="0.35">
      <c r="A322" s="18" t="s">
        <v>41</v>
      </c>
      <c r="B322" s="18" t="s">
        <v>80</v>
      </c>
      <c r="C322" s="61" t="str">
        <f>IF(Datos[[#This Row],[Area]]="Oftamología","👀",IF(B322="Cardiología","❤","🚑"))</f>
        <v>❤</v>
      </c>
      <c r="D322" s="23">
        <v>242172</v>
      </c>
      <c r="E322" s="23">
        <v>2330087</v>
      </c>
      <c r="F322" s="23">
        <v>112188</v>
      </c>
      <c r="G322" s="23">
        <v>270811</v>
      </c>
      <c r="H322" s="23">
        <v>32000</v>
      </c>
      <c r="I322" s="23">
        <v>10024</v>
      </c>
      <c r="J322" s="23">
        <v>3334</v>
      </c>
      <c r="K322" s="23">
        <v>13403</v>
      </c>
      <c r="L322" s="23">
        <v>3066</v>
      </c>
      <c r="M322" s="23">
        <v>2246276</v>
      </c>
      <c r="N322" s="23">
        <v>56391</v>
      </c>
      <c r="O322" s="23">
        <v>23051</v>
      </c>
      <c r="P322" s="23">
        <v>218067</v>
      </c>
      <c r="Q322" s="19">
        <v>5.1625749093248609E-2</v>
      </c>
      <c r="R322" s="21"/>
      <c r="S322" s="21"/>
    </row>
    <row r="323" spans="1:19" x14ac:dyDescent="0.35">
      <c r="A323" s="18" t="s">
        <v>38</v>
      </c>
      <c r="B323" s="18" t="s">
        <v>82</v>
      </c>
      <c r="C323" s="60" t="str">
        <f>IF(Datos[[#This Row],[Area]]="Oftamología","👀",IF(B323="Cardiología","❤","🚑"))</f>
        <v>🚑</v>
      </c>
      <c r="D323" s="23">
        <v>440425</v>
      </c>
      <c r="E323" s="23">
        <v>2342306</v>
      </c>
      <c r="F323" s="23">
        <v>136228</v>
      </c>
      <c r="G323" s="23">
        <v>80025</v>
      </c>
      <c r="H323" s="23">
        <v>32000</v>
      </c>
      <c r="I323" s="23">
        <v>12642</v>
      </c>
      <c r="J323" s="23">
        <v>3091</v>
      </c>
      <c r="K323" s="23">
        <v>10583</v>
      </c>
      <c r="L323" s="23">
        <v>3313</v>
      </c>
      <c r="M323" s="23">
        <v>2542679</v>
      </c>
      <c r="N323" s="23">
        <v>50840</v>
      </c>
      <c r="O323" s="23">
        <v>36107</v>
      </c>
      <c r="P323" s="23">
        <v>143634</v>
      </c>
      <c r="Q323" s="19">
        <v>3.4004286963454672E-2</v>
      </c>
      <c r="R323" s="21"/>
      <c r="S323" s="21"/>
    </row>
    <row r="324" spans="1:19" x14ac:dyDescent="0.35">
      <c r="A324" s="18" t="s">
        <v>42</v>
      </c>
      <c r="B324" s="18" t="s">
        <v>80</v>
      </c>
      <c r="C324" s="61" t="str">
        <f>IF(Datos[[#This Row],[Area]]="Oftamología","👀",IF(B324="Cardiología","❤","🚑"))</f>
        <v>❤</v>
      </c>
      <c r="D324" s="23">
        <v>514229</v>
      </c>
      <c r="E324" s="23">
        <v>885877</v>
      </c>
      <c r="F324" s="23">
        <v>168704</v>
      </c>
      <c r="G324" s="23">
        <v>199808</v>
      </c>
      <c r="H324" s="23">
        <v>30000</v>
      </c>
      <c r="I324" s="23">
        <v>9189</v>
      </c>
      <c r="J324" s="23">
        <v>4110</v>
      </c>
      <c r="K324" s="23">
        <v>13045</v>
      </c>
      <c r="L324" s="23">
        <v>4214</v>
      </c>
      <c r="M324" s="23">
        <v>1145027</v>
      </c>
      <c r="N324" s="23">
        <v>61279</v>
      </c>
      <c r="O324" s="23">
        <v>78995</v>
      </c>
      <c r="P324" s="23">
        <v>276700</v>
      </c>
      <c r="Q324" s="19">
        <v>6.5506678103985888E-2</v>
      </c>
      <c r="R324" s="21"/>
      <c r="S324" s="21"/>
    </row>
    <row r="325" spans="1:19" x14ac:dyDescent="0.35">
      <c r="A325" s="18" t="s">
        <v>46</v>
      </c>
      <c r="B325" s="18" t="s">
        <v>81</v>
      </c>
      <c r="C325" s="62" t="str">
        <f>IF(Datos[[#This Row],[Area]]="Oftamología","👀",IF(B325="Cardiología","❤","🚑"))</f>
        <v>👀</v>
      </c>
      <c r="D325" s="23">
        <v>628836</v>
      </c>
      <c r="E325" s="23">
        <v>1639034</v>
      </c>
      <c r="F325" s="23">
        <v>96627</v>
      </c>
      <c r="G325" s="23">
        <v>103513</v>
      </c>
      <c r="H325" s="23">
        <v>25000</v>
      </c>
      <c r="I325" s="23">
        <v>10704</v>
      </c>
      <c r="J325" s="23">
        <v>4031</v>
      </c>
      <c r="K325" s="23">
        <v>10978</v>
      </c>
      <c r="L325" s="23">
        <v>4393</v>
      </c>
      <c r="M325" s="23">
        <v>1447355</v>
      </c>
      <c r="N325" s="23">
        <v>64295</v>
      </c>
      <c r="O325" s="23">
        <v>73813</v>
      </c>
      <c r="P325" s="23">
        <v>43532</v>
      </c>
      <c r="Q325" s="19">
        <v>1.0305878970808506E-2</v>
      </c>
      <c r="R325" s="21"/>
      <c r="S325" s="21"/>
    </row>
    <row r="326" spans="1:19" x14ac:dyDescent="0.35">
      <c r="A326" s="18" t="s">
        <v>37</v>
      </c>
      <c r="B326" s="18" t="s">
        <v>81</v>
      </c>
      <c r="C326" s="62" t="str">
        <f>IF(Datos[[#This Row],[Area]]="Oftamología","👀",IF(B326="Cardiología","❤","🚑"))</f>
        <v>👀</v>
      </c>
      <c r="D326" s="23">
        <v>666727</v>
      </c>
      <c r="E326" s="23">
        <v>2045948</v>
      </c>
      <c r="F326" s="23">
        <v>173551</v>
      </c>
      <c r="G326" s="23">
        <v>126601</v>
      </c>
      <c r="H326" s="23">
        <v>32000</v>
      </c>
      <c r="I326" s="23">
        <v>10644</v>
      </c>
      <c r="J326" s="23">
        <v>3236</v>
      </c>
      <c r="K326" s="23">
        <v>11034</v>
      </c>
      <c r="L326" s="23">
        <v>3533</v>
      </c>
      <c r="M326" s="23">
        <v>1344322</v>
      </c>
      <c r="N326" s="23">
        <v>53457</v>
      </c>
      <c r="O326" s="23">
        <v>35025</v>
      </c>
      <c r="P326" s="23">
        <v>45154</v>
      </c>
      <c r="Q326" s="19">
        <v>1.0689875472017992E-2</v>
      </c>
      <c r="R326" s="21"/>
      <c r="S326" s="21"/>
    </row>
    <row r="327" spans="1:19" x14ac:dyDescent="0.35">
      <c r="A327" s="18" t="s">
        <v>40</v>
      </c>
      <c r="B327" s="18" t="s">
        <v>80</v>
      </c>
      <c r="C327" s="61" t="str">
        <f>IF(Datos[[#This Row],[Area]]="Oftamología","👀",IF(B327="Cardiología","❤","🚑"))</f>
        <v>❤</v>
      </c>
      <c r="D327" s="23">
        <v>523805</v>
      </c>
      <c r="E327" s="23">
        <v>1134960</v>
      </c>
      <c r="F327" s="23">
        <v>168343</v>
      </c>
      <c r="G327" s="23">
        <v>112384</v>
      </c>
      <c r="H327" s="23">
        <v>32000</v>
      </c>
      <c r="I327" s="23">
        <v>11134</v>
      </c>
      <c r="J327" s="23">
        <v>3330</v>
      </c>
      <c r="K327" s="23">
        <v>11848</v>
      </c>
      <c r="L327" s="23">
        <v>3584</v>
      </c>
      <c r="M327" s="23">
        <v>1507141</v>
      </c>
      <c r="N327" s="23">
        <v>72697</v>
      </c>
      <c r="O327" s="23">
        <v>88778</v>
      </c>
      <c r="P327" s="23">
        <v>310726</v>
      </c>
      <c r="Q327" s="19">
        <v>7.356208189569613E-2</v>
      </c>
      <c r="R327" s="21"/>
      <c r="S327" s="21"/>
    </row>
    <row r="328" spans="1:19" x14ac:dyDescent="0.35">
      <c r="A328" s="18" t="s">
        <v>44</v>
      </c>
      <c r="B328" s="18" t="s">
        <v>80</v>
      </c>
      <c r="C328" s="61" t="str">
        <f>IF(Datos[[#This Row],[Area]]="Oftamología","👀",IF(B328="Cardiología","❤","🚑"))</f>
        <v>❤</v>
      </c>
      <c r="D328" s="23">
        <v>317458</v>
      </c>
      <c r="E328" s="23">
        <v>1955162</v>
      </c>
      <c r="F328" s="23">
        <v>214906</v>
      </c>
      <c r="G328" s="23">
        <v>299646</v>
      </c>
      <c r="H328" s="23">
        <v>32000</v>
      </c>
      <c r="I328" s="23">
        <v>12301</v>
      </c>
      <c r="J328" s="23">
        <v>3450</v>
      </c>
      <c r="K328" s="23">
        <v>11195</v>
      </c>
      <c r="L328" s="23">
        <v>2724</v>
      </c>
      <c r="M328" s="23">
        <v>2578967</v>
      </c>
      <c r="N328" s="23">
        <v>124408</v>
      </c>
      <c r="O328" s="23">
        <v>77681</v>
      </c>
      <c r="P328" s="23">
        <v>67417</v>
      </c>
      <c r="Q328" s="19">
        <v>1.5960476030850799E-2</v>
      </c>
      <c r="R328" s="21"/>
      <c r="S328" s="21"/>
    </row>
    <row r="329" spans="1:19" x14ac:dyDescent="0.35">
      <c r="A329" s="18" t="s">
        <v>44</v>
      </c>
      <c r="B329" s="18" t="s">
        <v>80</v>
      </c>
      <c r="C329" s="61" t="str">
        <f>IF(Datos[[#This Row],[Area]]="Oftamología","👀",IF(B329="Cardiología","❤","🚑"))</f>
        <v>❤</v>
      </c>
      <c r="D329" s="23">
        <v>438429</v>
      </c>
      <c r="E329" s="23">
        <v>2069078</v>
      </c>
      <c r="F329" s="23">
        <v>208838</v>
      </c>
      <c r="G329" s="23">
        <v>221827</v>
      </c>
      <c r="H329" s="23">
        <v>32000</v>
      </c>
      <c r="I329" s="23">
        <v>9831</v>
      </c>
      <c r="J329" s="23">
        <v>3730</v>
      </c>
      <c r="K329" s="23">
        <v>11824</v>
      </c>
      <c r="L329" s="23">
        <v>2585</v>
      </c>
      <c r="M329" s="23">
        <v>2370432</v>
      </c>
      <c r="N329" s="23">
        <v>50548</v>
      </c>
      <c r="O329" s="23">
        <v>77002</v>
      </c>
      <c r="P329" s="23">
        <v>281011</v>
      </c>
      <c r="Q329" s="19">
        <v>6.6527275463242413E-2</v>
      </c>
      <c r="R329" s="21"/>
      <c r="S329" s="21"/>
    </row>
    <row r="330" spans="1:19" x14ac:dyDescent="0.35">
      <c r="A330" s="18" t="s">
        <v>45</v>
      </c>
      <c r="B330" s="18" t="s">
        <v>80</v>
      </c>
      <c r="C330" s="61" t="str">
        <f>IF(Datos[[#This Row],[Area]]="Oftamología","👀",IF(B330="Cardiología","❤","🚑"))</f>
        <v>❤</v>
      </c>
      <c r="D330" s="23">
        <v>267960</v>
      </c>
      <c r="E330" s="23">
        <v>1327850</v>
      </c>
      <c r="F330" s="23">
        <v>132411</v>
      </c>
      <c r="G330" s="23">
        <v>165872</v>
      </c>
      <c r="H330" s="23">
        <v>32000</v>
      </c>
      <c r="I330" s="23">
        <v>10985</v>
      </c>
      <c r="J330" s="23">
        <v>3368</v>
      </c>
      <c r="K330" s="23">
        <v>13150</v>
      </c>
      <c r="L330" s="23">
        <v>2223</v>
      </c>
      <c r="M330" s="23">
        <v>1950440</v>
      </c>
      <c r="N330" s="23">
        <v>63547</v>
      </c>
      <c r="O330" s="23">
        <v>82432</v>
      </c>
      <c r="P330" s="23">
        <v>332502</v>
      </c>
      <c r="Q330" s="19">
        <v>7.8717388807125102E-2</v>
      </c>
      <c r="R330" s="21"/>
      <c r="S330" s="21"/>
    </row>
    <row r="331" spans="1:19" x14ac:dyDescent="0.35">
      <c r="A331" s="18" t="s">
        <v>37</v>
      </c>
      <c r="B331" s="18" t="s">
        <v>82</v>
      </c>
      <c r="C331" s="60" t="str">
        <f>IF(Datos[[#This Row],[Area]]="Oftamología","👀",IF(B331="Cardiología","❤","🚑"))</f>
        <v>🚑</v>
      </c>
      <c r="D331" s="23">
        <v>243141</v>
      </c>
      <c r="E331" s="23">
        <v>1801084</v>
      </c>
      <c r="F331" s="23">
        <v>186528</v>
      </c>
      <c r="G331" s="23">
        <v>173891</v>
      </c>
      <c r="H331" s="23">
        <v>32000</v>
      </c>
      <c r="I331" s="23">
        <v>12372</v>
      </c>
      <c r="J331" s="23">
        <v>3411</v>
      </c>
      <c r="K331" s="23">
        <v>13029</v>
      </c>
      <c r="L331" s="23">
        <v>3193</v>
      </c>
      <c r="M331" s="23">
        <v>951148</v>
      </c>
      <c r="N331" s="23">
        <v>56957</v>
      </c>
      <c r="O331" s="23">
        <v>79078</v>
      </c>
      <c r="P331" s="23">
        <v>111781</v>
      </c>
      <c r="Q331" s="19">
        <v>2.6463324846915961E-2</v>
      </c>
      <c r="R331" s="21"/>
      <c r="S331" s="21"/>
    </row>
    <row r="332" spans="1:19" x14ac:dyDescent="0.35">
      <c r="A332" s="18" t="s">
        <v>38</v>
      </c>
      <c r="B332" s="18" t="s">
        <v>81</v>
      </c>
      <c r="C332" s="62" t="str">
        <f>IF(Datos[[#This Row],[Area]]="Oftamología","👀",IF(B332="Cardiología","❤","🚑"))</f>
        <v>👀</v>
      </c>
      <c r="D332" s="23">
        <v>702856</v>
      </c>
      <c r="E332" s="23">
        <v>1970720</v>
      </c>
      <c r="F332" s="23">
        <v>191476</v>
      </c>
      <c r="G332" s="23">
        <v>261360</v>
      </c>
      <c r="H332" s="23">
        <v>32000</v>
      </c>
      <c r="I332" s="23">
        <v>9810</v>
      </c>
      <c r="J332" s="23">
        <v>4158</v>
      </c>
      <c r="K332" s="23">
        <v>13643</v>
      </c>
      <c r="L332" s="23">
        <v>2296</v>
      </c>
      <c r="M332" s="23">
        <v>1866137</v>
      </c>
      <c r="N332" s="23">
        <v>73967</v>
      </c>
      <c r="O332" s="23">
        <v>83457</v>
      </c>
      <c r="P332" s="23">
        <v>304130</v>
      </c>
      <c r="Q332" s="19">
        <v>7.2000527689791205E-2</v>
      </c>
      <c r="R332" s="21"/>
      <c r="S332" s="21"/>
    </row>
    <row r="333" spans="1:19" x14ac:dyDescent="0.35">
      <c r="A333" s="18" t="s">
        <v>43</v>
      </c>
      <c r="B333" s="18" t="s">
        <v>82</v>
      </c>
      <c r="C333" s="60" t="str">
        <f>IF(Datos[[#This Row],[Area]]="Oftamología","👀",IF(B333="Cardiología","❤","🚑"))</f>
        <v>🚑</v>
      </c>
      <c r="D333" s="23">
        <v>409833</v>
      </c>
      <c r="E333" s="23">
        <v>2133547</v>
      </c>
      <c r="F333" s="23">
        <v>198485</v>
      </c>
      <c r="G333" s="23">
        <v>243343</v>
      </c>
      <c r="H333" s="23">
        <v>32000</v>
      </c>
      <c r="I333" s="23">
        <v>9504</v>
      </c>
      <c r="J333" s="23">
        <v>3459</v>
      </c>
      <c r="K333" s="23">
        <v>11909</v>
      </c>
      <c r="L333" s="23">
        <v>2172</v>
      </c>
      <c r="M333" s="23">
        <v>1996477</v>
      </c>
      <c r="N333" s="23">
        <v>89122</v>
      </c>
      <c r="O333" s="23">
        <v>87078</v>
      </c>
      <c r="P333" s="23">
        <v>233570</v>
      </c>
      <c r="Q333" s="19">
        <v>5.52959696593711E-2</v>
      </c>
      <c r="R333" s="21"/>
      <c r="S333" s="21"/>
    </row>
    <row r="334" spans="1:19" x14ac:dyDescent="0.35">
      <c r="A334" s="18" t="s">
        <v>41</v>
      </c>
      <c r="B334" s="18" t="s">
        <v>81</v>
      </c>
      <c r="C334" s="62" t="str">
        <f>IF(Datos[[#This Row],[Area]]="Oftamología","👀",IF(B334="Cardiología","❤","🚑"))</f>
        <v>👀</v>
      </c>
      <c r="D334" s="23">
        <v>666542</v>
      </c>
      <c r="E334" s="23">
        <v>2252918</v>
      </c>
      <c r="F334" s="23">
        <v>204740</v>
      </c>
      <c r="G334" s="23">
        <v>228340</v>
      </c>
      <c r="H334" s="23">
        <v>20000</v>
      </c>
      <c r="I334" s="23">
        <v>9510</v>
      </c>
      <c r="J334" s="23">
        <v>3728</v>
      </c>
      <c r="K334" s="23">
        <v>13769</v>
      </c>
      <c r="L334" s="23">
        <v>2232</v>
      </c>
      <c r="M334" s="23">
        <v>1628601</v>
      </c>
      <c r="N334" s="23">
        <v>91327</v>
      </c>
      <c r="O334" s="23">
        <v>50670</v>
      </c>
      <c r="P334" s="23">
        <v>130091</v>
      </c>
      <c r="Q334" s="19">
        <v>3.0798081898177187E-2</v>
      </c>
      <c r="R334" s="21"/>
      <c r="S334" s="21"/>
    </row>
    <row r="335" spans="1:19" x14ac:dyDescent="0.35">
      <c r="A335" s="18" t="s">
        <v>39</v>
      </c>
      <c r="B335" s="18" t="s">
        <v>80</v>
      </c>
      <c r="C335" s="61" t="str">
        <f>IF(Datos[[#This Row],[Area]]="Oftamología","👀",IF(B335="Cardiología","❤","🚑"))</f>
        <v>❤</v>
      </c>
      <c r="D335" s="23">
        <v>156664</v>
      </c>
      <c r="E335" s="23">
        <v>1606731</v>
      </c>
      <c r="F335" s="23">
        <v>214063</v>
      </c>
      <c r="G335" s="23">
        <v>305864</v>
      </c>
      <c r="H335" s="23">
        <v>32000</v>
      </c>
      <c r="I335" s="23">
        <v>12352</v>
      </c>
      <c r="J335" s="23">
        <v>3203</v>
      </c>
      <c r="K335" s="23">
        <v>10395</v>
      </c>
      <c r="L335" s="23">
        <v>2966</v>
      </c>
      <c r="M335" s="23">
        <v>1566881</v>
      </c>
      <c r="N335" s="23">
        <v>88069</v>
      </c>
      <c r="O335" s="23">
        <v>31443</v>
      </c>
      <c r="P335" s="23">
        <v>166667</v>
      </c>
      <c r="Q335" s="19">
        <v>3.9457179326190875E-2</v>
      </c>
      <c r="R335" s="21"/>
      <c r="S335" s="21"/>
    </row>
    <row r="336" spans="1:19" x14ac:dyDescent="0.35">
      <c r="A336" s="18" t="s">
        <v>44</v>
      </c>
      <c r="B336" s="18" t="s">
        <v>81</v>
      </c>
      <c r="C336" s="62" t="str">
        <f>IF(Datos[[#This Row],[Area]]="Oftamología","👀",IF(B336="Cardiología","❤","🚑"))</f>
        <v>👀</v>
      </c>
      <c r="D336" s="23">
        <v>558824</v>
      </c>
      <c r="E336" s="23">
        <v>954635</v>
      </c>
      <c r="F336" s="23">
        <v>100460</v>
      </c>
      <c r="G336" s="23">
        <v>230125</v>
      </c>
      <c r="H336" s="23">
        <v>32000</v>
      </c>
      <c r="I336" s="23">
        <v>10713</v>
      </c>
      <c r="J336" s="23">
        <v>4136</v>
      </c>
      <c r="K336" s="23">
        <v>10186</v>
      </c>
      <c r="L336" s="23">
        <v>4112</v>
      </c>
      <c r="M336" s="23">
        <v>1293113</v>
      </c>
      <c r="N336" s="23">
        <v>46302</v>
      </c>
      <c r="O336" s="23">
        <v>44851</v>
      </c>
      <c r="P336" s="23">
        <v>236418</v>
      </c>
      <c r="Q336" s="19">
        <v>5.5970212591211183E-2</v>
      </c>
      <c r="R336" s="21"/>
      <c r="S336" s="21"/>
    </row>
    <row r="337" spans="1:19" x14ac:dyDescent="0.35">
      <c r="A337" s="18" t="s">
        <v>45</v>
      </c>
      <c r="B337" s="18" t="s">
        <v>82</v>
      </c>
      <c r="C337" s="60" t="str">
        <f>IF(Datos[[#This Row],[Area]]="Oftamología","👀",IF(B337="Cardiología","❤","🚑"))</f>
        <v>🚑</v>
      </c>
      <c r="D337" s="23">
        <v>190769</v>
      </c>
      <c r="E337" s="23">
        <v>2053749</v>
      </c>
      <c r="F337" s="23">
        <v>119308</v>
      </c>
      <c r="G337" s="23">
        <v>235140</v>
      </c>
      <c r="H337" s="23">
        <v>32000</v>
      </c>
      <c r="I337" s="23">
        <v>10894</v>
      </c>
      <c r="J337" s="23">
        <v>3752</v>
      </c>
      <c r="K337" s="23">
        <v>11208</v>
      </c>
      <c r="L337" s="23">
        <v>2686</v>
      </c>
      <c r="M337" s="23">
        <v>1570978</v>
      </c>
      <c r="N337" s="23">
        <v>66246</v>
      </c>
      <c r="O337" s="23">
        <v>75063</v>
      </c>
      <c r="P337" s="23">
        <v>140669</v>
      </c>
      <c r="Q337" s="19">
        <v>3.3302345147125371E-2</v>
      </c>
      <c r="R337" s="21"/>
      <c r="S337" s="21"/>
    </row>
    <row r="338" spans="1:19" x14ac:dyDescent="0.35">
      <c r="A338" s="18" t="s">
        <v>41</v>
      </c>
      <c r="B338" s="18" t="s">
        <v>82</v>
      </c>
      <c r="C338" s="60" t="str">
        <f>IF(Datos[[#This Row],[Area]]="Oftamología","👀",IF(B338="Cardiología","❤","🚑"))</f>
        <v>🚑</v>
      </c>
      <c r="D338" s="23">
        <v>165243</v>
      </c>
      <c r="E338" s="23">
        <v>695287</v>
      </c>
      <c r="F338" s="23">
        <v>133698</v>
      </c>
      <c r="G338" s="23">
        <v>262109</v>
      </c>
      <c r="H338" s="23">
        <v>32000</v>
      </c>
      <c r="I338" s="23">
        <v>11264</v>
      </c>
      <c r="J338" s="23">
        <v>3730</v>
      </c>
      <c r="K338" s="23">
        <v>10367</v>
      </c>
      <c r="L338" s="23">
        <v>3014</v>
      </c>
      <c r="M338" s="23">
        <v>1428570</v>
      </c>
      <c r="N338" s="23">
        <v>106199</v>
      </c>
      <c r="O338" s="23">
        <v>42809</v>
      </c>
      <c r="P338" s="23">
        <v>290166</v>
      </c>
      <c r="Q338" s="19">
        <v>6.8694653988873033E-2</v>
      </c>
      <c r="R338" s="21"/>
      <c r="S338" s="21"/>
    </row>
    <row r="339" spans="1:19" x14ac:dyDescent="0.35">
      <c r="A339" s="18" t="s">
        <v>39</v>
      </c>
      <c r="B339" s="18" t="s">
        <v>82</v>
      </c>
      <c r="C339" s="60" t="str">
        <f>IF(Datos[[#This Row],[Area]]="Oftamología","👀",IF(B339="Cardiología","❤","🚑"))</f>
        <v>🚑</v>
      </c>
      <c r="D339" s="23">
        <v>193683</v>
      </c>
      <c r="E339" s="23">
        <v>1627710</v>
      </c>
      <c r="F339" s="23">
        <v>103388</v>
      </c>
      <c r="G339" s="23">
        <v>315543</v>
      </c>
      <c r="H339" s="23">
        <v>32000</v>
      </c>
      <c r="I339" s="23">
        <v>12031</v>
      </c>
      <c r="J339" s="23">
        <v>2918</v>
      </c>
      <c r="K339" s="23">
        <v>13528</v>
      </c>
      <c r="L339" s="23">
        <v>1768</v>
      </c>
      <c r="M339" s="23">
        <v>2774455</v>
      </c>
      <c r="N339" s="23">
        <v>93484</v>
      </c>
      <c r="O339" s="23">
        <v>25002</v>
      </c>
      <c r="P339" s="23">
        <v>240428</v>
      </c>
      <c r="Q339" s="19">
        <v>5.6919550427123662E-2</v>
      </c>
      <c r="R339" s="21"/>
      <c r="S339" s="21"/>
    </row>
    <row r="340" spans="1:19" x14ac:dyDescent="0.35">
      <c r="A340" s="18" t="s">
        <v>44</v>
      </c>
      <c r="B340" s="18" t="s">
        <v>82</v>
      </c>
      <c r="C340" s="60" t="str">
        <f>IF(Datos[[#This Row],[Area]]="Oftamología","👀",IF(B340="Cardiología","❤","🚑"))</f>
        <v>🚑</v>
      </c>
      <c r="D340" s="23">
        <v>539646</v>
      </c>
      <c r="E340" s="23">
        <v>747248</v>
      </c>
      <c r="F340" s="23">
        <v>208211</v>
      </c>
      <c r="G340" s="23">
        <v>285043</v>
      </c>
      <c r="H340" s="23">
        <v>32000</v>
      </c>
      <c r="I340" s="23">
        <v>11248</v>
      </c>
      <c r="J340" s="23">
        <v>4174</v>
      </c>
      <c r="K340" s="23">
        <v>10697</v>
      </c>
      <c r="L340" s="23">
        <v>2102</v>
      </c>
      <c r="M340" s="23">
        <v>2056501</v>
      </c>
      <c r="N340" s="23">
        <v>101570</v>
      </c>
      <c r="O340" s="23">
        <v>56697</v>
      </c>
      <c r="P340" s="23">
        <v>97523</v>
      </c>
      <c r="Q340" s="19">
        <v>2.3087848820871035E-2</v>
      </c>
      <c r="R340" s="21"/>
      <c r="S340" s="21"/>
    </row>
    <row r="341" spans="1:19" x14ac:dyDescent="0.35">
      <c r="A341" s="18" t="s">
        <v>44</v>
      </c>
      <c r="B341" s="18" t="s">
        <v>82</v>
      </c>
      <c r="C341" s="60" t="str">
        <f>IF(Datos[[#This Row],[Area]]="Oftamología","👀",IF(B341="Cardiología","❤","🚑"))</f>
        <v>🚑</v>
      </c>
      <c r="D341" s="23">
        <v>471977</v>
      </c>
      <c r="E341" s="23">
        <v>1257568</v>
      </c>
      <c r="F341" s="23">
        <v>141249</v>
      </c>
      <c r="G341" s="23">
        <v>274732</v>
      </c>
      <c r="H341" s="23">
        <v>25000</v>
      </c>
      <c r="I341" s="23">
        <v>9432</v>
      </c>
      <c r="J341" s="23">
        <v>3555</v>
      </c>
      <c r="K341" s="23">
        <v>14561</v>
      </c>
      <c r="L341" s="23">
        <v>1329</v>
      </c>
      <c r="M341" s="23">
        <v>1690301</v>
      </c>
      <c r="N341" s="23">
        <v>108552</v>
      </c>
      <c r="O341" s="23">
        <v>52068</v>
      </c>
      <c r="P341" s="23">
        <v>75291</v>
      </c>
      <c r="Q341" s="19">
        <v>1.7824587282714858E-2</v>
      </c>
      <c r="R341" s="21"/>
      <c r="S341" s="21"/>
    </row>
    <row r="342" spans="1:19" x14ac:dyDescent="0.35">
      <c r="A342" s="18" t="s">
        <v>40</v>
      </c>
      <c r="B342" s="18" t="s">
        <v>81</v>
      </c>
      <c r="C342" s="62" t="str">
        <f>IF(Datos[[#This Row],[Area]]="Oftamología","👀",IF(B342="Cardiología","❤","🚑"))</f>
        <v>👀</v>
      </c>
      <c r="D342" s="23">
        <v>715339</v>
      </c>
      <c r="E342" s="23">
        <v>2258353</v>
      </c>
      <c r="F342" s="23">
        <v>142220</v>
      </c>
      <c r="G342" s="23">
        <v>204869</v>
      </c>
      <c r="H342" s="23">
        <v>32000</v>
      </c>
      <c r="I342" s="23">
        <v>11828</v>
      </c>
      <c r="J342" s="23">
        <v>3219</v>
      </c>
      <c r="K342" s="23">
        <v>14865</v>
      </c>
      <c r="L342" s="23">
        <v>1207</v>
      </c>
      <c r="M342" s="23">
        <v>857629</v>
      </c>
      <c r="N342" s="23">
        <v>68160</v>
      </c>
      <c r="O342" s="23">
        <v>74607</v>
      </c>
      <c r="P342" s="23">
        <v>165807</v>
      </c>
      <c r="Q342" s="19">
        <v>3.9253580688065004E-2</v>
      </c>
      <c r="R342" s="21"/>
      <c r="S342" s="21"/>
    </row>
    <row r="343" spans="1:19" x14ac:dyDescent="0.35">
      <c r="A343" s="18" t="s">
        <v>37</v>
      </c>
      <c r="B343" s="18" t="s">
        <v>82</v>
      </c>
      <c r="C343" s="60" t="str">
        <f>IF(Datos[[#This Row],[Area]]="Oftamología","👀",IF(B343="Cardiología","❤","🚑"))</f>
        <v>🚑</v>
      </c>
      <c r="D343" s="23">
        <v>645890</v>
      </c>
      <c r="E343" s="23">
        <v>925090</v>
      </c>
      <c r="F343" s="23">
        <v>174522</v>
      </c>
      <c r="G343" s="23">
        <v>268791</v>
      </c>
      <c r="H343" s="23">
        <v>32000</v>
      </c>
      <c r="I343" s="23">
        <v>10569</v>
      </c>
      <c r="J343" s="23">
        <v>3190</v>
      </c>
      <c r="K343" s="23">
        <v>13516</v>
      </c>
      <c r="L343" s="23">
        <v>3101</v>
      </c>
      <c r="M343" s="23">
        <v>948600</v>
      </c>
      <c r="N343" s="23">
        <v>98899</v>
      </c>
      <c r="O343" s="23">
        <v>58195</v>
      </c>
      <c r="P343" s="23">
        <v>310015</v>
      </c>
      <c r="Q343" s="19">
        <v>7.3393757905338572E-2</v>
      </c>
      <c r="R343" s="21"/>
      <c r="S343" s="21"/>
    </row>
    <row r="344" spans="1:19" x14ac:dyDescent="0.35">
      <c r="A344" s="18" t="s">
        <v>43</v>
      </c>
      <c r="B344" s="18" t="s">
        <v>81</v>
      </c>
      <c r="C344" s="62" t="str">
        <f>IF(Datos[[#This Row],[Area]]="Oftamología","👀",IF(B344="Cardiología","❤","🚑"))</f>
        <v>👀</v>
      </c>
      <c r="D344" s="23">
        <v>276293</v>
      </c>
      <c r="E344" s="23">
        <v>1290417</v>
      </c>
      <c r="F344" s="23">
        <v>181572</v>
      </c>
      <c r="G344" s="23">
        <v>99980</v>
      </c>
      <c r="H344" s="23">
        <v>32000</v>
      </c>
      <c r="I344" s="23">
        <v>9014</v>
      </c>
      <c r="J344" s="23">
        <v>3713</v>
      </c>
      <c r="K344" s="23">
        <v>10810</v>
      </c>
      <c r="L344" s="23">
        <v>3227</v>
      </c>
      <c r="M344" s="23">
        <v>2424627</v>
      </c>
      <c r="N344" s="23">
        <v>72835</v>
      </c>
      <c r="O344" s="23">
        <v>66611</v>
      </c>
      <c r="P344" s="23">
        <v>335428</v>
      </c>
      <c r="Q344" s="19">
        <v>7.9410097661957987E-2</v>
      </c>
      <c r="R344" s="21"/>
      <c r="S344" s="21"/>
    </row>
    <row r="345" spans="1:19" x14ac:dyDescent="0.35">
      <c r="A345" s="18" t="s">
        <v>38</v>
      </c>
      <c r="B345" s="18" t="s">
        <v>81</v>
      </c>
      <c r="C345" s="62" t="str">
        <f>IF(Datos[[#This Row],[Area]]="Oftamología","👀",IF(B345="Cardiología","❤","🚑"))</f>
        <v>👀</v>
      </c>
      <c r="D345" s="23">
        <v>618206</v>
      </c>
      <c r="E345" s="23">
        <v>1122854</v>
      </c>
      <c r="F345" s="23">
        <v>99816</v>
      </c>
      <c r="G345" s="23">
        <v>171952</v>
      </c>
      <c r="H345" s="23">
        <v>20000</v>
      </c>
      <c r="I345" s="23">
        <v>11059</v>
      </c>
      <c r="J345" s="23">
        <v>3509</v>
      </c>
      <c r="K345" s="23">
        <v>12331</v>
      </c>
      <c r="L345" s="23">
        <v>3999</v>
      </c>
      <c r="M345" s="23">
        <v>1777866</v>
      </c>
      <c r="N345" s="23">
        <v>46760</v>
      </c>
      <c r="O345" s="23">
        <v>36328</v>
      </c>
      <c r="P345" s="23">
        <v>339099</v>
      </c>
      <c r="Q345" s="19">
        <v>8.0279179755632493E-2</v>
      </c>
      <c r="R345" s="21"/>
      <c r="S345" s="21"/>
    </row>
    <row r="346" spans="1:19" x14ac:dyDescent="0.35">
      <c r="A346" s="18" t="s">
        <v>41</v>
      </c>
      <c r="B346" s="18" t="s">
        <v>81</v>
      </c>
      <c r="C346" s="62" t="str">
        <f>IF(Datos[[#This Row],[Area]]="Oftamología","👀",IF(B346="Cardiología","❤","🚑"))</f>
        <v>👀</v>
      </c>
      <c r="D346" s="23">
        <v>363156</v>
      </c>
      <c r="E346" s="23">
        <v>1949230</v>
      </c>
      <c r="F346" s="23">
        <v>109156</v>
      </c>
      <c r="G346" s="23">
        <v>119448</v>
      </c>
      <c r="H346" s="23">
        <v>32000</v>
      </c>
      <c r="I346" s="23">
        <v>11895</v>
      </c>
      <c r="J346" s="23">
        <v>3962</v>
      </c>
      <c r="K346" s="23">
        <v>13929</v>
      </c>
      <c r="L346" s="23">
        <v>2356</v>
      </c>
      <c r="M346" s="23">
        <v>2477220</v>
      </c>
      <c r="N346" s="23">
        <v>78410</v>
      </c>
      <c r="O346" s="23">
        <v>56696</v>
      </c>
      <c r="P346" s="23">
        <v>342744</v>
      </c>
      <c r="Q346" s="19">
        <v>8.1142106541642708E-2</v>
      </c>
      <c r="R346" s="21"/>
      <c r="S346" s="21"/>
    </row>
    <row r="347" spans="1:19" x14ac:dyDescent="0.35">
      <c r="A347" s="18" t="s">
        <v>40</v>
      </c>
      <c r="B347" s="18" t="s">
        <v>80</v>
      </c>
      <c r="C347" s="61" t="str">
        <f>IF(Datos[[#This Row],[Area]]="Oftamología","👀",IF(B347="Cardiología","❤","🚑"))</f>
        <v>❤</v>
      </c>
      <c r="D347" s="23">
        <v>133546</v>
      </c>
      <c r="E347" s="23">
        <v>1967412</v>
      </c>
      <c r="F347" s="23">
        <v>187906</v>
      </c>
      <c r="G347" s="23">
        <v>135804</v>
      </c>
      <c r="H347" s="23">
        <v>32000</v>
      </c>
      <c r="I347" s="23">
        <v>9917</v>
      </c>
      <c r="J347" s="23">
        <v>3827</v>
      </c>
      <c r="K347" s="23">
        <v>11307</v>
      </c>
      <c r="L347" s="23">
        <v>1521</v>
      </c>
      <c r="M347" s="23">
        <v>1451531</v>
      </c>
      <c r="N347" s="23">
        <v>57326</v>
      </c>
      <c r="O347" s="23">
        <v>51992</v>
      </c>
      <c r="P347" s="23">
        <v>87637</v>
      </c>
      <c r="Q347" s="19">
        <v>2.0747411452833434E-2</v>
      </c>
      <c r="R347" s="21"/>
      <c r="S347" s="21"/>
    </row>
    <row r="348" spans="1:19" x14ac:dyDescent="0.35">
      <c r="A348" s="18" t="s">
        <v>42</v>
      </c>
      <c r="B348" s="18" t="s">
        <v>80</v>
      </c>
      <c r="C348" s="61" t="str">
        <f>IF(Datos[[#This Row],[Area]]="Oftamología","👀",IF(B348="Cardiología","❤","🚑"))</f>
        <v>❤</v>
      </c>
      <c r="D348" s="23">
        <v>410793</v>
      </c>
      <c r="E348" s="23">
        <v>1341094</v>
      </c>
      <c r="F348" s="23">
        <v>177433</v>
      </c>
      <c r="G348" s="23">
        <v>75374</v>
      </c>
      <c r="H348" s="23">
        <v>32000</v>
      </c>
      <c r="I348" s="23">
        <v>10638</v>
      </c>
      <c r="J348" s="23">
        <v>3638</v>
      </c>
      <c r="K348" s="23">
        <v>10780</v>
      </c>
      <c r="L348" s="23">
        <v>2352</v>
      </c>
      <c r="M348" s="23">
        <v>2596082</v>
      </c>
      <c r="N348" s="23">
        <v>77062</v>
      </c>
      <c r="O348" s="23">
        <v>53565</v>
      </c>
      <c r="P348" s="23">
        <v>138683</v>
      </c>
      <c r="Q348" s="19">
        <v>3.2832174338616099E-2</v>
      </c>
      <c r="R348" s="21"/>
      <c r="S348" s="21"/>
    </row>
    <row r="349" spans="1:19" x14ac:dyDescent="0.35">
      <c r="A349" s="18" t="s">
        <v>40</v>
      </c>
      <c r="B349" s="18" t="s">
        <v>80</v>
      </c>
      <c r="C349" s="61" t="str">
        <f>IF(Datos[[#This Row],[Area]]="Oftamología","👀",IF(B349="Cardiología","❤","🚑"))</f>
        <v>❤</v>
      </c>
      <c r="D349" s="23">
        <v>327260</v>
      </c>
      <c r="E349" s="23">
        <v>1135922</v>
      </c>
      <c r="F349" s="23">
        <v>141758</v>
      </c>
      <c r="G349" s="23">
        <v>292967</v>
      </c>
      <c r="H349" s="23">
        <v>32000</v>
      </c>
      <c r="I349" s="23">
        <v>9125</v>
      </c>
      <c r="J349" s="23">
        <v>3017</v>
      </c>
      <c r="K349" s="23">
        <v>11964</v>
      </c>
      <c r="L349" s="23">
        <v>4292</v>
      </c>
      <c r="M349" s="23">
        <v>1808734</v>
      </c>
      <c r="N349" s="23">
        <v>106874</v>
      </c>
      <c r="O349" s="23">
        <v>77309</v>
      </c>
      <c r="P349" s="23">
        <v>197343</v>
      </c>
      <c r="Q349" s="19">
        <v>4.6719495399620115E-2</v>
      </c>
      <c r="R349" s="21"/>
      <c r="S349" s="21"/>
    </row>
    <row r="350" spans="1:19" x14ac:dyDescent="0.35">
      <c r="A350" s="18" t="s">
        <v>39</v>
      </c>
      <c r="B350" s="18" t="s">
        <v>82</v>
      </c>
      <c r="C350" s="60" t="str">
        <f>IF(Datos[[#This Row],[Area]]="Oftamología","👀",IF(B350="Cardiología","❤","🚑"))</f>
        <v>🚑</v>
      </c>
      <c r="D350" s="23">
        <v>582043</v>
      </c>
      <c r="E350" s="23">
        <v>2050207</v>
      </c>
      <c r="F350" s="23">
        <v>190299</v>
      </c>
      <c r="G350" s="23">
        <v>138754</v>
      </c>
      <c r="H350" s="23">
        <v>32000</v>
      </c>
      <c r="I350" s="23">
        <v>9216</v>
      </c>
      <c r="J350" s="23">
        <v>3566</v>
      </c>
      <c r="K350" s="23">
        <v>12769</v>
      </c>
      <c r="L350" s="23">
        <v>1944</v>
      </c>
      <c r="M350" s="23">
        <v>2620812</v>
      </c>
      <c r="N350" s="23">
        <v>51327</v>
      </c>
      <c r="O350" s="23">
        <v>39505</v>
      </c>
      <c r="P350" s="23">
        <v>328929</v>
      </c>
      <c r="Q350" s="19">
        <v>7.787150748849285E-2</v>
      </c>
      <c r="R350" s="21"/>
      <c r="S350" s="21"/>
    </row>
    <row r="351" spans="1:19" x14ac:dyDescent="0.35">
      <c r="A351" s="18" t="s">
        <v>43</v>
      </c>
      <c r="B351" s="18" t="s">
        <v>80</v>
      </c>
      <c r="C351" s="61" t="str">
        <f>IF(Datos[[#This Row],[Area]]="Oftamología","👀",IF(B351="Cardiología","❤","🚑"))</f>
        <v>❤</v>
      </c>
      <c r="D351" s="23">
        <v>204934</v>
      </c>
      <c r="E351" s="23">
        <v>2256162</v>
      </c>
      <c r="F351" s="23">
        <v>183916</v>
      </c>
      <c r="G351" s="23">
        <v>106200</v>
      </c>
      <c r="H351" s="23">
        <v>28000</v>
      </c>
      <c r="I351" s="23">
        <v>11330</v>
      </c>
      <c r="J351" s="23">
        <v>3811</v>
      </c>
      <c r="K351" s="23">
        <v>13149</v>
      </c>
      <c r="L351" s="23">
        <v>4239</v>
      </c>
      <c r="M351" s="23">
        <v>2041791</v>
      </c>
      <c r="N351" s="23">
        <v>128516</v>
      </c>
      <c r="O351" s="23">
        <v>32641</v>
      </c>
      <c r="P351" s="23">
        <v>270123</v>
      </c>
      <c r="Q351" s="19">
        <v>6.3949622007527934E-2</v>
      </c>
      <c r="R351" s="21"/>
      <c r="S351" s="21"/>
    </row>
    <row r="352" spans="1:19" x14ac:dyDescent="0.35">
      <c r="A352" s="18" t="s">
        <v>36</v>
      </c>
      <c r="B352" s="18" t="s">
        <v>81</v>
      </c>
      <c r="C352" s="62" t="str">
        <f>IF(Datos[[#This Row],[Area]]="Oftamología","👀",IF(B352="Cardiología","❤","🚑"))</f>
        <v>👀</v>
      </c>
      <c r="D352" s="23">
        <v>125904</v>
      </c>
      <c r="E352" s="23">
        <v>2024272</v>
      </c>
      <c r="F352" s="23">
        <v>139570</v>
      </c>
      <c r="G352" s="23">
        <v>93599</v>
      </c>
      <c r="H352" s="23">
        <v>20000</v>
      </c>
      <c r="I352" s="23">
        <v>11134</v>
      </c>
      <c r="J352" s="23">
        <v>4194</v>
      </c>
      <c r="K352" s="23">
        <v>12501</v>
      </c>
      <c r="L352" s="23">
        <v>2721</v>
      </c>
      <c r="M352" s="23">
        <v>2310130</v>
      </c>
      <c r="N352" s="23">
        <v>96713</v>
      </c>
      <c r="O352" s="23">
        <v>87258</v>
      </c>
      <c r="P352" s="23">
        <v>174281</v>
      </c>
      <c r="Q352" s="19">
        <v>4.1259737501412229E-2</v>
      </c>
      <c r="R352" s="21"/>
      <c r="S352" s="21"/>
    </row>
    <row r="353" spans="1:19" x14ac:dyDescent="0.35">
      <c r="A353" s="18" t="s">
        <v>47</v>
      </c>
      <c r="B353" s="18" t="s">
        <v>82</v>
      </c>
      <c r="C353" s="60" t="str">
        <f>IF(Datos[[#This Row],[Area]]="Oftamología","👀",IF(B353="Cardiología","❤","🚑"))</f>
        <v>🚑</v>
      </c>
      <c r="D353" s="23">
        <v>220104</v>
      </c>
      <c r="E353" s="23">
        <v>1287629</v>
      </c>
      <c r="F353" s="23">
        <v>133343</v>
      </c>
      <c r="G353" s="23">
        <v>182855</v>
      </c>
      <c r="H353" s="23">
        <v>32000</v>
      </c>
      <c r="I353" s="23">
        <v>12122</v>
      </c>
      <c r="J353" s="23">
        <v>3969</v>
      </c>
      <c r="K353" s="23">
        <v>10716</v>
      </c>
      <c r="L353" s="23">
        <v>1233</v>
      </c>
      <c r="M353" s="23">
        <v>1805473</v>
      </c>
      <c r="N353" s="23">
        <v>46936</v>
      </c>
      <c r="O353" s="23">
        <v>74142</v>
      </c>
      <c r="P353" s="23">
        <v>172540</v>
      </c>
      <c r="Q353" s="19">
        <v>4.0847568630508584E-2</v>
      </c>
      <c r="R353" s="21"/>
      <c r="S353" s="21"/>
    </row>
    <row r="354" spans="1:19" x14ac:dyDescent="0.35">
      <c r="A354" s="18" t="s">
        <v>45</v>
      </c>
      <c r="B354" s="18" t="s">
        <v>82</v>
      </c>
      <c r="C354" s="60" t="str">
        <f>IF(Datos[[#This Row],[Area]]="Oftamología","👀",IF(B354="Cardiología","❤","🚑"))</f>
        <v>🚑</v>
      </c>
      <c r="D354" s="23">
        <v>129839</v>
      </c>
      <c r="E354" s="23">
        <v>1943191</v>
      </c>
      <c r="F354" s="23">
        <v>195947</v>
      </c>
      <c r="G354" s="23">
        <v>227657</v>
      </c>
      <c r="H354" s="23">
        <v>32000</v>
      </c>
      <c r="I354" s="23">
        <v>11893</v>
      </c>
      <c r="J354" s="23">
        <v>3088</v>
      </c>
      <c r="K354" s="23">
        <v>14108</v>
      </c>
      <c r="L354" s="23">
        <v>1412</v>
      </c>
      <c r="M354" s="23">
        <v>2628649</v>
      </c>
      <c r="N354" s="23">
        <v>128514</v>
      </c>
      <c r="O354" s="23">
        <v>49859</v>
      </c>
      <c r="P354" s="23">
        <v>301287</v>
      </c>
      <c r="Q354" s="19">
        <v>7.1327468470963482E-2</v>
      </c>
      <c r="R354" s="21"/>
      <c r="S354" s="21"/>
    </row>
    <row r="355" spans="1:19" x14ac:dyDescent="0.35">
      <c r="A355" s="18" t="s">
        <v>45</v>
      </c>
      <c r="B355" s="18" t="s">
        <v>81</v>
      </c>
      <c r="C355" s="62" t="str">
        <f>IF(Datos[[#This Row],[Area]]="Oftamología","👀",IF(B355="Cardiología","❤","🚑"))</f>
        <v>👀</v>
      </c>
      <c r="D355" s="23">
        <v>504858</v>
      </c>
      <c r="E355" s="23">
        <v>2029877</v>
      </c>
      <c r="F355" s="23">
        <v>195829</v>
      </c>
      <c r="G355" s="23">
        <v>108909</v>
      </c>
      <c r="H355" s="23">
        <v>32000</v>
      </c>
      <c r="I355" s="23">
        <v>12684</v>
      </c>
      <c r="J355" s="23">
        <v>4157</v>
      </c>
      <c r="K355" s="23">
        <v>14344</v>
      </c>
      <c r="L355" s="23">
        <v>1874</v>
      </c>
      <c r="M355" s="23">
        <v>1547771</v>
      </c>
      <c r="N355" s="23">
        <v>101393</v>
      </c>
      <c r="O355" s="23">
        <v>28377</v>
      </c>
      <c r="P355" s="23">
        <v>229752</v>
      </c>
      <c r="Q355" s="19">
        <v>5.4392086403133227E-2</v>
      </c>
      <c r="R355" s="21"/>
      <c r="S355" s="21"/>
    </row>
    <row r="356" spans="1:19" x14ac:dyDescent="0.35">
      <c r="A356" s="18" t="s">
        <v>38</v>
      </c>
      <c r="B356" s="18" t="s">
        <v>81</v>
      </c>
      <c r="C356" s="62" t="str">
        <f>IF(Datos[[#This Row],[Area]]="Oftamología","👀",IF(B356="Cardiología","❤","🚑"))</f>
        <v>👀</v>
      </c>
      <c r="D356" s="23">
        <v>729694</v>
      </c>
      <c r="E356" s="23">
        <v>1314962</v>
      </c>
      <c r="F356" s="23">
        <v>166993</v>
      </c>
      <c r="G356" s="23">
        <v>172078</v>
      </c>
      <c r="H356" s="23">
        <v>32000</v>
      </c>
      <c r="I356" s="23">
        <v>11750</v>
      </c>
      <c r="J356" s="23">
        <v>4113</v>
      </c>
      <c r="K356" s="23">
        <v>13288</v>
      </c>
      <c r="L356" s="23">
        <v>1465</v>
      </c>
      <c r="M356" s="23">
        <v>2194510</v>
      </c>
      <c r="N356" s="23">
        <v>120450</v>
      </c>
      <c r="O356" s="23">
        <v>45013</v>
      </c>
      <c r="P356" s="23">
        <v>129057</v>
      </c>
      <c r="Q356" s="19">
        <v>3.0553290047221199E-2</v>
      </c>
      <c r="R356" s="21"/>
      <c r="S356" s="21"/>
    </row>
    <row r="357" spans="1:19" x14ac:dyDescent="0.35">
      <c r="A357" s="18" t="s">
        <v>45</v>
      </c>
      <c r="B357" s="18" t="s">
        <v>81</v>
      </c>
      <c r="C357" s="62" t="str">
        <f>IF(Datos[[#This Row],[Area]]="Oftamología","👀",IF(B357="Cardiología","❤","🚑"))</f>
        <v>👀</v>
      </c>
      <c r="D357" s="23">
        <v>161394</v>
      </c>
      <c r="E357" s="23">
        <v>1208281</v>
      </c>
      <c r="F357" s="23">
        <v>202554</v>
      </c>
      <c r="G357" s="23">
        <v>212200</v>
      </c>
      <c r="H357" s="23">
        <v>20000</v>
      </c>
      <c r="I357" s="23">
        <v>9535</v>
      </c>
      <c r="J357" s="23">
        <v>3977</v>
      </c>
      <c r="K357" s="23">
        <v>14766</v>
      </c>
      <c r="L357" s="23">
        <v>1486</v>
      </c>
      <c r="M357" s="23">
        <v>2397350</v>
      </c>
      <c r="N357" s="23">
        <v>72124</v>
      </c>
      <c r="O357" s="23">
        <v>55641</v>
      </c>
      <c r="P357" s="23">
        <v>218267</v>
      </c>
      <c r="Q357" s="19">
        <v>5.1673097613742995E-2</v>
      </c>
      <c r="R357" s="21"/>
      <c r="S357" s="21"/>
    </row>
    <row r="358" spans="1:19" x14ac:dyDescent="0.35">
      <c r="A358" s="18" t="s">
        <v>42</v>
      </c>
      <c r="B358" s="18" t="s">
        <v>81</v>
      </c>
      <c r="C358" s="62" t="str">
        <f>IF(Datos[[#This Row],[Area]]="Oftamología","👀",IF(B358="Cardiología","❤","🚑"))</f>
        <v>👀</v>
      </c>
      <c r="D358" s="23">
        <v>574483</v>
      </c>
      <c r="E358" s="23">
        <v>1283244</v>
      </c>
      <c r="F358" s="23">
        <v>171547</v>
      </c>
      <c r="G358" s="23">
        <v>232721</v>
      </c>
      <c r="H358" s="23">
        <v>20000</v>
      </c>
      <c r="I358" s="23">
        <v>10139</v>
      </c>
      <c r="J358" s="23">
        <v>3130</v>
      </c>
      <c r="K358" s="23">
        <v>12254</v>
      </c>
      <c r="L358" s="23">
        <v>3688</v>
      </c>
      <c r="M358" s="23">
        <v>1920780</v>
      </c>
      <c r="N358" s="23">
        <v>107160</v>
      </c>
      <c r="O358" s="23">
        <v>61785</v>
      </c>
      <c r="P358" s="23">
        <v>52550</v>
      </c>
      <c r="Q358" s="19">
        <v>1.2440823759900464E-2</v>
      </c>
      <c r="R358" s="21"/>
      <c r="S358" s="21"/>
    </row>
    <row r="359" spans="1:19" x14ac:dyDescent="0.35">
      <c r="A359" s="18" t="s">
        <v>36</v>
      </c>
      <c r="B359" s="18" t="s">
        <v>82</v>
      </c>
      <c r="C359" s="60" t="str">
        <f>IF(Datos[[#This Row],[Area]]="Oftamología","👀",IF(B359="Cardiología","❤","🚑"))</f>
        <v>🚑</v>
      </c>
      <c r="D359" s="23">
        <v>364508</v>
      </c>
      <c r="E359" s="23">
        <v>1831488</v>
      </c>
      <c r="F359" s="23">
        <v>121047</v>
      </c>
      <c r="G359" s="23">
        <v>242233</v>
      </c>
      <c r="H359" s="23">
        <v>32000</v>
      </c>
      <c r="I359" s="23">
        <v>10795</v>
      </c>
      <c r="J359" s="23">
        <v>3017</v>
      </c>
      <c r="K359" s="23">
        <v>14925</v>
      </c>
      <c r="L359" s="23">
        <v>4164</v>
      </c>
      <c r="M359" s="23">
        <v>1618917</v>
      </c>
      <c r="N359" s="23">
        <v>95151</v>
      </c>
      <c r="O359" s="23">
        <v>36605</v>
      </c>
      <c r="P359" s="23">
        <v>278810</v>
      </c>
      <c r="Q359" s="19">
        <v>6.6006204995201684E-2</v>
      </c>
      <c r="R359" s="21"/>
      <c r="S359" s="21"/>
    </row>
    <row r="360" spans="1:19" x14ac:dyDescent="0.35">
      <c r="A360" s="18" t="s">
        <v>40</v>
      </c>
      <c r="B360" s="18" t="s">
        <v>82</v>
      </c>
      <c r="C360" s="60" t="str">
        <f>IF(Datos[[#This Row],[Area]]="Oftamología","👀",IF(B360="Cardiología","❤","🚑"))</f>
        <v>🚑</v>
      </c>
      <c r="D360" s="23">
        <v>149337</v>
      </c>
      <c r="E360" s="23">
        <v>1504356</v>
      </c>
      <c r="F360" s="23">
        <v>199597</v>
      </c>
      <c r="G360" s="23">
        <v>177610</v>
      </c>
      <c r="H360" s="23">
        <v>32000</v>
      </c>
      <c r="I360" s="23">
        <v>9224</v>
      </c>
      <c r="J360" s="23">
        <v>3740</v>
      </c>
      <c r="K360" s="23">
        <v>12061</v>
      </c>
      <c r="L360" s="23">
        <v>2902</v>
      </c>
      <c r="M360" s="23">
        <v>2621464</v>
      </c>
      <c r="N360" s="23">
        <v>89240</v>
      </c>
      <c r="O360" s="23">
        <v>55416</v>
      </c>
      <c r="P360" s="23">
        <v>155102</v>
      </c>
      <c r="Q360" s="19">
        <v>3.6719251128602887E-2</v>
      </c>
      <c r="R360" s="21"/>
      <c r="S360" s="21"/>
    </row>
    <row r="361" spans="1:19" x14ac:dyDescent="0.35">
      <c r="A361" s="18" t="s">
        <v>40</v>
      </c>
      <c r="B361" s="18" t="s">
        <v>82</v>
      </c>
      <c r="C361" s="60" t="str">
        <f>IF(Datos[[#This Row],[Area]]="Oftamología","👀",IF(B361="Cardiología","❤","🚑"))</f>
        <v>🚑</v>
      </c>
      <c r="D361" s="23">
        <v>326234</v>
      </c>
      <c r="E361" s="23">
        <v>874183</v>
      </c>
      <c r="F361" s="23">
        <v>187611</v>
      </c>
      <c r="G361" s="23">
        <v>154401</v>
      </c>
      <c r="H361" s="23">
        <v>25000</v>
      </c>
      <c r="I361" s="23">
        <v>11688</v>
      </c>
      <c r="J361" s="23">
        <v>3435</v>
      </c>
      <c r="K361" s="23">
        <v>10855</v>
      </c>
      <c r="L361" s="23">
        <v>2451</v>
      </c>
      <c r="M361" s="23">
        <v>1309578</v>
      </c>
      <c r="N361" s="23">
        <v>46190</v>
      </c>
      <c r="O361" s="23">
        <v>32199</v>
      </c>
      <c r="P361" s="23">
        <v>332161</v>
      </c>
      <c r="Q361" s="19">
        <v>7.8636659579682161E-2</v>
      </c>
      <c r="R361" s="21"/>
      <c r="S361" s="21"/>
    </row>
    <row r="362" spans="1:19" x14ac:dyDescent="0.35">
      <c r="A362" s="18" t="s">
        <v>45</v>
      </c>
      <c r="B362" s="18" t="s">
        <v>81</v>
      </c>
      <c r="C362" s="62" t="str">
        <f>IF(Datos[[#This Row],[Area]]="Oftamología","👀",IF(B362="Cardiología","❤","🚑"))</f>
        <v>👀</v>
      </c>
      <c r="D362" s="23">
        <v>721268</v>
      </c>
      <c r="E362" s="23">
        <v>755950</v>
      </c>
      <c r="F362" s="23">
        <v>117989</v>
      </c>
      <c r="G362" s="23">
        <v>72851</v>
      </c>
      <c r="H362" s="23">
        <v>32000</v>
      </c>
      <c r="I362" s="23">
        <v>10066</v>
      </c>
      <c r="J362" s="23">
        <v>3791</v>
      </c>
      <c r="K362" s="23">
        <v>14011</v>
      </c>
      <c r="L362" s="23">
        <v>2339</v>
      </c>
      <c r="M362" s="23">
        <v>2419054</v>
      </c>
      <c r="N362" s="23">
        <v>59353</v>
      </c>
      <c r="O362" s="23">
        <v>71503</v>
      </c>
      <c r="P362" s="23">
        <v>74406</v>
      </c>
      <c r="Q362" s="19">
        <v>1.761507007952719E-2</v>
      </c>
      <c r="R362" s="21"/>
      <c r="S362" s="21"/>
    </row>
    <row r="363" spans="1:19" x14ac:dyDescent="0.35">
      <c r="A363" s="18" t="s">
        <v>47</v>
      </c>
      <c r="B363" s="18" t="s">
        <v>82</v>
      </c>
      <c r="C363" s="60" t="str">
        <f>IF(Datos[[#This Row],[Area]]="Oftamología","👀",IF(B363="Cardiología","❤","🚑"))</f>
        <v>🚑</v>
      </c>
      <c r="D363" s="23">
        <v>711632</v>
      </c>
      <c r="E363" s="23">
        <v>1647833</v>
      </c>
      <c r="F363" s="23">
        <v>186443</v>
      </c>
      <c r="G363" s="23">
        <v>123765</v>
      </c>
      <c r="H363" s="23">
        <v>20000</v>
      </c>
      <c r="I363" s="23">
        <v>9013</v>
      </c>
      <c r="J363" s="23">
        <v>3482</v>
      </c>
      <c r="K363" s="23">
        <v>14136</v>
      </c>
      <c r="L363" s="23">
        <v>3431</v>
      </c>
      <c r="M363" s="23">
        <v>2107257</v>
      </c>
      <c r="N363" s="23">
        <v>69358</v>
      </c>
      <c r="O363" s="23">
        <v>49867</v>
      </c>
      <c r="P363" s="23">
        <v>242534</v>
      </c>
      <c r="Q363" s="19">
        <v>5.7418130347929572E-2</v>
      </c>
      <c r="R363" s="21"/>
      <c r="S363" s="21"/>
    </row>
    <row r="364" spans="1:19" x14ac:dyDescent="0.35">
      <c r="A364" s="18" t="s">
        <v>42</v>
      </c>
      <c r="B364" s="18" t="s">
        <v>82</v>
      </c>
      <c r="C364" s="60" t="str">
        <f>IF(Datos[[#This Row],[Area]]="Oftamología","👀",IF(B364="Cardiología","❤","🚑"))</f>
        <v>🚑</v>
      </c>
      <c r="D364" s="23">
        <v>548322</v>
      </c>
      <c r="E364" s="23">
        <v>2153926</v>
      </c>
      <c r="F364" s="23">
        <v>113000</v>
      </c>
      <c r="G364" s="23">
        <v>324239</v>
      </c>
      <c r="H364" s="23">
        <v>32000</v>
      </c>
      <c r="I364" s="23">
        <v>12511</v>
      </c>
      <c r="J364" s="23">
        <v>3949</v>
      </c>
      <c r="K364" s="23">
        <v>12880</v>
      </c>
      <c r="L364" s="23">
        <v>2787</v>
      </c>
      <c r="M364" s="23">
        <v>1588090</v>
      </c>
      <c r="N364" s="23">
        <v>55403</v>
      </c>
      <c r="O364" s="23">
        <v>29294</v>
      </c>
      <c r="P364" s="23">
        <v>342117</v>
      </c>
      <c r="Q364" s="19">
        <v>8.0993668929892806E-2</v>
      </c>
      <c r="R364" s="21"/>
      <c r="S364" s="21"/>
    </row>
    <row r="365" spans="1:19" x14ac:dyDescent="0.35">
      <c r="A365" s="18" t="s">
        <v>40</v>
      </c>
      <c r="B365" s="18" t="s">
        <v>80</v>
      </c>
      <c r="C365" s="61" t="str">
        <f>IF(Datos[[#This Row],[Area]]="Oftamología","👀",IF(B365="Cardiología","❤","🚑"))</f>
        <v>❤</v>
      </c>
      <c r="D365" s="23">
        <v>355644</v>
      </c>
      <c r="E365" s="23">
        <v>1638333</v>
      </c>
      <c r="F365" s="23">
        <v>147671</v>
      </c>
      <c r="G365" s="23">
        <v>292159</v>
      </c>
      <c r="H365" s="23">
        <v>32000</v>
      </c>
      <c r="I365" s="23">
        <v>12358</v>
      </c>
      <c r="J365" s="23">
        <v>2870</v>
      </c>
      <c r="K365" s="23">
        <v>11747</v>
      </c>
      <c r="L365" s="23">
        <v>3092</v>
      </c>
      <c r="M365" s="23">
        <v>2621683</v>
      </c>
      <c r="N365" s="23">
        <v>125108</v>
      </c>
      <c r="O365" s="23">
        <v>83264</v>
      </c>
      <c r="P365" s="23">
        <v>129714</v>
      </c>
      <c r="Q365" s="19">
        <v>3.0708829937045264E-2</v>
      </c>
      <c r="R365" s="21"/>
      <c r="S365" s="21"/>
    </row>
    <row r="366" spans="1:19" x14ac:dyDescent="0.35">
      <c r="A366" s="18" t="s">
        <v>44</v>
      </c>
      <c r="B366" s="18" t="s">
        <v>81</v>
      </c>
      <c r="C366" s="62" t="str">
        <f>IF(Datos[[#This Row],[Area]]="Oftamología","👀",IF(B366="Cardiología","❤","🚑"))</f>
        <v>👀</v>
      </c>
      <c r="D366" s="23">
        <v>469227</v>
      </c>
      <c r="E366" s="23">
        <v>2166715</v>
      </c>
      <c r="F366" s="23">
        <v>189625</v>
      </c>
      <c r="G366" s="23">
        <v>176290</v>
      </c>
      <c r="H366" s="23">
        <v>25000</v>
      </c>
      <c r="I366" s="23">
        <v>12122</v>
      </c>
      <c r="J366" s="23">
        <v>3311</v>
      </c>
      <c r="K366" s="23">
        <v>14377</v>
      </c>
      <c r="L366" s="23">
        <v>1930</v>
      </c>
      <c r="M366" s="23">
        <v>1413047</v>
      </c>
      <c r="N366" s="23">
        <v>103952</v>
      </c>
      <c r="O366" s="23">
        <v>59800</v>
      </c>
      <c r="P366" s="23">
        <v>226188</v>
      </c>
      <c r="Q366" s="19">
        <v>5.3548335767923234E-2</v>
      </c>
      <c r="R366" s="21"/>
      <c r="S366" s="21"/>
    </row>
    <row r="367" spans="1:19" x14ac:dyDescent="0.35">
      <c r="A367" s="18" t="s">
        <v>45</v>
      </c>
      <c r="B367" s="18" t="s">
        <v>82</v>
      </c>
      <c r="C367" s="60" t="str">
        <f>IF(Datos[[#This Row],[Area]]="Oftamología","👀",IF(B367="Cardiología","❤","🚑"))</f>
        <v>🚑</v>
      </c>
      <c r="D367" s="23">
        <v>201554</v>
      </c>
      <c r="E367" s="23">
        <v>1505939</v>
      </c>
      <c r="F367" s="23">
        <v>157772</v>
      </c>
      <c r="G367" s="23">
        <v>196224</v>
      </c>
      <c r="H367" s="23">
        <v>25000</v>
      </c>
      <c r="I367" s="23">
        <v>12327</v>
      </c>
      <c r="J367" s="23">
        <v>3453</v>
      </c>
      <c r="K367" s="23">
        <v>12103</v>
      </c>
      <c r="L367" s="23">
        <v>3934</v>
      </c>
      <c r="M367" s="23">
        <v>2388925</v>
      </c>
      <c r="N367" s="23">
        <v>106586</v>
      </c>
      <c r="O367" s="23">
        <v>68838</v>
      </c>
      <c r="P367" s="23">
        <v>71580</v>
      </c>
      <c r="Q367" s="19">
        <v>1.6946035484941488E-2</v>
      </c>
      <c r="R367" s="21"/>
      <c r="S367" s="21"/>
    </row>
    <row r="368" spans="1:19" x14ac:dyDescent="0.35">
      <c r="A368" s="18" t="s">
        <v>37</v>
      </c>
      <c r="B368" s="18" t="s">
        <v>82</v>
      </c>
      <c r="C368" s="60" t="str">
        <f>IF(Datos[[#This Row],[Area]]="Oftamología","👀",IF(B368="Cardiología","❤","🚑"))</f>
        <v>🚑</v>
      </c>
      <c r="D368" s="23">
        <v>348081</v>
      </c>
      <c r="E368" s="23">
        <v>1463431</v>
      </c>
      <c r="F368" s="23">
        <v>97789</v>
      </c>
      <c r="G368" s="23">
        <v>159878</v>
      </c>
      <c r="H368" s="23">
        <v>32000</v>
      </c>
      <c r="I368" s="23">
        <v>12274</v>
      </c>
      <c r="J368" s="23">
        <v>2848</v>
      </c>
      <c r="K368" s="23">
        <v>12617</v>
      </c>
      <c r="L368" s="23">
        <v>3779</v>
      </c>
      <c r="M368" s="23">
        <v>1830375</v>
      </c>
      <c r="N368" s="23">
        <v>57213</v>
      </c>
      <c r="O368" s="23">
        <v>52867</v>
      </c>
      <c r="P368" s="23">
        <v>298312</v>
      </c>
      <c r="Q368" s="19">
        <v>7.0623159228609456E-2</v>
      </c>
      <c r="R368" s="21"/>
      <c r="S368" s="21"/>
    </row>
    <row r="369" spans="1:19" x14ac:dyDescent="0.35">
      <c r="A369" s="18" t="s">
        <v>38</v>
      </c>
      <c r="B369" s="18" t="s">
        <v>81</v>
      </c>
      <c r="C369" s="62" t="str">
        <f>IF(Datos[[#This Row],[Area]]="Oftamología","👀",IF(B369="Cardiología","❤","🚑"))</f>
        <v>👀</v>
      </c>
      <c r="D369" s="23">
        <v>186501</v>
      </c>
      <c r="E369" s="23">
        <v>2228448</v>
      </c>
      <c r="F369" s="23">
        <v>199497</v>
      </c>
      <c r="G369" s="23">
        <v>313682</v>
      </c>
      <c r="H369" s="23">
        <v>20000</v>
      </c>
      <c r="I369" s="23">
        <v>9049</v>
      </c>
      <c r="J369" s="23">
        <v>3798</v>
      </c>
      <c r="K369" s="23">
        <v>13709</v>
      </c>
      <c r="L369" s="23">
        <v>4389</v>
      </c>
      <c r="M369" s="23">
        <v>2518726</v>
      </c>
      <c r="N369" s="23">
        <v>97574</v>
      </c>
      <c r="O369" s="23">
        <v>73290</v>
      </c>
      <c r="P369" s="23">
        <v>341915</v>
      </c>
      <c r="Q369" s="19">
        <v>8.0945846924193474E-2</v>
      </c>
      <c r="R369" s="21"/>
      <c r="S369" s="21"/>
    </row>
    <row r="370" spans="1:19" x14ac:dyDescent="0.35">
      <c r="A370" s="18" t="s">
        <v>45</v>
      </c>
      <c r="B370" s="18" t="s">
        <v>82</v>
      </c>
      <c r="C370" s="60" t="str">
        <f>IF(Datos[[#This Row],[Area]]="Oftamología","👀",IF(B370="Cardiología","❤","🚑"))</f>
        <v>🚑</v>
      </c>
      <c r="D370" s="23">
        <v>431169</v>
      </c>
      <c r="E370" s="23">
        <v>1347507</v>
      </c>
      <c r="F370" s="23">
        <v>146422</v>
      </c>
      <c r="G370" s="23">
        <v>303333</v>
      </c>
      <c r="H370" s="23">
        <v>32000</v>
      </c>
      <c r="I370" s="23">
        <v>10251</v>
      </c>
      <c r="J370" s="23">
        <v>3085</v>
      </c>
      <c r="K370" s="23">
        <v>13467</v>
      </c>
      <c r="L370" s="23">
        <v>2413</v>
      </c>
      <c r="M370" s="23">
        <v>2465174</v>
      </c>
      <c r="N370" s="23">
        <v>71364</v>
      </c>
      <c r="O370" s="23">
        <v>73238</v>
      </c>
      <c r="P370" s="23">
        <v>267894</v>
      </c>
      <c r="Q370" s="19">
        <v>6.3421922746617981E-2</v>
      </c>
      <c r="R370" s="21"/>
      <c r="S370" s="21"/>
    </row>
    <row r="371" spans="1:19" x14ac:dyDescent="0.35">
      <c r="A371" s="18" t="s">
        <v>36</v>
      </c>
      <c r="B371" s="18" t="s">
        <v>80</v>
      </c>
      <c r="C371" s="61" t="str">
        <f>IF(Datos[[#This Row],[Area]]="Oftamología","👀",IF(B371="Cardiología","❤","🚑"))</f>
        <v>❤</v>
      </c>
      <c r="D371" s="23">
        <v>474356</v>
      </c>
      <c r="E371" s="23">
        <v>772324</v>
      </c>
      <c r="F371" s="23">
        <v>99931</v>
      </c>
      <c r="G371" s="23">
        <v>293953</v>
      </c>
      <c r="H371" s="23">
        <v>32000</v>
      </c>
      <c r="I371" s="23">
        <v>12090</v>
      </c>
      <c r="J371" s="23">
        <v>3305</v>
      </c>
      <c r="K371" s="23">
        <v>13872</v>
      </c>
      <c r="L371" s="23">
        <v>4225</v>
      </c>
      <c r="M371" s="23">
        <v>2758738</v>
      </c>
      <c r="N371" s="23">
        <v>45597</v>
      </c>
      <c r="O371" s="23">
        <v>24436</v>
      </c>
      <c r="P371" s="23">
        <v>144456</v>
      </c>
      <c r="Q371" s="19">
        <v>3.4198889382686608E-2</v>
      </c>
      <c r="R371" s="21"/>
      <c r="S371" s="21"/>
    </row>
    <row r="372" spans="1:19" x14ac:dyDescent="0.35">
      <c r="A372" s="18" t="s">
        <v>38</v>
      </c>
      <c r="B372" s="18" t="s">
        <v>81</v>
      </c>
      <c r="C372" s="62" t="str">
        <f>IF(Datos[[#This Row],[Area]]="Oftamología","👀",IF(B372="Cardiología","❤","🚑"))</f>
        <v>👀</v>
      </c>
      <c r="D372" s="23">
        <v>688929</v>
      </c>
      <c r="E372" s="23">
        <v>1482285</v>
      </c>
      <c r="F372" s="23">
        <v>168679</v>
      </c>
      <c r="G372" s="23">
        <v>256295</v>
      </c>
      <c r="H372" s="23">
        <v>32000</v>
      </c>
      <c r="I372" s="23">
        <v>12688</v>
      </c>
      <c r="J372" s="23">
        <v>3889</v>
      </c>
      <c r="K372" s="23">
        <v>10326</v>
      </c>
      <c r="L372" s="23">
        <v>1940</v>
      </c>
      <c r="M372" s="23">
        <v>2758151</v>
      </c>
      <c r="N372" s="23">
        <v>45264</v>
      </c>
      <c r="O372" s="23">
        <v>89761</v>
      </c>
      <c r="P372" s="23">
        <v>56883</v>
      </c>
      <c r="Q372" s="19">
        <v>1.346662945641138E-2</v>
      </c>
      <c r="R372" s="21"/>
      <c r="S372" s="21"/>
    </row>
    <row r="373" spans="1:19" x14ac:dyDescent="0.35">
      <c r="A373" s="18" t="s">
        <v>41</v>
      </c>
      <c r="B373" s="18" t="s">
        <v>81</v>
      </c>
      <c r="C373" s="62" t="str">
        <f>IF(Datos[[#This Row],[Area]]="Oftamología","👀",IF(B373="Cardiología","❤","🚑"))</f>
        <v>👀</v>
      </c>
      <c r="D373" s="23">
        <v>387693</v>
      </c>
      <c r="E373" s="23">
        <v>1967195</v>
      </c>
      <c r="F373" s="23">
        <v>112241</v>
      </c>
      <c r="G373" s="23">
        <v>235453</v>
      </c>
      <c r="H373" s="23">
        <v>32000</v>
      </c>
      <c r="I373" s="23">
        <v>9216</v>
      </c>
      <c r="J373" s="23">
        <v>2962</v>
      </c>
      <c r="K373" s="23">
        <v>11207</v>
      </c>
      <c r="L373" s="23">
        <v>1755</v>
      </c>
      <c r="M373" s="23">
        <v>1358166</v>
      </c>
      <c r="N373" s="23">
        <v>66845</v>
      </c>
      <c r="O373" s="23">
        <v>86796</v>
      </c>
      <c r="P373" s="23">
        <v>123162</v>
      </c>
      <c r="Q373" s="19">
        <v>2.9157692405649114E-2</v>
      </c>
      <c r="R373" s="21"/>
      <c r="S373" s="21"/>
    </row>
    <row r="374" spans="1:19" x14ac:dyDescent="0.35">
      <c r="A374" s="18" t="s">
        <v>36</v>
      </c>
      <c r="B374" s="18" t="s">
        <v>82</v>
      </c>
      <c r="C374" s="60" t="str">
        <f>IF(Datos[[#This Row],[Area]]="Oftamología","👀",IF(B374="Cardiología","❤","🚑"))</f>
        <v>🚑</v>
      </c>
      <c r="D374" s="23">
        <v>298610</v>
      </c>
      <c r="E374" s="23">
        <v>2239540</v>
      </c>
      <c r="F374" s="23">
        <v>212193</v>
      </c>
      <c r="G374" s="23">
        <v>160612</v>
      </c>
      <c r="H374" s="23">
        <v>32000</v>
      </c>
      <c r="I374" s="23">
        <v>9373</v>
      </c>
      <c r="J374" s="23">
        <v>3048</v>
      </c>
      <c r="K374" s="23">
        <v>14216</v>
      </c>
      <c r="L374" s="23">
        <v>2788</v>
      </c>
      <c r="M374" s="23">
        <v>1638565</v>
      </c>
      <c r="N374" s="23">
        <v>106250</v>
      </c>
      <c r="O374" s="23">
        <v>69276</v>
      </c>
      <c r="P374" s="23">
        <v>300896</v>
      </c>
      <c r="Q374" s="19">
        <v>7.1234902113396947E-2</v>
      </c>
      <c r="R374" s="21"/>
      <c r="S374" s="21"/>
    </row>
    <row r="375" spans="1:19" x14ac:dyDescent="0.35">
      <c r="A375" s="18" t="s">
        <v>47</v>
      </c>
      <c r="B375" s="18" t="s">
        <v>80</v>
      </c>
      <c r="C375" s="61" t="str">
        <f>IF(Datos[[#This Row],[Area]]="Oftamología","👀",IF(B375="Cardiología","❤","🚑"))</f>
        <v>❤</v>
      </c>
      <c r="D375" s="23">
        <v>336877</v>
      </c>
      <c r="E375" s="23">
        <v>1549335</v>
      </c>
      <c r="F375" s="23">
        <v>198892</v>
      </c>
      <c r="G375" s="23">
        <v>123160</v>
      </c>
      <c r="H375" s="23">
        <v>32000</v>
      </c>
      <c r="I375" s="23">
        <v>9645</v>
      </c>
      <c r="J375" s="23">
        <v>3633</v>
      </c>
      <c r="K375" s="23">
        <v>14591</v>
      </c>
      <c r="L375" s="23">
        <v>2428</v>
      </c>
      <c r="M375" s="23">
        <v>1185411</v>
      </c>
      <c r="N375" s="23">
        <v>97003</v>
      </c>
      <c r="O375" s="23">
        <v>55159</v>
      </c>
      <c r="P375" s="23">
        <v>272224</v>
      </c>
      <c r="Q375" s="19">
        <v>6.4447018215321478E-2</v>
      </c>
      <c r="R375" s="21"/>
      <c r="S375" s="21"/>
    </row>
    <row r="376" spans="1:19" x14ac:dyDescent="0.35">
      <c r="A376" s="18" t="s">
        <v>36</v>
      </c>
      <c r="B376" s="18" t="s">
        <v>82</v>
      </c>
      <c r="C376" s="60" t="str">
        <f>IF(Datos[[#This Row],[Area]]="Oftamología","👀",IF(B376="Cardiología","❤","🚑"))</f>
        <v>🚑</v>
      </c>
      <c r="D376" s="23">
        <v>477253</v>
      </c>
      <c r="E376" s="23">
        <v>1126128</v>
      </c>
      <c r="F376" s="23">
        <v>178021</v>
      </c>
      <c r="G376" s="23">
        <v>258620</v>
      </c>
      <c r="H376" s="23">
        <v>25000</v>
      </c>
      <c r="I376" s="23">
        <v>9359</v>
      </c>
      <c r="J376" s="23">
        <v>3089</v>
      </c>
      <c r="K376" s="23">
        <v>11042</v>
      </c>
      <c r="L376" s="23">
        <v>3302</v>
      </c>
      <c r="M376" s="23">
        <v>1195349</v>
      </c>
      <c r="N376" s="23">
        <v>74500</v>
      </c>
      <c r="O376" s="23">
        <v>56881</v>
      </c>
      <c r="P376" s="23">
        <v>241734</v>
      </c>
      <c r="Q376" s="19">
        <v>5.722873626595202E-2</v>
      </c>
      <c r="R376" s="21"/>
      <c r="S376" s="21"/>
    </row>
    <row r="377" spans="1:19" x14ac:dyDescent="0.35">
      <c r="A377" s="18" t="s">
        <v>45</v>
      </c>
      <c r="B377" s="18" t="s">
        <v>82</v>
      </c>
      <c r="C377" s="60" t="str">
        <f>IF(Datos[[#This Row],[Area]]="Oftamología","👀",IF(B377="Cardiología","❤","🚑"))</f>
        <v>🚑</v>
      </c>
      <c r="D377" s="23">
        <v>688692</v>
      </c>
      <c r="E377" s="23">
        <v>1288133</v>
      </c>
      <c r="F377" s="23">
        <v>142534</v>
      </c>
      <c r="G377" s="23">
        <v>137086</v>
      </c>
      <c r="H377" s="23">
        <v>32000</v>
      </c>
      <c r="I377" s="23">
        <v>9313</v>
      </c>
      <c r="J377" s="23">
        <v>3355</v>
      </c>
      <c r="K377" s="23">
        <v>10298</v>
      </c>
      <c r="L377" s="23">
        <v>2503</v>
      </c>
      <c r="M377" s="23">
        <v>2430405</v>
      </c>
      <c r="N377" s="23">
        <v>53511</v>
      </c>
      <c r="O377" s="23">
        <v>50213</v>
      </c>
      <c r="P377" s="23">
        <v>313615</v>
      </c>
      <c r="Q377" s="19">
        <v>7.4246031274237553E-2</v>
      </c>
      <c r="R377" s="21"/>
      <c r="S377" s="21"/>
    </row>
    <row r="378" spans="1:19" x14ac:dyDescent="0.35">
      <c r="A378" s="18" t="s">
        <v>36</v>
      </c>
      <c r="B378" s="18" t="s">
        <v>82</v>
      </c>
      <c r="C378" s="60" t="str">
        <f>IF(Datos[[#This Row],[Area]]="Oftamología","👀",IF(B378="Cardiología","❤","🚑"))</f>
        <v>🚑</v>
      </c>
      <c r="D378" s="23">
        <v>269774</v>
      </c>
      <c r="E378" s="23">
        <v>1188154</v>
      </c>
      <c r="F378" s="23">
        <v>170369</v>
      </c>
      <c r="G378" s="23">
        <v>200453</v>
      </c>
      <c r="H378" s="23">
        <v>32000</v>
      </c>
      <c r="I378" s="23">
        <v>9668</v>
      </c>
      <c r="J378" s="23">
        <v>3531</v>
      </c>
      <c r="K378" s="23">
        <v>11377</v>
      </c>
      <c r="L378" s="23">
        <v>1393</v>
      </c>
      <c r="M378" s="23">
        <v>1907536</v>
      </c>
      <c r="N378" s="23">
        <v>73745</v>
      </c>
      <c r="O378" s="23">
        <v>73425</v>
      </c>
      <c r="P378" s="23">
        <v>310507</v>
      </c>
      <c r="Q378" s="19">
        <v>7.3510235265754773E-2</v>
      </c>
      <c r="R378" s="21"/>
      <c r="S378" s="21"/>
    </row>
    <row r="379" spans="1:19" x14ac:dyDescent="0.35">
      <c r="A379" s="18" t="s">
        <v>38</v>
      </c>
      <c r="B379" s="18" t="s">
        <v>82</v>
      </c>
      <c r="C379" s="60" t="str">
        <f>IF(Datos[[#This Row],[Area]]="Oftamología","👀",IF(B379="Cardiología","❤","🚑"))</f>
        <v>🚑</v>
      </c>
      <c r="D379" s="23">
        <v>129608</v>
      </c>
      <c r="E379" s="23">
        <v>2086093</v>
      </c>
      <c r="F379" s="23">
        <v>102248</v>
      </c>
      <c r="G379" s="23">
        <v>204761</v>
      </c>
      <c r="H379" s="23">
        <v>32000</v>
      </c>
      <c r="I379" s="23">
        <v>11327</v>
      </c>
      <c r="J379" s="23">
        <v>3663</v>
      </c>
      <c r="K379" s="23">
        <v>12246</v>
      </c>
      <c r="L379" s="23">
        <v>2851</v>
      </c>
      <c r="M379" s="23">
        <v>3085835</v>
      </c>
      <c r="N379" s="23">
        <v>122043</v>
      </c>
      <c r="O379" s="23">
        <v>41051</v>
      </c>
      <c r="P379" s="23">
        <v>237931</v>
      </c>
      <c r="Q379" s="19">
        <v>5.6328404148751232E-2</v>
      </c>
      <c r="R379" s="21"/>
      <c r="S379" s="21"/>
    </row>
    <row r="380" spans="1:19" x14ac:dyDescent="0.35">
      <c r="A380" s="18" t="s">
        <v>46</v>
      </c>
      <c r="B380" s="18" t="s">
        <v>82</v>
      </c>
      <c r="C380" s="60" t="str">
        <f>IF(Datos[[#This Row],[Area]]="Oftamología","👀",IF(B380="Cardiología","❤","🚑"))</f>
        <v>🚑</v>
      </c>
      <c r="D380" s="23">
        <v>514308</v>
      </c>
      <c r="E380" s="23">
        <v>1554673</v>
      </c>
      <c r="F380" s="23">
        <v>145427</v>
      </c>
      <c r="G380" s="23">
        <v>119159</v>
      </c>
      <c r="H380" s="23">
        <v>32000</v>
      </c>
      <c r="I380" s="23">
        <v>10009</v>
      </c>
      <c r="J380" s="23">
        <v>3235</v>
      </c>
      <c r="K380" s="23">
        <v>14881</v>
      </c>
      <c r="L380" s="23">
        <v>1607</v>
      </c>
      <c r="M380" s="23">
        <v>2481458</v>
      </c>
      <c r="N380" s="23">
        <v>72842</v>
      </c>
      <c r="O380" s="23">
        <v>42283</v>
      </c>
      <c r="P380" s="23">
        <v>288046</v>
      </c>
      <c r="Q380" s="19">
        <v>6.8192759671632519E-2</v>
      </c>
      <c r="R380" s="21"/>
      <c r="S380" s="21"/>
    </row>
    <row r="381" spans="1:19" x14ac:dyDescent="0.35">
      <c r="A381" s="18" t="s">
        <v>46</v>
      </c>
      <c r="B381" s="18" t="s">
        <v>82</v>
      </c>
      <c r="C381" s="60" t="str">
        <f>IF(Datos[[#This Row],[Area]]="Oftamología","👀",IF(B381="Cardiología","❤","🚑"))</f>
        <v>🚑</v>
      </c>
      <c r="D381" s="23">
        <v>440988</v>
      </c>
      <c r="E381" s="23">
        <v>817791</v>
      </c>
      <c r="F381" s="23">
        <v>153938</v>
      </c>
      <c r="G381" s="23">
        <v>228083</v>
      </c>
      <c r="H381" s="23">
        <v>32000</v>
      </c>
      <c r="I381" s="23">
        <v>10230</v>
      </c>
      <c r="J381" s="23">
        <v>3325</v>
      </c>
      <c r="K381" s="23">
        <v>11917</v>
      </c>
      <c r="L381" s="23">
        <v>3805</v>
      </c>
      <c r="M381" s="23">
        <v>2931499</v>
      </c>
      <c r="N381" s="23">
        <v>73657</v>
      </c>
      <c r="O381" s="23">
        <v>45618</v>
      </c>
      <c r="P381" s="23">
        <v>93246</v>
      </c>
      <c r="Q381" s="19">
        <v>2.2075300710098545E-2</v>
      </c>
      <c r="R381" s="21"/>
      <c r="S381" s="21"/>
    </row>
    <row r="382" spans="1:19" x14ac:dyDescent="0.35">
      <c r="A382" s="18" t="s">
        <v>45</v>
      </c>
      <c r="B382" s="18" t="s">
        <v>82</v>
      </c>
      <c r="C382" s="60" t="str">
        <f>IF(Datos[[#This Row],[Area]]="Oftamología","👀",IF(B382="Cardiología","❤","🚑"))</f>
        <v>🚑</v>
      </c>
      <c r="D382" s="23">
        <v>200846</v>
      </c>
      <c r="E382" s="23">
        <v>2091270</v>
      </c>
      <c r="F382" s="23">
        <v>158134</v>
      </c>
      <c r="G382" s="23">
        <v>324806</v>
      </c>
      <c r="H382" s="23">
        <v>32000</v>
      </c>
      <c r="I382" s="23">
        <v>9812</v>
      </c>
      <c r="J382" s="23">
        <v>3152</v>
      </c>
      <c r="K382" s="23">
        <v>13326</v>
      </c>
      <c r="L382" s="23">
        <v>2273</v>
      </c>
      <c r="M382" s="23">
        <v>2699664</v>
      </c>
      <c r="N382" s="23">
        <v>43580</v>
      </c>
      <c r="O382" s="23">
        <v>59028</v>
      </c>
      <c r="P382" s="23">
        <v>50932</v>
      </c>
      <c r="Q382" s="19">
        <v>1.2057774229100864E-2</v>
      </c>
      <c r="R382" s="21"/>
      <c r="S382" s="21"/>
    </row>
    <row r="383" spans="1:19" x14ac:dyDescent="0.35">
      <c r="A383" s="18" t="s">
        <v>44</v>
      </c>
      <c r="B383" s="18" t="s">
        <v>81</v>
      </c>
      <c r="C383" s="62" t="str">
        <f>IF(Datos[[#This Row],[Area]]="Oftamología","👀",IF(B383="Cardiología","❤","🚑"))</f>
        <v>👀</v>
      </c>
      <c r="D383" s="23">
        <v>261527</v>
      </c>
      <c r="E383" s="23">
        <v>1496398</v>
      </c>
      <c r="F383" s="23">
        <v>107968</v>
      </c>
      <c r="G383" s="23">
        <v>197706</v>
      </c>
      <c r="H383" s="23">
        <v>32000</v>
      </c>
      <c r="I383" s="23">
        <v>9390</v>
      </c>
      <c r="J383" s="23">
        <v>3918</v>
      </c>
      <c r="K383" s="23">
        <v>13066</v>
      </c>
      <c r="L383" s="23">
        <v>1242</v>
      </c>
      <c r="M383" s="23">
        <v>2521519</v>
      </c>
      <c r="N383" s="23">
        <v>120240</v>
      </c>
      <c r="O383" s="23">
        <v>78043</v>
      </c>
      <c r="P383" s="23">
        <v>221121</v>
      </c>
      <c r="Q383" s="19">
        <v>5.234876100119791E-2</v>
      </c>
      <c r="R383" s="21"/>
      <c r="S383" s="21"/>
    </row>
    <row r="384" spans="1:19" x14ac:dyDescent="0.35">
      <c r="A384" s="18" t="s">
        <v>42</v>
      </c>
      <c r="B384" s="18" t="s">
        <v>82</v>
      </c>
      <c r="C384" s="60" t="str">
        <f>IF(Datos[[#This Row],[Area]]="Oftamología","👀",IF(B384="Cardiología","❤","🚑"))</f>
        <v>🚑</v>
      </c>
      <c r="D384" s="23">
        <v>351417</v>
      </c>
      <c r="E384" s="23">
        <v>1452072</v>
      </c>
      <c r="F384" s="23">
        <v>199650</v>
      </c>
      <c r="G384" s="23">
        <v>205255</v>
      </c>
      <c r="H384" s="23">
        <v>32000</v>
      </c>
      <c r="I384" s="23">
        <v>9137</v>
      </c>
      <c r="J384" s="23">
        <v>3809</v>
      </c>
      <c r="K384" s="23">
        <v>14142</v>
      </c>
      <c r="L384" s="23">
        <v>3324</v>
      </c>
      <c r="M384" s="23">
        <v>1358441</v>
      </c>
      <c r="N384" s="23">
        <v>93578</v>
      </c>
      <c r="O384" s="23">
        <v>51421</v>
      </c>
      <c r="P384" s="23">
        <v>52219</v>
      </c>
      <c r="Q384" s="19">
        <v>1.236246195848225E-2</v>
      </c>
      <c r="R384" s="21"/>
      <c r="S384" s="21"/>
    </row>
    <row r="385" spans="1:19" x14ac:dyDescent="0.35">
      <c r="A385" s="18" t="s">
        <v>43</v>
      </c>
      <c r="B385" s="18" t="s">
        <v>81</v>
      </c>
      <c r="C385" s="62" t="str">
        <f>IF(Datos[[#This Row],[Area]]="Oftamología","👀",IF(B385="Cardiología","❤","🚑"))</f>
        <v>👀</v>
      </c>
      <c r="D385" s="23">
        <v>635922</v>
      </c>
      <c r="E385" s="23">
        <v>961748</v>
      </c>
      <c r="F385" s="23">
        <v>178498</v>
      </c>
      <c r="G385" s="23">
        <v>86838</v>
      </c>
      <c r="H385" s="23">
        <v>32000</v>
      </c>
      <c r="I385" s="23">
        <v>11881</v>
      </c>
      <c r="J385" s="23">
        <v>3680</v>
      </c>
      <c r="K385" s="23">
        <v>13964</v>
      </c>
      <c r="L385" s="23">
        <v>3197</v>
      </c>
      <c r="M385" s="23">
        <v>2581094</v>
      </c>
      <c r="N385" s="23">
        <v>76572</v>
      </c>
      <c r="O385" s="23">
        <v>28969</v>
      </c>
      <c r="P385" s="23">
        <v>218791</v>
      </c>
      <c r="Q385" s="19">
        <v>5.1797150737438291E-2</v>
      </c>
      <c r="R385" s="21"/>
      <c r="S385" s="21"/>
    </row>
    <row r="386" spans="1:19" x14ac:dyDescent="0.35">
      <c r="A386" s="18" t="s">
        <v>46</v>
      </c>
      <c r="B386" s="18" t="s">
        <v>80</v>
      </c>
      <c r="C386" s="61" t="str">
        <f>IF(Datos[[#This Row],[Area]]="Oftamología","👀",IF(B386="Cardiología","❤","🚑"))</f>
        <v>❤</v>
      </c>
      <c r="D386" s="23">
        <v>686119</v>
      </c>
      <c r="E386" s="23">
        <v>1873770</v>
      </c>
      <c r="F386" s="23">
        <v>218015</v>
      </c>
      <c r="G386" s="23">
        <v>194128</v>
      </c>
      <c r="H386" s="23">
        <v>25000</v>
      </c>
      <c r="I386" s="23">
        <v>11589</v>
      </c>
      <c r="J386" s="23">
        <v>3862</v>
      </c>
      <c r="K386" s="23">
        <v>12447</v>
      </c>
      <c r="L386" s="23">
        <v>1494</v>
      </c>
      <c r="M386" s="23">
        <v>3063759</v>
      </c>
      <c r="N386" s="23">
        <v>56755</v>
      </c>
      <c r="O386" s="23">
        <v>81272</v>
      </c>
      <c r="P386" s="23">
        <v>81398</v>
      </c>
      <c r="Q386" s="19">
        <v>1.9270374356010998E-2</v>
      </c>
      <c r="R386" s="21"/>
      <c r="S386" s="21"/>
    </row>
    <row r="387" spans="1:19" x14ac:dyDescent="0.35">
      <c r="A387" s="18" t="s">
        <v>41</v>
      </c>
      <c r="B387" s="18" t="s">
        <v>81</v>
      </c>
      <c r="C387" s="62" t="str">
        <f>IF(Datos[[#This Row],[Area]]="Oftamología","👀",IF(B387="Cardiología","❤","🚑"))</f>
        <v>👀</v>
      </c>
      <c r="D387" s="23">
        <v>621696</v>
      </c>
      <c r="E387" s="23">
        <v>1000225</v>
      </c>
      <c r="F387" s="23">
        <v>102194</v>
      </c>
      <c r="G387" s="23">
        <v>110861</v>
      </c>
      <c r="H387" s="23">
        <v>30000</v>
      </c>
      <c r="I387" s="23">
        <v>9673</v>
      </c>
      <c r="J387" s="23">
        <v>2821</v>
      </c>
      <c r="K387" s="23">
        <v>10342</v>
      </c>
      <c r="L387" s="23">
        <v>1847</v>
      </c>
      <c r="M387" s="23">
        <v>2070311</v>
      </c>
      <c r="N387" s="23">
        <v>55595</v>
      </c>
      <c r="O387" s="23">
        <v>38738</v>
      </c>
      <c r="P387" s="23">
        <v>330617</v>
      </c>
      <c r="Q387" s="19">
        <v>7.8271129001465489E-2</v>
      </c>
      <c r="R387" s="21"/>
      <c r="S387" s="21"/>
    </row>
    <row r="388" spans="1:19" x14ac:dyDescent="0.35">
      <c r="A388" s="18" t="s">
        <v>44</v>
      </c>
      <c r="B388" s="18" t="s">
        <v>81</v>
      </c>
      <c r="C388" s="62" t="str">
        <f>IF(Datos[[#This Row],[Area]]="Oftamología","👀",IF(B388="Cardiología","❤","🚑"))</f>
        <v>👀</v>
      </c>
      <c r="D388" s="23">
        <v>597617</v>
      </c>
      <c r="E388" s="23">
        <v>2200326</v>
      </c>
      <c r="F388" s="23">
        <v>94636</v>
      </c>
      <c r="G388" s="23">
        <v>234627</v>
      </c>
      <c r="H388" s="23">
        <v>32000</v>
      </c>
      <c r="I388" s="23">
        <v>11508</v>
      </c>
      <c r="J388" s="23">
        <v>2860</v>
      </c>
      <c r="K388" s="23">
        <v>10719</v>
      </c>
      <c r="L388" s="23">
        <v>2721</v>
      </c>
      <c r="M388" s="23">
        <v>1029014</v>
      </c>
      <c r="N388" s="23">
        <v>87286</v>
      </c>
      <c r="O388" s="23">
        <v>22549</v>
      </c>
      <c r="P388" s="23">
        <v>172583</v>
      </c>
      <c r="Q388" s="19">
        <v>4.0857748562414871E-2</v>
      </c>
      <c r="R388" s="21"/>
      <c r="S388" s="21"/>
    </row>
    <row r="389" spans="1:19" x14ac:dyDescent="0.35">
      <c r="A389" s="18" t="s">
        <v>45</v>
      </c>
      <c r="B389" s="18" t="s">
        <v>80</v>
      </c>
      <c r="C389" s="61" t="str">
        <f>IF(Datos[[#This Row],[Area]]="Oftamología","👀",IF(B389="Cardiología","❤","🚑"))</f>
        <v>❤</v>
      </c>
      <c r="D389" s="23">
        <v>724105</v>
      </c>
      <c r="E389" s="23">
        <v>1002453</v>
      </c>
      <c r="F389" s="23">
        <v>208930</v>
      </c>
      <c r="G389" s="23">
        <v>140743</v>
      </c>
      <c r="H389" s="23">
        <v>32000</v>
      </c>
      <c r="I389" s="23">
        <v>12541</v>
      </c>
      <c r="J389" s="23">
        <v>3454</v>
      </c>
      <c r="K389" s="23">
        <v>13774</v>
      </c>
      <c r="L389" s="23">
        <v>2978</v>
      </c>
      <c r="M389" s="23">
        <v>2651643</v>
      </c>
      <c r="N389" s="23">
        <v>57227</v>
      </c>
      <c r="O389" s="23">
        <v>50757</v>
      </c>
      <c r="P389" s="23">
        <v>186881</v>
      </c>
      <c r="Q389" s="19">
        <v>4.4242694292558678E-2</v>
      </c>
      <c r="R389" s="21"/>
      <c r="S389" s="21"/>
    </row>
    <row r="390" spans="1:19" x14ac:dyDescent="0.35">
      <c r="A390" s="18" t="s">
        <v>47</v>
      </c>
      <c r="B390" s="18" t="s">
        <v>80</v>
      </c>
      <c r="C390" s="61" t="str">
        <f>IF(Datos[[#This Row],[Area]]="Oftamología","👀",IF(B390="Cardiología","❤","🚑"))</f>
        <v>❤</v>
      </c>
      <c r="D390" s="23">
        <v>628154</v>
      </c>
      <c r="E390" s="23">
        <v>1571831</v>
      </c>
      <c r="F390" s="23">
        <v>189900</v>
      </c>
      <c r="G390" s="23">
        <v>199347</v>
      </c>
      <c r="H390" s="23">
        <v>32000</v>
      </c>
      <c r="I390" s="23">
        <v>11619</v>
      </c>
      <c r="J390" s="23">
        <v>3263</v>
      </c>
      <c r="K390" s="23">
        <v>10516</v>
      </c>
      <c r="L390" s="23">
        <v>1769</v>
      </c>
      <c r="M390" s="23">
        <v>1213257</v>
      </c>
      <c r="N390" s="23">
        <v>127802</v>
      </c>
      <c r="O390" s="23">
        <v>75743</v>
      </c>
      <c r="P390" s="23">
        <v>70152</v>
      </c>
      <c r="Q390" s="19">
        <v>1.6607967048611557E-2</v>
      </c>
      <c r="R390" s="21"/>
      <c r="S390" s="21"/>
    </row>
    <row r="391" spans="1:19" x14ac:dyDescent="0.35">
      <c r="A391" s="18" t="s">
        <v>37</v>
      </c>
      <c r="B391" s="18" t="s">
        <v>82</v>
      </c>
      <c r="C391" s="60" t="str">
        <f>IF(Datos[[#This Row],[Area]]="Oftamología","👀",IF(B391="Cardiología","❤","🚑"))</f>
        <v>🚑</v>
      </c>
      <c r="D391" s="23">
        <v>481129</v>
      </c>
      <c r="E391" s="23">
        <v>1203489</v>
      </c>
      <c r="F391" s="23">
        <v>151826</v>
      </c>
      <c r="G391" s="23">
        <v>116829</v>
      </c>
      <c r="H391" s="23">
        <v>32000</v>
      </c>
      <c r="I391" s="23">
        <v>9038</v>
      </c>
      <c r="J391" s="23">
        <v>2858</v>
      </c>
      <c r="K391" s="23">
        <v>12579</v>
      </c>
      <c r="L391" s="23">
        <v>4227</v>
      </c>
      <c r="M391" s="23">
        <v>3059049</v>
      </c>
      <c r="N391" s="23">
        <v>109524</v>
      </c>
      <c r="O391" s="23">
        <v>75472</v>
      </c>
      <c r="P391" s="23">
        <v>122475</v>
      </c>
      <c r="Q391" s="19">
        <v>2.899505023775089E-2</v>
      </c>
      <c r="R391" s="21"/>
      <c r="S391" s="21"/>
    </row>
    <row r="392" spans="1:19" x14ac:dyDescent="0.35">
      <c r="A392" s="18" t="s">
        <v>42</v>
      </c>
      <c r="B392" s="18" t="s">
        <v>81</v>
      </c>
      <c r="C392" s="62" t="str">
        <f>IF(Datos[[#This Row],[Area]]="Oftamología","👀",IF(B392="Cardiología","❤","🚑"))</f>
        <v>👀</v>
      </c>
      <c r="D392" s="23">
        <v>690786</v>
      </c>
      <c r="E392" s="23">
        <v>2238363</v>
      </c>
      <c r="F392" s="23">
        <v>151926</v>
      </c>
      <c r="G392" s="23">
        <v>180385</v>
      </c>
      <c r="H392" s="23">
        <v>32000</v>
      </c>
      <c r="I392" s="23">
        <v>9580</v>
      </c>
      <c r="J392" s="23">
        <v>3436</v>
      </c>
      <c r="K392" s="23">
        <v>11033</v>
      </c>
      <c r="L392" s="23">
        <v>2054</v>
      </c>
      <c r="M392" s="23">
        <v>1904902</v>
      </c>
      <c r="N392" s="23">
        <v>49060</v>
      </c>
      <c r="O392" s="23">
        <v>89700</v>
      </c>
      <c r="P392" s="23">
        <v>282516</v>
      </c>
      <c r="Q392" s="19">
        <v>6.6883573079962691E-2</v>
      </c>
      <c r="R392" s="21"/>
      <c r="S392" s="21"/>
    </row>
    <row r="393" spans="1:19" x14ac:dyDescent="0.35">
      <c r="A393" s="18" t="s">
        <v>36</v>
      </c>
      <c r="B393" s="18" t="s">
        <v>80</v>
      </c>
      <c r="C393" s="61" t="str">
        <f>IF(Datos[[#This Row],[Area]]="Oftamología","👀",IF(B393="Cardiología","❤","🚑"))</f>
        <v>❤</v>
      </c>
      <c r="D393" s="23">
        <v>403641</v>
      </c>
      <c r="E393" s="23">
        <v>2015520</v>
      </c>
      <c r="F393" s="23">
        <v>183476</v>
      </c>
      <c r="G393" s="23">
        <v>163519</v>
      </c>
      <c r="H393" s="23">
        <v>32000</v>
      </c>
      <c r="I393" s="23">
        <v>10251</v>
      </c>
      <c r="J393" s="23">
        <v>3680</v>
      </c>
      <c r="K393" s="23">
        <v>11720</v>
      </c>
      <c r="L393" s="23">
        <v>1659</v>
      </c>
      <c r="M393" s="23">
        <v>2201463</v>
      </c>
      <c r="N393" s="23">
        <v>123586</v>
      </c>
      <c r="O393" s="23">
        <v>64387</v>
      </c>
      <c r="P393" s="23">
        <v>182945</v>
      </c>
      <c r="Q393" s="19">
        <v>4.3310875409229121E-2</v>
      </c>
      <c r="R393" s="21"/>
      <c r="S393" s="21"/>
    </row>
    <row r="394" spans="1:19" x14ac:dyDescent="0.35">
      <c r="A394" s="18" t="s">
        <v>47</v>
      </c>
      <c r="B394" s="18" t="s">
        <v>80</v>
      </c>
      <c r="C394" s="61" t="str">
        <f>IF(Datos[[#This Row],[Area]]="Oftamología","👀",IF(B394="Cardiología","❤","🚑"))</f>
        <v>❤</v>
      </c>
      <c r="D394" s="23">
        <v>495017</v>
      </c>
      <c r="E394" s="23">
        <v>862467</v>
      </c>
      <c r="F394" s="23">
        <v>144736</v>
      </c>
      <c r="G394" s="23">
        <v>222536</v>
      </c>
      <c r="H394" s="23">
        <v>32000</v>
      </c>
      <c r="I394" s="23">
        <v>10943</v>
      </c>
      <c r="J394" s="23">
        <v>3924</v>
      </c>
      <c r="K394" s="23">
        <v>11631</v>
      </c>
      <c r="L394" s="23">
        <v>3375</v>
      </c>
      <c r="M394" s="23">
        <v>1532898</v>
      </c>
      <c r="N394" s="23">
        <v>78335</v>
      </c>
      <c r="O394" s="23">
        <v>89038</v>
      </c>
      <c r="P394" s="23">
        <v>246715</v>
      </c>
      <c r="Q394" s="19">
        <v>5.8407951168864755E-2</v>
      </c>
      <c r="R394" s="21"/>
      <c r="S394" s="21"/>
    </row>
    <row r="395" spans="1:19" x14ac:dyDescent="0.35">
      <c r="A395" s="18" t="s">
        <v>47</v>
      </c>
      <c r="B395" s="18" t="s">
        <v>80</v>
      </c>
      <c r="C395" s="61" t="str">
        <f>IF(Datos[[#This Row],[Area]]="Oftamología","👀",IF(B395="Cardiología","❤","🚑"))</f>
        <v>❤</v>
      </c>
      <c r="D395" s="23">
        <v>361877</v>
      </c>
      <c r="E395" s="23">
        <v>691707</v>
      </c>
      <c r="F395" s="23">
        <v>153433</v>
      </c>
      <c r="G395" s="23">
        <v>79713</v>
      </c>
      <c r="H395" s="23">
        <v>28000</v>
      </c>
      <c r="I395" s="23">
        <v>11976</v>
      </c>
      <c r="J395" s="23">
        <v>3934</v>
      </c>
      <c r="K395" s="23">
        <v>12951</v>
      </c>
      <c r="L395" s="23">
        <v>4179</v>
      </c>
      <c r="M395" s="23">
        <v>2608298</v>
      </c>
      <c r="N395" s="23">
        <v>74603</v>
      </c>
      <c r="O395" s="23">
        <v>58180</v>
      </c>
      <c r="P395" s="23">
        <v>43849</v>
      </c>
      <c r="Q395" s="19">
        <v>1.0380926375792111E-2</v>
      </c>
      <c r="R395" s="21"/>
      <c r="S395" s="21"/>
    </row>
    <row r="396" spans="1:19" x14ac:dyDescent="0.35">
      <c r="A396" s="18" t="s">
        <v>37</v>
      </c>
      <c r="B396" s="18" t="s">
        <v>82</v>
      </c>
      <c r="C396" s="60" t="str">
        <f>IF(Datos[[#This Row],[Area]]="Oftamología","👀",IF(B396="Cardiología","❤","🚑"))</f>
        <v>🚑</v>
      </c>
      <c r="D396" s="23">
        <v>488749</v>
      </c>
      <c r="E396" s="23">
        <v>2141481</v>
      </c>
      <c r="F396" s="23">
        <v>100195</v>
      </c>
      <c r="G396" s="23">
        <v>118570</v>
      </c>
      <c r="H396" s="23">
        <v>32000</v>
      </c>
      <c r="I396" s="23">
        <v>11656</v>
      </c>
      <c r="J396" s="23">
        <v>2844</v>
      </c>
      <c r="K396" s="23">
        <v>14126</v>
      </c>
      <c r="L396" s="23">
        <v>2918</v>
      </c>
      <c r="M396" s="23">
        <v>1772220</v>
      </c>
      <c r="N396" s="23">
        <v>62576</v>
      </c>
      <c r="O396" s="23">
        <v>60673</v>
      </c>
      <c r="P396" s="23">
        <v>95531</v>
      </c>
      <c r="Q396" s="19">
        <v>2.2616257556746931E-2</v>
      </c>
      <c r="R396" s="21"/>
      <c r="S396" s="21"/>
    </row>
    <row r="397" spans="1:19" x14ac:dyDescent="0.35">
      <c r="A397" s="18" t="s">
        <v>47</v>
      </c>
      <c r="B397" s="18" t="s">
        <v>81</v>
      </c>
      <c r="C397" s="62" t="str">
        <f>IF(Datos[[#This Row],[Area]]="Oftamología","👀",IF(B397="Cardiología","❤","🚑"))</f>
        <v>👀</v>
      </c>
      <c r="D397" s="23">
        <v>133923</v>
      </c>
      <c r="E397" s="23">
        <v>1389693</v>
      </c>
      <c r="F397" s="23">
        <v>167753</v>
      </c>
      <c r="G397" s="23">
        <v>185256</v>
      </c>
      <c r="H397" s="23">
        <v>32000</v>
      </c>
      <c r="I397" s="23">
        <v>10388</v>
      </c>
      <c r="J397" s="23">
        <v>2967</v>
      </c>
      <c r="K397" s="23">
        <v>12667</v>
      </c>
      <c r="L397" s="23">
        <v>1229</v>
      </c>
      <c r="M397" s="23">
        <v>2471173</v>
      </c>
      <c r="N397" s="23">
        <v>119297</v>
      </c>
      <c r="O397" s="23">
        <v>58902</v>
      </c>
      <c r="P397" s="23">
        <v>276431</v>
      </c>
      <c r="Q397" s="19">
        <v>6.5442994343920938E-2</v>
      </c>
      <c r="R397" s="21"/>
      <c r="S397" s="21"/>
    </row>
    <row r="398" spans="1:19" x14ac:dyDescent="0.35">
      <c r="A398" s="18" t="s">
        <v>38</v>
      </c>
      <c r="B398" s="18" t="s">
        <v>81</v>
      </c>
      <c r="C398" s="62" t="str">
        <f>IF(Datos[[#This Row],[Area]]="Oftamología","👀",IF(B398="Cardiología","❤","🚑"))</f>
        <v>👀</v>
      </c>
      <c r="D398" s="23">
        <v>533123</v>
      </c>
      <c r="E398" s="23">
        <v>674552</v>
      </c>
      <c r="F398" s="23">
        <v>179807</v>
      </c>
      <c r="G398" s="23">
        <v>280160</v>
      </c>
      <c r="H398" s="23">
        <v>32000</v>
      </c>
      <c r="I398" s="23">
        <v>11204</v>
      </c>
      <c r="J398" s="23">
        <v>4160</v>
      </c>
      <c r="K398" s="23">
        <v>10370</v>
      </c>
      <c r="L398" s="23">
        <v>3364</v>
      </c>
      <c r="M398" s="23">
        <v>2964328</v>
      </c>
      <c r="N398" s="23">
        <v>85102</v>
      </c>
      <c r="O398" s="23">
        <v>59019</v>
      </c>
      <c r="P398" s="23">
        <v>306199</v>
      </c>
      <c r="Q398" s="19">
        <v>7.2490348134305646E-2</v>
      </c>
      <c r="R398" s="21"/>
      <c r="S398" s="21"/>
    </row>
    <row r="399" spans="1:19" x14ac:dyDescent="0.35">
      <c r="A399" s="18" t="s">
        <v>38</v>
      </c>
      <c r="B399" s="18" t="s">
        <v>81</v>
      </c>
      <c r="C399" s="62" t="str">
        <f>IF(Datos[[#This Row],[Area]]="Oftamología","👀",IF(B399="Cardiología","❤","🚑"))</f>
        <v>👀</v>
      </c>
      <c r="D399" s="23">
        <v>325106</v>
      </c>
      <c r="E399" s="23">
        <v>1575144</v>
      </c>
      <c r="F399" s="23">
        <v>199479</v>
      </c>
      <c r="G399" s="23">
        <v>327941</v>
      </c>
      <c r="H399" s="23">
        <v>32000</v>
      </c>
      <c r="I399" s="23">
        <v>9722</v>
      </c>
      <c r="J399" s="23">
        <v>2808</v>
      </c>
      <c r="K399" s="23">
        <v>14184</v>
      </c>
      <c r="L399" s="23">
        <v>2982</v>
      </c>
      <c r="M399" s="23">
        <v>1211164</v>
      </c>
      <c r="N399" s="23">
        <v>96137</v>
      </c>
      <c r="O399" s="23">
        <v>45550</v>
      </c>
      <c r="P399" s="23">
        <v>156319</v>
      </c>
      <c r="Q399" s="19">
        <v>3.7007366875811236E-2</v>
      </c>
      <c r="R399" s="21"/>
      <c r="S399" s="21"/>
    </row>
    <row r="400" spans="1:19" x14ac:dyDescent="0.35">
      <c r="A400" s="18" t="s">
        <v>46</v>
      </c>
      <c r="B400" s="18" t="s">
        <v>80</v>
      </c>
      <c r="C400" s="61" t="str">
        <f>IF(Datos[[#This Row],[Area]]="Oftamología","👀",IF(B400="Cardiología","❤","🚑"))</f>
        <v>❤</v>
      </c>
      <c r="D400" s="23">
        <v>573831</v>
      </c>
      <c r="E400" s="23">
        <v>1609934</v>
      </c>
      <c r="F400" s="23">
        <v>210015</v>
      </c>
      <c r="G400" s="23">
        <v>211467</v>
      </c>
      <c r="H400" s="23">
        <v>32000</v>
      </c>
      <c r="I400" s="23">
        <v>9342</v>
      </c>
      <c r="J400" s="23">
        <v>3670</v>
      </c>
      <c r="K400" s="23">
        <v>11966</v>
      </c>
      <c r="L400" s="23">
        <v>3466</v>
      </c>
      <c r="M400" s="23">
        <v>1124047</v>
      </c>
      <c r="N400" s="23">
        <v>77788</v>
      </c>
      <c r="O400" s="23">
        <v>85149</v>
      </c>
      <c r="P400" s="23">
        <v>204692</v>
      </c>
      <c r="Q400" s="19">
        <v>4.8459316785186404E-2</v>
      </c>
      <c r="R400" s="21"/>
      <c r="S400" s="21"/>
    </row>
    <row r="401" spans="1:19" x14ac:dyDescent="0.35">
      <c r="A401" s="18" t="s">
        <v>47</v>
      </c>
      <c r="B401" s="18" t="s">
        <v>80</v>
      </c>
      <c r="C401" s="61" t="str">
        <f>IF(Datos[[#This Row],[Area]]="Oftamología","👀",IF(B401="Cardiología","❤","🚑"))</f>
        <v>❤</v>
      </c>
      <c r="D401" s="23">
        <v>394163</v>
      </c>
      <c r="E401" s="23">
        <v>859658</v>
      </c>
      <c r="F401" s="23">
        <v>136184</v>
      </c>
      <c r="G401" s="23">
        <v>131471</v>
      </c>
      <c r="H401" s="23">
        <v>32000</v>
      </c>
      <c r="I401" s="23">
        <v>12644</v>
      </c>
      <c r="J401" s="23">
        <v>3263</v>
      </c>
      <c r="K401" s="23">
        <v>10928</v>
      </c>
      <c r="L401" s="23">
        <v>3324</v>
      </c>
      <c r="M401" s="23">
        <v>1578043</v>
      </c>
      <c r="N401" s="23">
        <v>70970</v>
      </c>
      <c r="O401" s="23">
        <v>75392</v>
      </c>
      <c r="P401" s="23">
        <v>329398</v>
      </c>
      <c r="Q401" s="19">
        <v>7.79825397690522E-2</v>
      </c>
      <c r="R401" s="21"/>
      <c r="S401" s="21"/>
    </row>
    <row r="402" spans="1:19" x14ac:dyDescent="0.35">
      <c r="A402" s="18" t="s">
        <v>40</v>
      </c>
      <c r="B402" s="18" t="s">
        <v>80</v>
      </c>
      <c r="C402" s="61" t="str">
        <f>IF(Datos[[#This Row],[Area]]="Oftamología","👀",IF(B402="Cardiología","❤","🚑"))</f>
        <v>❤</v>
      </c>
      <c r="D402" s="23">
        <v>118031</v>
      </c>
      <c r="E402" s="23">
        <v>708650</v>
      </c>
      <c r="F402" s="23">
        <v>147385</v>
      </c>
      <c r="G402" s="23">
        <v>158323</v>
      </c>
      <c r="H402" s="23">
        <v>32000</v>
      </c>
      <c r="I402" s="23">
        <v>11369</v>
      </c>
      <c r="J402" s="23">
        <v>3012</v>
      </c>
      <c r="K402" s="23">
        <v>11612</v>
      </c>
      <c r="L402" s="23">
        <v>1414</v>
      </c>
      <c r="M402" s="23">
        <v>1629298</v>
      </c>
      <c r="N402" s="23">
        <v>127122</v>
      </c>
      <c r="O402" s="23">
        <v>60425</v>
      </c>
      <c r="P402" s="23">
        <v>266165</v>
      </c>
      <c r="Q402" s="19">
        <v>6.3012594786943987E-2</v>
      </c>
      <c r="R402" s="21"/>
      <c r="S402" s="21"/>
    </row>
    <row r="403" spans="1:19" x14ac:dyDescent="0.35">
      <c r="A403" s="18" t="s">
        <v>46</v>
      </c>
      <c r="B403" s="18" t="s">
        <v>82</v>
      </c>
      <c r="C403" s="60" t="str">
        <f>IF(Datos[[#This Row],[Area]]="Oftamología","👀",IF(B403="Cardiología","❤","🚑"))</f>
        <v>🚑</v>
      </c>
      <c r="D403" s="23">
        <v>626951</v>
      </c>
      <c r="E403" s="23">
        <v>1587738</v>
      </c>
      <c r="F403" s="23">
        <v>164530</v>
      </c>
      <c r="G403" s="23">
        <v>287289</v>
      </c>
      <c r="H403" s="23">
        <v>32000</v>
      </c>
      <c r="I403" s="23">
        <v>12497</v>
      </c>
      <c r="J403" s="23">
        <v>3147</v>
      </c>
      <c r="K403" s="23">
        <v>11237</v>
      </c>
      <c r="L403" s="23">
        <v>3646</v>
      </c>
      <c r="M403" s="23">
        <v>1006842</v>
      </c>
      <c r="N403" s="23">
        <v>90335</v>
      </c>
      <c r="O403" s="23">
        <v>85588</v>
      </c>
      <c r="P403" s="23">
        <v>297671</v>
      </c>
      <c r="Q403" s="19">
        <v>7.0471407220424942E-2</v>
      </c>
      <c r="R403" s="21"/>
      <c r="S403" s="21"/>
    </row>
    <row r="404" spans="1:19" x14ac:dyDescent="0.35">
      <c r="A404" s="18" t="s">
        <v>39</v>
      </c>
      <c r="B404" s="18" t="s">
        <v>81</v>
      </c>
      <c r="C404" s="62" t="str">
        <f>IF(Datos[[#This Row],[Area]]="Oftamología","👀",IF(B404="Cardiología","❤","🚑"))</f>
        <v>👀</v>
      </c>
      <c r="D404" s="23">
        <v>728989</v>
      </c>
      <c r="E404" s="23">
        <v>1329694</v>
      </c>
      <c r="F404" s="23">
        <v>198017</v>
      </c>
      <c r="G404" s="23">
        <v>163904</v>
      </c>
      <c r="H404" s="23">
        <v>20000</v>
      </c>
      <c r="I404" s="23">
        <v>10315</v>
      </c>
      <c r="J404" s="23">
        <v>3936</v>
      </c>
      <c r="K404" s="23">
        <v>14968</v>
      </c>
      <c r="L404" s="23">
        <v>3555</v>
      </c>
      <c r="M404" s="23">
        <v>2635676</v>
      </c>
      <c r="N404" s="23">
        <v>43620</v>
      </c>
      <c r="O404" s="23">
        <v>86190</v>
      </c>
      <c r="P404" s="23">
        <v>215491</v>
      </c>
      <c r="Q404" s="19">
        <v>5.1015900149280889E-2</v>
      </c>
      <c r="R404" s="21"/>
      <c r="S404" s="21"/>
    </row>
    <row r="405" spans="1:19" x14ac:dyDescent="0.35">
      <c r="A405" s="18" t="s">
        <v>43</v>
      </c>
      <c r="B405" s="18" t="s">
        <v>80</v>
      </c>
      <c r="C405" s="61" t="str">
        <f>IF(Datos[[#This Row],[Area]]="Oftamología","👀",IF(B405="Cardiología","❤","🚑"))</f>
        <v>❤</v>
      </c>
      <c r="D405" s="23">
        <v>437505</v>
      </c>
      <c r="E405" s="23">
        <v>1459141</v>
      </c>
      <c r="F405" s="23">
        <v>101650</v>
      </c>
      <c r="G405" s="23">
        <v>233337</v>
      </c>
      <c r="H405" s="23">
        <v>32000</v>
      </c>
      <c r="I405" s="23">
        <v>11223</v>
      </c>
      <c r="J405" s="23">
        <v>3990</v>
      </c>
      <c r="K405" s="23">
        <v>12790</v>
      </c>
      <c r="L405" s="23">
        <v>3574</v>
      </c>
      <c r="M405" s="23">
        <v>2562644</v>
      </c>
      <c r="N405" s="23">
        <v>50642</v>
      </c>
      <c r="O405" s="23">
        <v>54155</v>
      </c>
      <c r="P405" s="23">
        <v>175680</v>
      </c>
      <c r="Q405" s="19">
        <v>4.1590940402270474E-2</v>
      </c>
      <c r="R405" s="21"/>
      <c r="S405" s="21"/>
    </row>
    <row r="406" spans="1:19" x14ac:dyDescent="0.35">
      <c r="A406" s="18" t="s">
        <v>45</v>
      </c>
      <c r="B406" s="18" t="s">
        <v>81</v>
      </c>
      <c r="C406" s="62" t="str">
        <f>IF(Datos[[#This Row],[Area]]="Oftamología","👀",IF(B406="Cardiología","❤","🚑"))</f>
        <v>👀</v>
      </c>
      <c r="D406" s="23">
        <v>732012</v>
      </c>
      <c r="E406" s="23">
        <v>1726802</v>
      </c>
      <c r="F406" s="23">
        <v>212983</v>
      </c>
      <c r="G406" s="23">
        <v>89882</v>
      </c>
      <c r="H406" s="23">
        <v>32000</v>
      </c>
      <c r="I406" s="23">
        <v>10811</v>
      </c>
      <c r="J406" s="23">
        <v>2997</v>
      </c>
      <c r="K406" s="23">
        <v>13630</v>
      </c>
      <c r="L406" s="23">
        <v>3861</v>
      </c>
      <c r="M406" s="23">
        <v>1373493</v>
      </c>
      <c r="N406" s="23">
        <v>123443</v>
      </c>
      <c r="O406" s="23">
        <v>81884</v>
      </c>
      <c r="P406" s="23">
        <v>277552</v>
      </c>
      <c r="Q406" s="19">
        <v>6.5708382801291973E-2</v>
      </c>
      <c r="R406" s="21"/>
      <c r="S406" s="21"/>
    </row>
    <row r="407" spans="1:19" x14ac:dyDescent="0.35">
      <c r="A407" s="18" t="s">
        <v>45</v>
      </c>
      <c r="B407" s="18" t="s">
        <v>80</v>
      </c>
      <c r="C407" s="61" t="str">
        <f>IF(Datos[[#This Row],[Area]]="Oftamología","👀",IF(B407="Cardiología","❤","🚑"))</f>
        <v>❤</v>
      </c>
      <c r="D407" s="23">
        <v>551028</v>
      </c>
      <c r="E407" s="23">
        <v>2272702</v>
      </c>
      <c r="F407" s="23">
        <v>101157</v>
      </c>
      <c r="G407" s="23">
        <v>174532</v>
      </c>
      <c r="H407" s="23">
        <v>32000</v>
      </c>
      <c r="I407" s="23">
        <v>9991</v>
      </c>
      <c r="J407" s="23">
        <v>4157</v>
      </c>
      <c r="K407" s="23">
        <v>11197</v>
      </c>
      <c r="L407" s="23">
        <v>4317</v>
      </c>
      <c r="M407" s="23">
        <v>2732431</v>
      </c>
      <c r="N407" s="23">
        <v>55689</v>
      </c>
      <c r="O407" s="23">
        <v>87534</v>
      </c>
      <c r="P407" s="23">
        <v>272250</v>
      </c>
      <c r="Q407" s="19">
        <v>6.4453173522985754E-2</v>
      </c>
      <c r="R407" s="21"/>
      <c r="S407" s="21"/>
    </row>
    <row r="408" spans="1:19" x14ac:dyDescent="0.35">
      <c r="A408" s="18" t="s">
        <v>47</v>
      </c>
      <c r="B408" s="18" t="s">
        <v>81</v>
      </c>
      <c r="C408" s="62" t="str">
        <f>IF(Datos[[#This Row],[Area]]="Oftamología","👀",IF(B408="Cardiología","❤","🚑"))</f>
        <v>👀</v>
      </c>
      <c r="D408" s="23">
        <v>198867</v>
      </c>
      <c r="E408" s="23">
        <v>677082</v>
      </c>
      <c r="F408" s="23">
        <v>166392</v>
      </c>
      <c r="G408" s="23">
        <v>113212</v>
      </c>
      <c r="H408" s="23">
        <v>32000</v>
      </c>
      <c r="I408" s="23">
        <v>9894</v>
      </c>
      <c r="J408" s="23">
        <v>3980</v>
      </c>
      <c r="K408" s="23">
        <v>14794</v>
      </c>
      <c r="L408" s="23">
        <v>1486</v>
      </c>
      <c r="M408" s="23">
        <v>2847524</v>
      </c>
      <c r="N408" s="23">
        <v>65489</v>
      </c>
      <c r="O408" s="23">
        <v>52426</v>
      </c>
      <c r="P408" s="23">
        <v>95812</v>
      </c>
      <c r="Q408" s="19">
        <v>2.2682782228041546E-2</v>
      </c>
      <c r="R408" s="21"/>
      <c r="S408" s="21"/>
    </row>
    <row r="409" spans="1:19" x14ac:dyDescent="0.35">
      <c r="A409" s="18" t="s">
        <v>42</v>
      </c>
      <c r="B409" s="18" t="s">
        <v>81</v>
      </c>
      <c r="C409" s="62" t="str">
        <f>IF(Datos[[#This Row],[Area]]="Oftamología","👀",IF(B409="Cardiología","❤","🚑"))</f>
        <v>👀</v>
      </c>
      <c r="D409" s="23">
        <v>464560</v>
      </c>
      <c r="E409" s="23">
        <v>1564749</v>
      </c>
      <c r="F409" s="23">
        <v>216940</v>
      </c>
      <c r="G409" s="23">
        <v>150225</v>
      </c>
      <c r="H409" s="23">
        <v>32000</v>
      </c>
      <c r="I409" s="23">
        <v>9536</v>
      </c>
      <c r="J409" s="23">
        <v>3212</v>
      </c>
      <c r="K409" s="23">
        <v>14810</v>
      </c>
      <c r="L409" s="23">
        <v>3106</v>
      </c>
      <c r="M409" s="23">
        <v>2792691</v>
      </c>
      <c r="N409" s="23">
        <v>78906</v>
      </c>
      <c r="O409" s="23">
        <v>57837</v>
      </c>
      <c r="P409" s="23">
        <v>315351</v>
      </c>
      <c r="Q409" s="19">
        <v>7.4657016432128853E-2</v>
      </c>
      <c r="R409" s="21"/>
      <c r="S409" s="21"/>
    </row>
    <row r="410" spans="1:19" x14ac:dyDescent="0.35">
      <c r="A410" s="18" t="s">
        <v>45</v>
      </c>
      <c r="B410" s="18" t="s">
        <v>81</v>
      </c>
      <c r="C410" s="62" t="str">
        <f>IF(Datos[[#This Row],[Area]]="Oftamología","👀",IF(B410="Cardiología","❤","🚑"))</f>
        <v>👀</v>
      </c>
      <c r="D410" s="23">
        <v>566944</v>
      </c>
      <c r="E410" s="23">
        <v>1872394</v>
      </c>
      <c r="F410" s="23">
        <v>143741</v>
      </c>
      <c r="G410" s="23">
        <v>86211</v>
      </c>
      <c r="H410" s="23">
        <v>32000</v>
      </c>
      <c r="I410" s="23">
        <v>11303</v>
      </c>
      <c r="J410" s="23">
        <v>3918</v>
      </c>
      <c r="K410" s="23">
        <v>14821</v>
      </c>
      <c r="L410" s="23">
        <v>2270</v>
      </c>
      <c r="M410" s="23">
        <v>833319</v>
      </c>
      <c r="N410" s="23">
        <v>46373</v>
      </c>
      <c r="O410" s="23">
        <v>73691</v>
      </c>
      <c r="P410" s="23">
        <v>344102</v>
      </c>
      <c r="Q410" s="19">
        <v>8.1463602995799606E-2</v>
      </c>
      <c r="R410" s="21"/>
      <c r="S410" s="21"/>
    </row>
    <row r="411" spans="1:19" x14ac:dyDescent="0.35">
      <c r="A411" s="18" t="s">
        <v>47</v>
      </c>
      <c r="B411" s="18" t="s">
        <v>81</v>
      </c>
      <c r="C411" s="62" t="str">
        <f>IF(Datos[[#This Row],[Area]]="Oftamología","👀",IF(B411="Cardiología","❤","🚑"))</f>
        <v>👀</v>
      </c>
      <c r="D411" s="23">
        <v>261928</v>
      </c>
      <c r="E411" s="23">
        <v>953315</v>
      </c>
      <c r="F411" s="23">
        <v>151884</v>
      </c>
      <c r="G411" s="23">
        <v>152524</v>
      </c>
      <c r="H411" s="23">
        <v>32000</v>
      </c>
      <c r="I411" s="23">
        <v>12632</v>
      </c>
      <c r="J411" s="23">
        <v>4035</v>
      </c>
      <c r="K411" s="23">
        <v>12941</v>
      </c>
      <c r="L411" s="23">
        <v>3635</v>
      </c>
      <c r="M411" s="23">
        <v>2375072</v>
      </c>
      <c r="N411" s="23">
        <v>68252</v>
      </c>
      <c r="O411" s="23">
        <v>58048</v>
      </c>
      <c r="P411" s="23">
        <v>305655</v>
      </c>
      <c r="Q411" s="19">
        <v>7.236156015856092E-2</v>
      </c>
      <c r="R411" s="21"/>
      <c r="S411" s="21"/>
    </row>
    <row r="412" spans="1:19" x14ac:dyDescent="0.35">
      <c r="A412" s="18" t="s">
        <v>47</v>
      </c>
      <c r="B412" s="18" t="s">
        <v>82</v>
      </c>
      <c r="C412" s="60" t="str">
        <f>IF(Datos[[#This Row],[Area]]="Oftamología","👀",IF(B412="Cardiología","❤","🚑"))</f>
        <v>🚑</v>
      </c>
      <c r="D412" s="23">
        <v>217152</v>
      </c>
      <c r="E412" s="23">
        <v>1578281</v>
      </c>
      <c r="F412" s="23">
        <v>116679</v>
      </c>
      <c r="G412" s="23">
        <v>191723</v>
      </c>
      <c r="H412" s="23">
        <v>32000</v>
      </c>
      <c r="I412" s="23">
        <v>9452</v>
      </c>
      <c r="J412" s="23">
        <v>3499</v>
      </c>
      <c r="K412" s="23">
        <v>12945</v>
      </c>
      <c r="L412" s="23">
        <v>2251</v>
      </c>
      <c r="M412" s="23">
        <v>2248824</v>
      </c>
      <c r="N412" s="23">
        <v>76283</v>
      </c>
      <c r="O412" s="23">
        <v>82308</v>
      </c>
      <c r="P412" s="23">
        <v>83316</v>
      </c>
      <c r="Q412" s="19">
        <v>1.972444666755218E-2</v>
      </c>
      <c r="R412" s="21"/>
      <c r="S412" s="21"/>
    </row>
    <row r="413" spans="1:19" x14ac:dyDescent="0.35">
      <c r="A413" s="18" t="s">
        <v>42</v>
      </c>
      <c r="B413" s="18" t="s">
        <v>80</v>
      </c>
      <c r="C413" s="61" t="str">
        <f>IF(Datos[[#This Row],[Area]]="Oftamología","👀",IF(B413="Cardiología","❤","🚑"))</f>
        <v>❤</v>
      </c>
      <c r="D413" s="23">
        <v>285242</v>
      </c>
      <c r="E413" s="23">
        <v>1918145</v>
      </c>
      <c r="F413" s="23">
        <v>172248</v>
      </c>
      <c r="G413" s="23">
        <v>321026</v>
      </c>
      <c r="H413" s="23">
        <v>32000</v>
      </c>
      <c r="I413" s="23">
        <v>9727</v>
      </c>
      <c r="J413" s="23">
        <v>3238</v>
      </c>
      <c r="K413" s="23">
        <v>11770</v>
      </c>
      <c r="L413" s="23">
        <v>3958</v>
      </c>
      <c r="M413" s="23">
        <v>2722687</v>
      </c>
      <c r="N413" s="23">
        <v>46006</v>
      </c>
      <c r="O413" s="23">
        <v>76155</v>
      </c>
      <c r="P413" s="23">
        <v>199756</v>
      </c>
      <c r="Q413" s="19">
        <v>4.729075529938491E-2</v>
      </c>
      <c r="R413" s="21"/>
      <c r="S413" s="21"/>
    </row>
    <row r="414" spans="1:19" x14ac:dyDescent="0.35">
      <c r="A414" s="18" t="s">
        <v>43</v>
      </c>
      <c r="B414" s="18" t="s">
        <v>82</v>
      </c>
      <c r="C414" s="60" t="str">
        <f>IF(Datos[[#This Row],[Area]]="Oftamología","👀",IF(B414="Cardiología","❤","🚑"))</f>
        <v>🚑</v>
      </c>
      <c r="D414" s="23">
        <v>440322</v>
      </c>
      <c r="E414" s="23">
        <v>670196</v>
      </c>
      <c r="F414" s="23">
        <v>150443</v>
      </c>
      <c r="G414" s="23">
        <v>282731</v>
      </c>
      <c r="H414" s="23">
        <v>32000</v>
      </c>
      <c r="I414" s="23">
        <v>9478</v>
      </c>
      <c r="J414" s="23">
        <v>3552</v>
      </c>
      <c r="K414" s="23">
        <v>13436</v>
      </c>
      <c r="L414" s="23">
        <v>2821</v>
      </c>
      <c r="M414" s="23">
        <v>2715746</v>
      </c>
      <c r="N414" s="23">
        <v>68467</v>
      </c>
      <c r="O414" s="23">
        <v>45507</v>
      </c>
      <c r="P414" s="23">
        <v>342824</v>
      </c>
      <c r="Q414" s="19">
        <v>8.1161045949840457E-2</v>
      </c>
      <c r="R414" s="21"/>
      <c r="S414" s="21"/>
    </row>
    <row r="415" spans="1:19" x14ac:dyDescent="0.35">
      <c r="A415" s="18" t="s">
        <v>42</v>
      </c>
      <c r="B415" s="18" t="s">
        <v>81</v>
      </c>
      <c r="C415" s="62" t="str">
        <f>IF(Datos[[#This Row],[Area]]="Oftamología","👀",IF(B415="Cardiología","❤","🚑"))</f>
        <v>👀</v>
      </c>
      <c r="D415" s="23">
        <v>463933</v>
      </c>
      <c r="E415" s="23">
        <v>893925</v>
      </c>
      <c r="F415" s="23">
        <v>102770</v>
      </c>
      <c r="G415" s="23">
        <v>188212</v>
      </c>
      <c r="H415" s="23">
        <v>25000</v>
      </c>
      <c r="I415" s="23">
        <v>10245</v>
      </c>
      <c r="J415" s="23">
        <v>3870</v>
      </c>
      <c r="K415" s="23">
        <v>14990</v>
      </c>
      <c r="L415" s="23">
        <v>2538</v>
      </c>
      <c r="M415" s="23">
        <v>1413466</v>
      </c>
      <c r="N415" s="23">
        <v>73507</v>
      </c>
      <c r="O415" s="23">
        <v>30697</v>
      </c>
      <c r="P415" s="23">
        <v>185149</v>
      </c>
      <c r="Q415" s="19">
        <v>4.3832656105077278E-2</v>
      </c>
      <c r="R415" s="21"/>
      <c r="S415" s="21"/>
    </row>
    <row r="416" spans="1:19" x14ac:dyDescent="0.35">
      <c r="A416" s="18" t="s">
        <v>40</v>
      </c>
      <c r="B416" s="18" t="s">
        <v>82</v>
      </c>
      <c r="C416" s="60" t="str">
        <f>IF(Datos[[#This Row],[Area]]="Oftamología","👀",IF(B416="Cardiología","❤","🚑"))</f>
        <v>🚑</v>
      </c>
      <c r="D416" s="23">
        <v>199737</v>
      </c>
      <c r="E416" s="23">
        <v>2176879</v>
      </c>
      <c r="F416" s="23">
        <v>138934</v>
      </c>
      <c r="G416" s="23">
        <v>292999</v>
      </c>
      <c r="H416" s="23">
        <v>32000</v>
      </c>
      <c r="I416" s="23">
        <v>9977</v>
      </c>
      <c r="J416" s="23">
        <v>3500</v>
      </c>
      <c r="K416" s="23">
        <v>14119</v>
      </c>
      <c r="L416" s="23">
        <v>2764</v>
      </c>
      <c r="M416" s="23">
        <v>1015619</v>
      </c>
      <c r="N416" s="23">
        <v>96506</v>
      </c>
      <c r="O416" s="23">
        <v>21803</v>
      </c>
      <c r="P416" s="23">
        <v>322686</v>
      </c>
      <c r="Q416" s="19">
        <v>7.6393523421260531E-2</v>
      </c>
      <c r="R416" s="21"/>
      <c r="S416" s="21"/>
    </row>
    <row r="417" spans="1:19" x14ac:dyDescent="0.35">
      <c r="A417" s="18" t="s">
        <v>40</v>
      </c>
      <c r="B417" s="18" t="s">
        <v>80</v>
      </c>
      <c r="C417" s="61" t="str">
        <f>IF(Datos[[#This Row],[Area]]="Oftamología","👀",IF(B417="Cardiología","❤","🚑"))</f>
        <v>❤</v>
      </c>
      <c r="D417" s="23">
        <v>561839</v>
      </c>
      <c r="E417" s="23">
        <v>1650712</v>
      </c>
      <c r="F417" s="23">
        <v>108182</v>
      </c>
      <c r="G417" s="23">
        <v>118450</v>
      </c>
      <c r="H417" s="23">
        <v>20000</v>
      </c>
      <c r="I417" s="23">
        <v>8962</v>
      </c>
      <c r="J417" s="23">
        <v>2847</v>
      </c>
      <c r="K417" s="23">
        <v>12805</v>
      </c>
      <c r="L417" s="23">
        <v>3549</v>
      </c>
      <c r="M417" s="23">
        <v>1364745</v>
      </c>
      <c r="N417" s="23">
        <v>74030</v>
      </c>
      <c r="O417" s="23">
        <v>51967</v>
      </c>
      <c r="P417" s="23">
        <v>156741</v>
      </c>
      <c r="Q417" s="19">
        <v>3.7107272254054399E-2</v>
      </c>
      <c r="R417" s="21"/>
      <c r="S417" s="21"/>
    </row>
    <row r="418" spans="1:19" x14ac:dyDescent="0.35">
      <c r="A418" s="18" t="s">
        <v>44</v>
      </c>
      <c r="B418" s="18" t="s">
        <v>82</v>
      </c>
      <c r="C418" s="60" t="str">
        <f>IF(Datos[[#This Row],[Area]]="Oftamología","👀",IF(B418="Cardiología","❤","🚑"))</f>
        <v>🚑</v>
      </c>
      <c r="D418" s="23">
        <v>293876</v>
      </c>
      <c r="E418" s="23">
        <v>1553668</v>
      </c>
      <c r="F418" s="23">
        <v>145262</v>
      </c>
      <c r="G418" s="23">
        <v>110966</v>
      </c>
      <c r="H418" s="23">
        <v>25000</v>
      </c>
      <c r="I418" s="23">
        <v>11104</v>
      </c>
      <c r="J418" s="23">
        <v>4037</v>
      </c>
      <c r="K418" s="23">
        <v>12387</v>
      </c>
      <c r="L418" s="23">
        <v>2856</v>
      </c>
      <c r="M418" s="23">
        <v>1938251</v>
      </c>
      <c r="N418" s="23">
        <v>117891</v>
      </c>
      <c r="O418" s="23">
        <v>45416</v>
      </c>
      <c r="P418" s="23">
        <v>326064</v>
      </c>
      <c r="Q418" s="19">
        <v>7.7193239932410743E-2</v>
      </c>
      <c r="R418" s="21"/>
      <c r="S418" s="21"/>
    </row>
    <row r="419" spans="1:19" x14ac:dyDescent="0.35">
      <c r="A419" s="18" t="s">
        <v>46</v>
      </c>
      <c r="B419" s="18" t="s">
        <v>82</v>
      </c>
      <c r="C419" s="60" t="str">
        <f>IF(Datos[[#This Row],[Area]]="Oftamología","👀",IF(B419="Cardiología","❤","🚑"))</f>
        <v>🚑</v>
      </c>
      <c r="D419" s="23">
        <v>500045</v>
      </c>
      <c r="E419" s="23">
        <v>1266699</v>
      </c>
      <c r="F419" s="23">
        <v>141476</v>
      </c>
      <c r="G419" s="23">
        <v>113480</v>
      </c>
      <c r="H419" s="23">
        <v>32000</v>
      </c>
      <c r="I419" s="23">
        <v>9778</v>
      </c>
      <c r="J419" s="23">
        <v>4193</v>
      </c>
      <c r="K419" s="23">
        <v>14611</v>
      </c>
      <c r="L419" s="23">
        <v>1238</v>
      </c>
      <c r="M419" s="23">
        <v>2250827</v>
      </c>
      <c r="N419" s="23">
        <v>115856</v>
      </c>
      <c r="O419" s="23">
        <v>25404</v>
      </c>
      <c r="P419" s="23">
        <v>280971</v>
      </c>
      <c r="Q419" s="19">
        <v>6.6517805759143539E-2</v>
      </c>
      <c r="R419" s="21"/>
      <c r="S419" s="21"/>
    </row>
    <row r="420" spans="1:19" x14ac:dyDescent="0.35">
      <c r="A420" s="18" t="s">
        <v>40</v>
      </c>
      <c r="B420" s="18" t="s">
        <v>81</v>
      </c>
      <c r="C420" s="62" t="str">
        <f>IF(Datos[[#This Row],[Area]]="Oftamología","👀",IF(B420="Cardiología","❤","🚑"))</f>
        <v>👀</v>
      </c>
      <c r="D420" s="23">
        <v>394203</v>
      </c>
      <c r="E420" s="23">
        <v>2092890</v>
      </c>
      <c r="F420" s="23">
        <v>118623</v>
      </c>
      <c r="G420" s="23">
        <v>182049</v>
      </c>
      <c r="H420" s="23">
        <v>32000</v>
      </c>
      <c r="I420" s="23">
        <v>12182</v>
      </c>
      <c r="J420" s="23">
        <v>3364</v>
      </c>
      <c r="K420" s="23">
        <v>12112</v>
      </c>
      <c r="L420" s="23">
        <v>2890</v>
      </c>
      <c r="M420" s="23">
        <v>1892665</v>
      </c>
      <c r="N420" s="23">
        <v>78315</v>
      </c>
      <c r="O420" s="23">
        <v>44985</v>
      </c>
      <c r="P420" s="23">
        <v>167916</v>
      </c>
      <c r="Q420" s="19">
        <v>3.9752870836678326E-2</v>
      </c>
      <c r="R420" s="21"/>
      <c r="S420" s="21"/>
    </row>
    <row r="421" spans="1:19" x14ac:dyDescent="0.35">
      <c r="A421" s="18" t="s">
        <v>39</v>
      </c>
      <c r="B421" s="18" t="s">
        <v>81</v>
      </c>
      <c r="C421" s="62" t="str">
        <f>IF(Datos[[#This Row],[Area]]="Oftamología","👀",IF(B421="Cardiología","❤","🚑"))</f>
        <v>👀</v>
      </c>
      <c r="D421" s="23">
        <v>745094</v>
      </c>
      <c r="E421" s="23">
        <v>1952685</v>
      </c>
      <c r="F421" s="23">
        <v>99941</v>
      </c>
      <c r="G421" s="23">
        <v>146757</v>
      </c>
      <c r="H421" s="23">
        <v>32000</v>
      </c>
      <c r="I421" s="23">
        <v>9565</v>
      </c>
      <c r="J421" s="23">
        <v>3483</v>
      </c>
      <c r="K421" s="23">
        <v>12186</v>
      </c>
      <c r="L421" s="23">
        <v>2561</v>
      </c>
      <c r="M421" s="23">
        <v>1689714</v>
      </c>
      <c r="N421" s="23">
        <v>46388</v>
      </c>
      <c r="O421" s="23">
        <v>44374</v>
      </c>
      <c r="P421" s="23">
        <v>324712</v>
      </c>
      <c r="Q421" s="19">
        <v>7.6873163933868685E-2</v>
      </c>
      <c r="R421" s="21"/>
      <c r="S421" s="21"/>
    </row>
    <row r="422" spans="1:19" x14ac:dyDescent="0.35">
      <c r="A422" s="18" t="s">
        <v>38</v>
      </c>
      <c r="B422" s="18" t="s">
        <v>81</v>
      </c>
      <c r="C422" s="62" t="str">
        <f>IF(Datos[[#This Row],[Area]]="Oftamología","👀",IF(B422="Cardiología","❤","🚑"))</f>
        <v>👀</v>
      </c>
      <c r="D422" s="23">
        <v>479540</v>
      </c>
      <c r="E422" s="23">
        <v>1155197</v>
      </c>
      <c r="F422" s="23">
        <v>92735</v>
      </c>
      <c r="G422" s="23">
        <v>297116</v>
      </c>
      <c r="H422" s="23">
        <v>32000</v>
      </c>
      <c r="I422" s="23">
        <v>9958</v>
      </c>
      <c r="J422" s="23">
        <v>3619</v>
      </c>
      <c r="K422" s="23">
        <v>10419</v>
      </c>
      <c r="L422" s="23">
        <v>2130</v>
      </c>
      <c r="M422" s="23">
        <v>2765970</v>
      </c>
      <c r="N422" s="23">
        <v>68309</v>
      </c>
      <c r="O422" s="23">
        <v>22718</v>
      </c>
      <c r="P422" s="23">
        <v>67786</v>
      </c>
      <c r="Q422" s="19">
        <v>1.6047834051162946E-2</v>
      </c>
      <c r="R422" s="21"/>
      <c r="S422" s="21"/>
    </row>
    <row r="423" spans="1:19" x14ac:dyDescent="0.35">
      <c r="A423" s="18" t="s">
        <v>45</v>
      </c>
      <c r="B423" s="18" t="s">
        <v>80</v>
      </c>
      <c r="C423" s="61" t="str">
        <f>IF(Datos[[#This Row],[Area]]="Oftamología","👀",IF(B423="Cardiología","❤","🚑"))</f>
        <v>❤</v>
      </c>
      <c r="D423" s="23">
        <v>685544</v>
      </c>
      <c r="E423" s="23">
        <v>1180326</v>
      </c>
      <c r="F423" s="23">
        <v>184478</v>
      </c>
      <c r="G423" s="23">
        <v>250977</v>
      </c>
      <c r="H423" s="23">
        <v>32000</v>
      </c>
      <c r="I423" s="23">
        <v>12208</v>
      </c>
      <c r="J423" s="23">
        <v>3729</v>
      </c>
      <c r="K423" s="23">
        <v>13045</v>
      </c>
      <c r="L423" s="23">
        <v>1609</v>
      </c>
      <c r="M423" s="23">
        <v>2584606</v>
      </c>
      <c r="N423" s="23">
        <v>52246</v>
      </c>
      <c r="O423" s="23">
        <v>78714</v>
      </c>
      <c r="P423" s="23">
        <v>282194</v>
      </c>
      <c r="Q423" s="19">
        <v>6.6807341961966721E-2</v>
      </c>
      <c r="R423" s="21"/>
      <c r="S423" s="21"/>
    </row>
    <row r="424" spans="1:19" x14ac:dyDescent="0.35">
      <c r="A424" s="18" t="s">
        <v>37</v>
      </c>
      <c r="B424" s="18" t="s">
        <v>81</v>
      </c>
      <c r="C424" s="62" t="str">
        <f>IF(Datos[[#This Row],[Area]]="Oftamología","👀",IF(B424="Cardiología","❤","🚑"))</f>
        <v>👀</v>
      </c>
      <c r="D424" s="23">
        <v>341604</v>
      </c>
      <c r="E424" s="23">
        <v>1735143</v>
      </c>
      <c r="F424" s="23">
        <v>203043</v>
      </c>
      <c r="G424" s="23">
        <v>126867</v>
      </c>
      <c r="H424" s="23">
        <v>32000</v>
      </c>
      <c r="I424" s="23">
        <v>9759</v>
      </c>
      <c r="J424" s="23">
        <v>4070</v>
      </c>
      <c r="K424" s="23">
        <v>12918</v>
      </c>
      <c r="L424" s="23">
        <v>2086</v>
      </c>
      <c r="M424" s="23">
        <v>2043513</v>
      </c>
      <c r="N424" s="23">
        <v>102770</v>
      </c>
      <c r="O424" s="23">
        <v>76210</v>
      </c>
      <c r="P424" s="23">
        <v>158894</v>
      </c>
      <c r="Q424" s="19">
        <v>3.7616979077176482E-2</v>
      </c>
      <c r="R424" s="21"/>
      <c r="S424" s="21"/>
    </row>
    <row r="425" spans="1:19" x14ac:dyDescent="0.35">
      <c r="A425" s="18" t="s">
        <v>44</v>
      </c>
      <c r="B425" s="18" t="s">
        <v>80</v>
      </c>
      <c r="C425" s="61" t="str">
        <f>IF(Datos[[#This Row],[Area]]="Oftamología","👀",IF(B425="Cardiología","❤","🚑"))</f>
        <v>❤</v>
      </c>
      <c r="D425" s="23">
        <v>548558</v>
      </c>
      <c r="E425" s="23">
        <v>1465346</v>
      </c>
      <c r="F425" s="23">
        <v>160658</v>
      </c>
      <c r="G425" s="23">
        <v>252510</v>
      </c>
      <c r="H425" s="23">
        <v>28000</v>
      </c>
      <c r="I425" s="23">
        <v>10294</v>
      </c>
      <c r="J425" s="23">
        <v>3990</v>
      </c>
      <c r="K425" s="23">
        <v>14710</v>
      </c>
      <c r="L425" s="23">
        <v>1730</v>
      </c>
      <c r="M425" s="23">
        <v>3037953</v>
      </c>
      <c r="N425" s="23">
        <v>123391</v>
      </c>
      <c r="O425" s="23">
        <v>57406</v>
      </c>
      <c r="P425" s="23">
        <v>291836</v>
      </c>
      <c r="Q425" s="19">
        <v>6.9090014135001168E-2</v>
      </c>
      <c r="R425" s="21"/>
      <c r="S425" s="21"/>
    </row>
    <row r="426" spans="1:19" x14ac:dyDescent="0.35">
      <c r="A426" s="18" t="s">
        <v>44</v>
      </c>
      <c r="B426" s="18" t="s">
        <v>80</v>
      </c>
      <c r="C426" s="61" t="str">
        <f>IF(Datos[[#This Row],[Area]]="Oftamología","👀",IF(B426="Cardiología","❤","🚑"))</f>
        <v>❤</v>
      </c>
      <c r="D426" s="23">
        <v>703131</v>
      </c>
      <c r="E426" s="23">
        <v>1809632</v>
      </c>
      <c r="F426" s="23">
        <v>165885</v>
      </c>
      <c r="G426" s="23">
        <v>92876</v>
      </c>
      <c r="H426" s="23">
        <v>32000</v>
      </c>
      <c r="I426" s="23">
        <v>12113</v>
      </c>
      <c r="J426" s="23">
        <v>4096</v>
      </c>
      <c r="K426" s="23">
        <v>10323</v>
      </c>
      <c r="L426" s="23">
        <v>4375</v>
      </c>
      <c r="M426" s="23">
        <v>1669122</v>
      </c>
      <c r="N426" s="23">
        <v>48852</v>
      </c>
      <c r="O426" s="23">
        <v>86232</v>
      </c>
      <c r="P426" s="23">
        <v>163226</v>
      </c>
      <c r="Q426" s="19">
        <v>3.8642548031084932E-2</v>
      </c>
      <c r="R426" s="21"/>
      <c r="S426" s="21"/>
    </row>
    <row r="427" spans="1:19" x14ac:dyDescent="0.35">
      <c r="A427" s="18" t="s">
        <v>40</v>
      </c>
      <c r="B427" s="18" t="s">
        <v>80</v>
      </c>
      <c r="C427" s="61" t="str">
        <f>IF(Datos[[#This Row],[Area]]="Oftamología","👀",IF(B427="Cardiología","❤","🚑"))</f>
        <v>❤</v>
      </c>
      <c r="D427" s="23">
        <v>363421</v>
      </c>
      <c r="E427" s="23">
        <v>1667381</v>
      </c>
      <c r="F427" s="23">
        <v>93886</v>
      </c>
      <c r="G427" s="23">
        <v>165590</v>
      </c>
      <c r="H427" s="23">
        <v>32000</v>
      </c>
      <c r="I427" s="23">
        <v>12320</v>
      </c>
      <c r="J427" s="23">
        <v>3271</v>
      </c>
      <c r="K427" s="23">
        <v>14811</v>
      </c>
      <c r="L427" s="23">
        <v>2258</v>
      </c>
      <c r="M427" s="23">
        <v>1860399</v>
      </c>
      <c r="N427" s="23">
        <v>54591</v>
      </c>
      <c r="O427" s="23">
        <v>77754</v>
      </c>
      <c r="P427" s="23">
        <v>122113</v>
      </c>
      <c r="Q427" s="19">
        <v>2.8909349415656045E-2</v>
      </c>
      <c r="R427" s="21"/>
      <c r="S427" s="21"/>
    </row>
    <row r="428" spans="1:19" x14ac:dyDescent="0.35">
      <c r="A428" s="18" t="s">
        <v>36</v>
      </c>
      <c r="B428" s="18" t="s">
        <v>82</v>
      </c>
      <c r="C428" s="60" t="str">
        <f>IF(Datos[[#This Row],[Area]]="Oftamología","👀",IF(B428="Cardiología","❤","🚑"))</f>
        <v>🚑</v>
      </c>
      <c r="D428" s="23">
        <v>611241</v>
      </c>
      <c r="E428" s="23">
        <v>1303451</v>
      </c>
      <c r="F428" s="23">
        <v>120789</v>
      </c>
      <c r="G428" s="23">
        <v>123559</v>
      </c>
      <c r="H428" s="23">
        <v>32000</v>
      </c>
      <c r="I428" s="23">
        <v>10212</v>
      </c>
      <c r="J428" s="23">
        <v>4005</v>
      </c>
      <c r="K428" s="23">
        <v>11116</v>
      </c>
      <c r="L428" s="23">
        <v>4080</v>
      </c>
      <c r="M428" s="23">
        <v>2929361</v>
      </c>
      <c r="N428" s="23">
        <v>122352</v>
      </c>
      <c r="O428" s="23">
        <v>80283</v>
      </c>
      <c r="P428" s="23">
        <v>106911</v>
      </c>
      <c r="Q428" s="19">
        <v>2.531038837287761E-2</v>
      </c>
      <c r="R428" s="21"/>
      <c r="S428" s="21"/>
    </row>
    <row r="429" spans="1:19" x14ac:dyDescent="0.35">
      <c r="A429" s="18" t="s">
        <v>37</v>
      </c>
      <c r="B429" s="18" t="s">
        <v>80</v>
      </c>
      <c r="C429" s="61" t="str">
        <f>IF(Datos[[#This Row],[Area]]="Oftamología","👀",IF(B429="Cardiología","❤","🚑"))</f>
        <v>❤</v>
      </c>
      <c r="D429" s="23">
        <v>394661</v>
      </c>
      <c r="E429" s="23">
        <v>2061219</v>
      </c>
      <c r="F429" s="23">
        <v>127372</v>
      </c>
      <c r="G429" s="23">
        <v>123183</v>
      </c>
      <c r="H429" s="23">
        <v>32000</v>
      </c>
      <c r="I429" s="23">
        <v>12123</v>
      </c>
      <c r="J429" s="23">
        <v>3724</v>
      </c>
      <c r="K429" s="23">
        <v>14221</v>
      </c>
      <c r="L429" s="23">
        <v>2058</v>
      </c>
      <c r="M429" s="23">
        <v>2684588</v>
      </c>
      <c r="N429" s="23">
        <v>86918</v>
      </c>
      <c r="O429" s="23">
        <v>69834</v>
      </c>
      <c r="P429" s="23">
        <v>143650</v>
      </c>
      <c r="Q429" s="19">
        <v>3.4008074845094223E-2</v>
      </c>
      <c r="R429" s="21"/>
      <c r="S429" s="21"/>
    </row>
    <row r="430" spans="1:19" x14ac:dyDescent="0.35">
      <c r="A430" s="18" t="s">
        <v>39</v>
      </c>
      <c r="B430" s="18" t="s">
        <v>81</v>
      </c>
      <c r="C430" s="62" t="str">
        <f>IF(Datos[[#This Row],[Area]]="Oftamología","👀",IF(B430="Cardiología","❤","🚑"))</f>
        <v>👀</v>
      </c>
      <c r="D430" s="23">
        <v>380682</v>
      </c>
      <c r="E430" s="23">
        <v>1233102</v>
      </c>
      <c r="F430" s="23">
        <v>201597</v>
      </c>
      <c r="G430" s="23">
        <v>310275</v>
      </c>
      <c r="H430" s="23">
        <v>28000</v>
      </c>
      <c r="I430" s="23">
        <v>10682</v>
      </c>
      <c r="J430" s="23">
        <v>2995</v>
      </c>
      <c r="K430" s="23">
        <v>14822</v>
      </c>
      <c r="L430" s="23">
        <v>2093</v>
      </c>
      <c r="M430" s="23">
        <v>2849019</v>
      </c>
      <c r="N430" s="23">
        <v>72657</v>
      </c>
      <c r="O430" s="23">
        <v>49152</v>
      </c>
      <c r="P430" s="23">
        <v>220551</v>
      </c>
      <c r="Q430" s="19">
        <v>5.2213817717788907E-2</v>
      </c>
      <c r="R430" s="21"/>
      <c r="S430" s="21"/>
    </row>
    <row r="431" spans="1:19" x14ac:dyDescent="0.35">
      <c r="A431" s="18" t="s">
        <v>36</v>
      </c>
      <c r="B431" s="18" t="s">
        <v>80</v>
      </c>
      <c r="C431" s="61" t="str">
        <f>IF(Datos[[#This Row],[Area]]="Oftamología","👀",IF(B431="Cardiología","❤","🚑"))</f>
        <v>❤</v>
      </c>
      <c r="D431" s="23">
        <v>661363</v>
      </c>
      <c r="E431" s="23">
        <v>1604291</v>
      </c>
      <c r="F431" s="23">
        <v>203079</v>
      </c>
      <c r="G431" s="23">
        <v>204508</v>
      </c>
      <c r="H431" s="23">
        <v>20000</v>
      </c>
      <c r="I431" s="23">
        <v>10372</v>
      </c>
      <c r="J431" s="23">
        <v>3993</v>
      </c>
      <c r="K431" s="23">
        <v>11718</v>
      </c>
      <c r="L431" s="23">
        <v>3576</v>
      </c>
      <c r="M431" s="23">
        <v>2279244</v>
      </c>
      <c r="N431" s="23">
        <v>58644</v>
      </c>
      <c r="O431" s="23">
        <v>28089</v>
      </c>
      <c r="P431" s="23">
        <v>326062</v>
      </c>
      <c r="Q431" s="19">
        <v>7.7192766447205796E-2</v>
      </c>
      <c r="R431" s="21"/>
      <c r="S431" s="21"/>
    </row>
    <row r="432" spans="1:19" x14ac:dyDescent="0.35">
      <c r="A432" s="18" t="s">
        <v>43</v>
      </c>
      <c r="B432" s="18" t="s">
        <v>80</v>
      </c>
      <c r="C432" s="61" t="str">
        <f>IF(Datos[[#This Row],[Area]]="Oftamología","👀",IF(B432="Cardiología","❤","🚑"))</f>
        <v>❤</v>
      </c>
      <c r="D432" s="23">
        <v>680121</v>
      </c>
      <c r="E432" s="23">
        <v>1198566</v>
      </c>
      <c r="F432" s="23">
        <v>129367</v>
      </c>
      <c r="G432" s="23">
        <v>271893</v>
      </c>
      <c r="H432" s="23">
        <v>32000</v>
      </c>
      <c r="I432" s="23">
        <v>11765</v>
      </c>
      <c r="J432" s="23">
        <v>4150</v>
      </c>
      <c r="K432" s="23">
        <v>11934</v>
      </c>
      <c r="L432" s="23">
        <v>3769</v>
      </c>
      <c r="M432" s="23">
        <v>2375598</v>
      </c>
      <c r="N432" s="23">
        <v>71850</v>
      </c>
      <c r="O432" s="23">
        <v>62615</v>
      </c>
      <c r="P432" s="23">
        <v>177548</v>
      </c>
      <c r="Q432" s="19">
        <v>4.2033175583688055E-2</v>
      </c>
      <c r="R432" s="21"/>
      <c r="S432" s="21"/>
    </row>
    <row r="433" spans="1:19" x14ac:dyDescent="0.35">
      <c r="A433" s="18" t="s">
        <v>40</v>
      </c>
      <c r="B433" s="18" t="s">
        <v>80</v>
      </c>
      <c r="C433" s="61" t="str">
        <f>IF(Datos[[#This Row],[Area]]="Oftamología","👀",IF(B433="Cardiología","❤","🚑"))</f>
        <v>❤</v>
      </c>
      <c r="D433" s="23">
        <v>181636</v>
      </c>
      <c r="E433" s="23">
        <v>1634751</v>
      </c>
      <c r="F433" s="23">
        <v>109946</v>
      </c>
      <c r="G433" s="23">
        <v>98247</v>
      </c>
      <c r="H433" s="23">
        <v>32000</v>
      </c>
      <c r="I433" s="23">
        <v>11195</v>
      </c>
      <c r="J433" s="23">
        <v>3304</v>
      </c>
      <c r="K433" s="23">
        <v>11239</v>
      </c>
      <c r="L433" s="23">
        <v>2470</v>
      </c>
      <c r="M433" s="23">
        <v>2009177</v>
      </c>
      <c r="N433" s="23">
        <v>66640</v>
      </c>
      <c r="O433" s="23">
        <v>44637</v>
      </c>
      <c r="P433" s="23">
        <v>107106</v>
      </c>
      <c r="Q433" s="19">
        <v>2.5356553180359637E-2</v>
      </c>
      <c r="R433" s="21"/>
      <c r="S433" s="21"/>
    </row>
    <row r="434" spans="1:19" x14ac:dyDescent="0.35">
      <c r="A434" s="18" t="s">
        <v>47</v>
      </c>
      <c r="B434" s="18" t="s">
        <v>81</v>
      </c>
      <c r="C434" s="62" t="str">
        <f>IF(Datos[[#This Row],[Area]]="Oftamología","👀",IF(B434="Cardiología","❤","🚑"))</f>
        <v>👀</v>
      </c>
      <c r="D434" s="23">
        <v>610748</v>
      </c>
      <c r="E434" s="23">
        <v>1594503</v>
      </c>
      <c r="F434" s="23">
        <v>130424</v>
      </c>
      <c r="G434" s="23">
        <v>254498</v>
      </c>
      <c r="H434" s="23">
        <v>32000</v>
      </c>
      <c r="I434" s="23">
        <v>10452</v>
      </c>
      <c r="J434" s="23">
        <v>3843</v>
      </c>
      <c r="K434" s="23">
        <v>10417</v>
      </c>
      <c r="L434" s="23">
        <v>3886</v>
      </c>
      <c r="M434" s="23">
        <v>964962</v>
      </c>
      <c r="N434" s="23">
        <v>116997</v>
      </c>
      <c r="O434" s="23">
        <v>29772</v>
      </c>
      <c r="P434" s="23">
        <v>232588</v>
      </c>
      <c r="Q434" s="19">
        <v>5.5063488423743652E-2</v>
      </c>
      <c r="R434" s="21"/>
      <c r="S434" s="21"/>
    </row>
    <row r="435" spans="1:19" x14ac:dyDescent="0.35">
      <c r="A435" s="18" t="s">
        <v>37</v>
      </c>
      <c r="B435" s="18" t="s">
        <v>81</v>
      </c>
      <c r="C435" s="62" t="str">
        <f>IF(Datos[[#This Row],[Area]]="Oftamología","👀",IF(B435="Cardiología","❤","🚑"))</f>
        <v>👀</v>
      </c>
      <c r="D435" s="23">
        <v>201669</v>
      </c>
      <c r="E435" s="23">
        <v>1299342</v>
      </c>
      <c r="F435" s="23">
        <v>170456</v>
      </c>
      <c r="G435" s="23">
        <v>277594</v>
      </c>
      <c r="H435" s="23">
        <v>32000</v>
      </c>
      <c r="I435" s="23">
        <v>9130</v>
      </c>
      <c r="J435" s="23">
        <v>3010</v>
      </c>
      <c r="K435" s="23">
        <v>13801</v>
      </c>
      <c r="L435" s="23">
        <v>3263</v>
      </c>
      <c r="M435" s="23">
        <v>1105670</v>
      </c>
      <c r="N435" s="23">
        <v>60167</v>
      </c>
      <c r="O435" s="23">
        <v>60813</v>
      </c>
      <c r="P435" s="23">
        <v>51415</v>
      </c>
      <c r="Q435" s="19">
        <v>1.217212090609481E-2</v>
      </c>
      <c r="R435" s="21"/>
      <c r="S435" s="21"/>
    </row>
    <row r="436" spans="1:19" x14ac:dyDescent="0.35">
      <c r="A436" s="18" t="s">
        <v>41</v>
      </c>
      <c r="B436" s="18" t="s">
        <v>80</v>
      </c>
      <c r="C436" s="61" t="str">
        <f>IF(Datos[[#This Row],[Area]]="Oftamología","👀",IF(B436="Cardiología","❤","🚑"))</f>
        <v>❤</v>
      </c>
      <c r="D436" s="23">
        <v>507096</v>
      </c>
      <c r="E436" s="23">
        <v>944179</v>
      </c>
      <c r="F436" s="23">
        <v>169731</v>
      </c>
      <c r="G436" s="23">
        <v>169885</v>
      </c>
      <c r="H436" s="23">
        <v>32000</v>
      </c>
      <c r="I436" s="23">
        <v>11223</v>
      </c>
      <c r="J436" s="23">
        <v>3154</v>
      </c>
      <c r="K436" s="23">
        <v>14506</v>
      </c>
      <c r="L436" s="23">
        <v>2726</v>
      </c>
      <c r="M436" s="23">
        <v>1158496</v>
      </c>
      <c r="N436" s="23">
        <v>125070</v>
      </c>
      <c r="O436" s="23">
        <v>89494</v>
      </c>
      <c r="P436" s="23">
        <v>182666</v>
      </c>
      <c r="Q436" s="19">
        <v>4.3244824223139446E-2</v>
      </c>
      <c r="R436" s="21"/>
      <c r="S436" s="21"/>
    </row>
    <row r="437" spans="1:19" x14ac:dyDescent="0.35">
      <c r="A437" s="18" t="s">
        <v>37</v>
      </c>
      <c r="B437" s="18" t="s">
        <v>80</v>
      </c>
      <c r="C437" s="61" t="str">
        <f>IF(Datos[[#This Row],[Area]]="Oftamología","👀",IF(B437="Cardiología","❤","🚑"))</f>
        <v>❤</v>
      </c>
      <c r="D437" s="23">
        <v>132473</v>
      </c>
      <c r="E437" s="23">
        <v>1131068</v>
      </c>
      <c r="F437" s="23">
        <v>102841</v>
      </c>
      <c r="G437" s="23">
        <v>291317</v>
      </c>
      <c r="H437" s="23">
        <v>32000</v>
      </c>
      <c r="I437" s="23">
        <v>10896</v>
      </c>
      <c r="J437" s="23">
        <v>3435</v>
      </c>
      <c r="K437" s="23">
        <v>10972</v>
      </c>
      <c r="L437" s="23">
        <v>1256</v>
      </c>
      <c r="M437" s="23">
        <v>1406736</v>
      </c>
      <c r="N437" s="23">
        <v>90669</v>
      </c>
      <c r="O437" s="23">
        <v>73567</v>
      </c>
      <c r="P437" s="23">
        <v>146095</v>
      </c>
      <c r="Q437" s="19">
        <v>3.458691050813812E-2</v>
      </c>
      <c r="R437" s="21"/>
      <c r="S437" s="21"/>
    </row>
    <row r="438" spans="1:19" x14ac:dyDescent="0.35">
      <c r="A438" s="18" t="s">
        <v>42</v>
      </c>
      <c r="B438" s="18" t="s">
        <v>80</v>
      </c>
      <c r="C438" s="61" t="str">
        <f>IF(Datos[[#This Row],[Area]]="Oftamología","👀",IF(B438="Cardiología","❤","🚑"))</f>
        <v>❤</v>
      </c>
      <c r="D438" s="23">
        <v>684191</v>
      </c>
      <c r="E438" s="23">
        <v>967225</v>
      </c>
      <c r="F438" s="23">
        <v>158016</v>
      </c>
      <c r="G438" s="23">
        <v>316607</v>
      </c>
      <c r="H438" s="23">
        <v>32000</v>
      </c>
      <c r="I438" s="23">
        <v>11336</v>
      </c>
      <c r="J438" s="23">
        <v>4012</v>
      </c>
      <c r="K438" s="23">
        <v>13708</v>
      </c>
      <c r="L438" s="23">
        <v>4147</v>
      </c>
      <c r="M438" s="23">
        <v>883342</v>
      </c>
      <c r="N438" s="23">
        <v>73486</v>
      </c>
      <c r="O438" s="23">
        <v>57215</v>
      </c>
      <c r="P438" s="23">
        <v>112648</v>
      </c>
      <c r="Q438" s="19">
        <v>2.6668580683259131E-2</v>
      </c>
      <c r="R438" s="21"/>
      <c r="S438" s="21"/>
    </row>
    <row r="439" spans="1:19" x14ac:dyDescent="0.35">
      <c r="A439" s="18" t="s">
        <v>41</v>
      </c>
      <c r="B439" s="18" t="s">
        <v>80</v>
      </c>
      <c r="C439" s="61" t="str">
        <f>IF(Datos[[#This Row],[Area]]="Oftamología","👀",IF(B439="Cardiología","❤","🚑"))</f>
        <v>❤</v>
      </c>
      <c r="D439" s="23">
        <v>154118</v>
      </c>
      <c r="E439" s="23">
        <v>1406635</v>
      </c>
      <c r="F439" s="23">
        <v>109385</v>
      </c>
      <c r="G439" s="23">
        <v>277313</v>
      </c>
      <c r="H439" s="23">
        <v>32000</v>
      </c>
      <c r="I439" s="23">
        <v>11053</v>
      </c>
      <c r="J439" s="23">
        <v>3247</v>
      </c>
      <c r="K439" s="23">
        <v>14114</v>
      </c>
      <c r="L439" s="23">
        <v>1571</v>
      </c>
      <c r="M439" s="23">
        <v>2781631</v>
      </c>
      <c r="N439" s="23">
        <v>117496</v>
      </c>
      <c r="O439" s="23">
        <v>31176</v>
      </c>
      <c r="P439" s="23">
        <v>138744</v>
      </c>
      <c r="Q439" s="19">
        <v>3.2846615637366884E-2</v>
      </c>
      <c r="R439" s="21"/>
      <c r="S439" s="21"/>
    </row>
    <row r="440" spans="1:19" x14ac:dyDescent="0.35">
      <c r="A440" s="18" t="s">
        <v>46</v>
      </c>
      <c r="B440" s="18" t="s">
        <v>81</v>
      </c>
      <c r="C440" s="62" t="str">
        <f>IF(Datos[[#This Row],[Area]]="Oftamología","👀",IF(B440="Cardiología","❤","🚑"))</f>
        <v>👀</v>
      </c>
      <c r="D440" s="23">
        <v>402787</v>
      </c>
      <c r="E440" s="23">
        <v>1154368</v>
      </c>
      <c r="F440" s="23">
        <v>167714</v>
      </c>
      <c r="G440" s="23">
        <v>312323</v>
      </c>
      <c r="H440" s="23">
        <v>28000</v>
      </c>
      <c r="I440" s="23">
        <v>10008</v>
      </c>
      <c r="J440" s="23">
        <v>3533</v>
      </c>
      <c r="K440" s="23">
        <v>14404</v>
      </c>
      <c r="L440" s="23">
        <v>3178</v>
      </c>
      <c r="M440" s="23">
        <v>3052774</v>
      </c>
      <c r="N440" s="23">
        <v>54470</v>
      </c>
      <c r="O440" s="23">
        <v>75857</v>
      </c>
      <c r="P440" s="23">
        <v>330682</v>
      </c>
      <c r="Q440" s="19">
        <v>7.828651727062616E-2</v>
      </c>
      <c r="R440" s="21"/>
      <c r="S440" s="21"/>
    </row>
    <row r="441" spans="1:19" x14ac:dyDescent="0.35">
      <c r="A441" s="18" t="s">
        <v>36</v>
      </c>
      <c r="B441" s="18" t="s">
        <v>81</v>
      </c>
      <c r="C441" s="62" t="str">
        <f>IF(Datos[[#This Row],[Area]]="Oftamología","👀",IF(B441="Cardiología","❤","🚑"))</f>
        <v>👀</v>
      </c>
      <c r="D441" s="23">
        <v>457090</v>
      </c>
      <c r="E441" s="23">
        <v>2212995</v>
      </c>
      <c r="F441" s="23">
        <v>93282</v>
      </c>
      <c r="G441" s="23">
        <v>182445</v>
      </c>
      <c r="H441" s="23">
        <v>32000</v>
      </c>
      <c r="I441" s="23">
        <v>11028</v>
      </c>
      <c r="J441" s="23">
        <v>3697</v>
      </c>
      <c r="K441" s="23">
        <v>10004</v>
      </c>
      <c r="L441" s="23">
        <v>1433</v>
      </c>
      <c r="M441" s="23">
        <v>1889677</v>
      </c>
      <c r="N441" s="23">
        <v>74388</v>
      </c>
      <c r="O441" s="23">
        <v>75259</v>
      </c>
      <c r="P441" s="23">
        <v>275141</v>
      </c>
      <c r="Q441" s="19">
        <v>6.5137596386732124E-2</v>
      </c>
      <c r="R441" s="21"/>
      <c r="S441" s="21"/>
    </row>
    <row r="442" spans="1:19" x14ac:dyDescent="0.35">
      <c r="A442" s="18" t="s">
        <v>43</v>
      </c>
      <c r="B442" s="18" t="s">
        <v>82</v>
      </c>
      <c r="C442" s="60" t="str">
        <f>IF(Datos[[#This Row],[Area]]="Oftamología","👀",IF(B442="Cardiología","❤","🚑"))</f>
        <v>🚑</v>
      </c>
      <c r="D442" s="23">
        <v>261308</v>
      </c>
      <c r="E442" s="23">
        <v>1436850</v>
      </c>
      <c r="F442" s="23">
        <v>147508</v>
      </c>
      <c r="G442" s="23">
        <v>323834</v>
      </c>
      <c r="H442" s="23">
        <v>32000</v>
      </c>
      <c r="I442" s="23">
        <v>10404</v>
      </c>
      <c r="J442" s="23">
        <v>3896</v>
      </c>
      <c r="K442" s="23">
        <v>14273</v>
      </c>
      <c r="L442" s="23">
        <v>1794</v>
      </c>
      <c r="M442" s="23">
        <v>871785</v>
      </c>
      <c r="N442" s="23">
        <v>118698</v>
      </c>
      <c r="O442" s="23">
        <v>70267</v>
      </c>
      <c r="P442" s="23">
        <v>290398</v>
      </c>
      <c r="Q442" s="19">
        <v>6.8749578272646522E-2</v>
      </c>
      <c r="R442" s="21"/>
      <c r="S442" s="21"/>
    </row>
    <row r="443" spans="1:19" x14ac:dyDescent="0.35">
      <c r="A443" s="18" t="s">
        <v>43</v>
      </c>
      <c r="B443" s="18" t="s">
        <v>82</v>
      </c>
      <c r="C443" s="60" t="str">
        <f>IF(Datos[[#This Row],[Area]]="Oftamología","👀",IF(B443="Cardiología","❤","🚑"))</f>
        <v>🚑</v>
      </c>
      <c r="D443" s="23">
        <v>741453</v>
      </c>
      <c r="E443" s="23">
        <v>2339283</v>
      </c>
      <c r="F443" s="23">
        <v>186651</v>
      </c>
      <c r="G443" s="23">
        <v>170440</v>
      </c>
      <c r="H443" s="23">
        <v>32000</v>
      </c>
      <c r="I443" s="23">
        <v>9743</v>
      </c>
      <c r="J443" s="23">
        <v>3684</v>
      </c>
      <c r="K443" s="23">
        <v>11583</v>
      </c>
      <c r="L443" s="23">
        <v>3058</v>
      </c>
      <c r="M443" s="23">
        <v>2355932</v>
      </c>
      <c r="N443" s="23">
        <v>113611</v>
      </c>
      <c r="O443" s="23">
        <v>80077</v>
      </c>
      <c r="P443" s="23">
        <v>220777</v>
      </c>
      <c r="Q443" s="19">
        <v>5.2267321545947563E-2</v>
      </c>
      <c r="R443" s="21"/>
      <c r="S443" s="21"/>
    </row>
    <row r="444" spans="1:19" x14ac:dyDescent="0.35">
      <c r="A444" s="18" t="s">
        <v>43</v>
      </c>
      <c r="B444" s="18" t="s">
        <v>80</v>
      </c>
      <c r="C444" s="61" t="str">
        <f>IF(Datos[[#This Row],[Area]]="Oftamología","👀",IF(B444="Cardiología","❤","🚑"))</f>
        <v>❤</v>
      </c>
      <c r="D444" s="23">
        <v>427908</v>
      </c>
      <c r="E444" s="23">
        <v>1592425</v>
      </c>
      <c r="F444" s="23">
        <v>97282</v>
      </c>
      <c r="G444" s="23">
        <v>325387</v>
      </c>
      <c r="H444" s="23">
        <v>32000</v>
      </c>
      <c r="I444" s="23">
        <v>12259</v>
      </c>
      <c r="J444" s="23">
        <v>3646</v>
      </c>
      <c r="K444" s="23">
        <v>10552</v>
      </c>
      <c r="L444" s="23">
        <v>1769</v>
      </c>
      <c r="M444" s="23">
        <v>820687</v>
      </c>
      <c r="N444" s="23">
        <v>64001</v>
      </c>
      <c r="O444" s="23">
        <v>69011</v>
      </c>
      <c r="P444" s="23">
        <v>57600</v>
      </c>
      <c r="Q444" s="19">
        <v>1.3636373902383762E-2</v>
      </c>
      <c r="R444" s="21"/>
      <c r="S444" s="21"/>
    </row>
    <row r="445" spans="1:19" x14ac:dyDescent="0.35">
      <c r="A445" s="18" t="s">
        <v>36</v>
      </c>
      <c r="B445" s="18" t="s">
        <v>80</v>
      </c>
      <c r="C445" s="61" t="str">
        <f>IF(Datos[[#This Row],[Area]]="Oftamología","👀",IF(B445="Cardiología","❤","🚑"))</f>
        <v>❤</v>
      </c>
      <c r="D445" s="23">
        <v>545942</v>
      </c>
      <c r="E445" s="23">
        <v>868252</v>
      </c>
      <c r="F445" s="23">
        <v>196342</v>
      </c>
      <c r="G445" s="23">
        <v>234083</v>
      </c>
      <c r="H445" s="23">
        <v>20000</v>
      </c>
      <c r="I445" s="23">
        <v>11695</v>
      </c>
      <c r="J445" s="23">
        <v>3644</v>
      </c>
      <c r="K445" s="23">
        <v>12750</v>
      </c>
      <c r="L445" s="23">
        <v>2072</v>
      </c>
      <c r="M445" s="23">
        <v>1732829</v>
      </c>
      <c r="N445" s="23">
        <v>44367</v>
      </c>
      <c r="O445" s="23">
        <v>58337</v>
      </c>
      <c r="P445" s="23">
        <v>317237</v>
      </c>
      <c r="Q445" s="19">
        <v>7.5103512980390932E-2</v>
      </c>
      <c r="R445" s="21"/>
      <c r="S445" s="21"/>
    </row>
    <row r="446" spans="1:19" x14ac:dyDescent="0.35">
      <c r="A446" s="18" t="s">
        <v>42</v>
      </c>
      <c r="B446" s="18" t="s">
        <v>81</v>
      </c>
      <c r="C446" s="62" t="str">
        <f>IF(Datos[[#This Row],[Area]]="Oftamología","👀",IF(B446="Cardiología","❤","🚑"))</f>
        <v>👀</v>
      </c>
      <c r="D446" s="23">
        <v>507747</v>
      </c>
      <c r="E446" s="23">
        <v>2059081</v>
      </c>
      <c r="F446" s="23">
        <v>131179</v>
      </c>
      <c r="G446" s="23">
        <v>270616</v>
      </c>
      <c r="H446" s="23">
        <v>28000</v>
      </c>
      <c r="I446" s="23">
        <v>10409</v>
      </c>
      <c r="J446" s="23">
        <v>3091</v>
      </c>
      <c r="K446" s="23">
        <v>13409</v>
      </c>
      <c r="L446" s="23">
        <v>3294</v>
      </c>
      <c r="M446" s="23">
        <v>1570167</v>
      </c>
      <c r="N446" s="23">
        <v>86230</v>
      </c>
      <c r="O446" s="23">
        <v>59831</v>
      </c>
      <c r="P446" s="23">
        <v>297324</v>
      </c>
      <c r="Q446" s="19">
        <v>7.0389257537367175E-2</v>
      </c>
      <c r="R446" s="21"/>
      <c r="S446" s="21"/>
    </row>
    <row r="447" spans="1:19" x14ac:dyDescent="0.35">
      <c r="A447" s="18" t="s">
        <v>38</v>
      </c>
      <c r="B447" s="18" t="s">
        <v>81</v>
      </c>
      <c r="C447" s="62" t="str">
        <f>IF(Datos[[#This Row],[Area]]="Oftamología","👀",IF(B447="Cardiología","❤","🚑"))</f>
        <v>👀</v>
      </c>
      <c r="D447" s="23">
        <v>261491</v>
      </c>
      <c r="E447" s="23">
        <v>834596</v>
      </c>
      <c r="F447" s="23">
        <v>162190</v>
      </c>
      <c r="G447" s="23">
        <v>243710</v>
      </c>
      <c r="H447" s="23">
        <v>32000</v>
      </c>
      <c r="I447" s="23">
        <v>12194</v>
      </c>
      <c r="J447" s="23">
        <v>4022</v>
      </c>
      <c r="K447" s="23">
        <v>13586</v>
      </c>
      <c r="L447" s="23">
        <v>1306</v>
      </c>
      <c r="M447" s="23">
        <v>2433468</v>
      </c>
      <c r="N447" s="23">
        <v>100256</v>
      </c>
      <c r="O447" s="23">
        <v>66458</v>
      </c>
      <c r="P447" s="23">
        <v>195961</v>
      </c>
      <c r="Q447" s="19">
        <v>4.6392317123003894E-2</v>
      </c>
      <c r="R447" s="21"/>
      <c r="S447" s="21"/>
    </row>
    <row r="448" spans="1:19" x14ac:dyDescent="0.35">
      <c r="A448" s="18" t="s">
        <v>44</v>
      </c>
      <c r="B448" s="18" t="s">
        <v>82</v>
      </c>
      <c r="C448" s="60" t="str">
        <f>IF(Datos[[#This Row],[Area]]="Oftamología","👀",IF(B448="Cardiología","❤","🚑"))</f>
        <v>🚑</v>
      </c>
      <c r="D448" s="23">
        <v>160712</v>
      </c>
      <c r="E448" s="23">
        <v>966200</v>
      </c>
      <c r="F448" s="23">
        <v>188260</v>
      </c>
      <c r="G448" s="23">
        <v>126577</v>
      </c>
      <c r="H448" s="23">
        <v>25000</v>
      </c>
      <c r="I448" s="23">
        <v>11869</v>
      </c>
      <c r="J448" s="23">
        <v>3283</v>
      </c>
      <c r="K448" s="23">
        <v>10510</v>
      </c>
      <c r="L448" s="23">
        <v>2903</v>
      </c>
      <c r="M448" s="23">
        <v>2852141</v>
      </c>
      <c r="N448" s="23">
        <v>73726</v>
      </c>
      <c r="O448" s="23">
        <v>84869</v>
      </c>
      <c r="P448" s="23">
        <v>91328</v>
      </c>
      <c r="Q448" s="19">
        <v>2.1621228398557363E-2</v>
      </c>
      <c r="R448" s="21"/>
      <c r="S448" s="21"/>
    </row>
    <row r="449" spans="1:19" x14ac:dyDescent="0.35">
      <c r="A449" s="18" t="s">
        <v>40</v>
      </c>
      <c r="B449" s="18" t="s">
        <v>82</v>
      </c>
      <c r="C449" s="60" t="str">
        <f>IF(Datos[[#This Row],[Area]]="Oftamología","👀",IF(B449="Cardiología","❤","🚑"))</f>
        <v>🚑</v>
      </c>
      <c r="D449" s="23">
        <v>642792</v>
      </c>
      <c r="E449" s="23">
        <v>1187604</v>
      </c>
      <c r="F449" s="23">
        <v>124550</v>
      </c>
      <c r="G449" s="23">
        <v>270304</v>
      </c>
      <c r="H449" s="23">
        <v>32000</v>
      </c>
      <c r="I449" s="23">
        <v>9071</v>
      </c>
      <c r="J449" s="23">
        <v>3578</v>
      </c>
      <c r="K449" s="23">
        <v>11379</v>
      </c>
      <c r="L449" s="23">
        <v>1578</v>
      </c>
      <c r="M449" s="23">
        <v>3013645</v>
      </c>
      <c r="N449" s="23">
        <v>77483</v>
      </c>
      <c r="O449" s="23">
        <v>29826</v>
      </c>
      <c r="P449" s="23">
        <v>283754</v>
      </c>
      <c r="Q449" s="19">
        <v>6.7176660421822951E-2</v>
      </c>
      <c r="R449" s="21"/>
      <c r="S449" s="21"/>
    </row>
    <row r="450" spans="1:19" x14ac:dyDescent="0.35">
      <c r="A450" s="18" t="s">
        <v>37</v>
      </c>
      <c r="B450" s="18" t="s">
        <v>80</v>
      </c>
      <c r="C450" s="61" t="str">
        <f>IF(Datos[[#This Row],[Area]]="Oftamología","👀",IF(B450="Cardiología","❤","🚑"))</f>
        <v>❤</v>
      </c>
      <c r="D450" s="23">
        <v>175232</v>
      </c>
      <c r="E450" s="23">
        <v>897809</v>
      </c>
      <c r="F450" s="23">
        <v>171453</v>
      </c>
      <c r="G450" s="23">
        <v>137474</v>
      </c>
      <c r="H450" s="23">
        <v>25000</v>
      </c>
      <c r="I450" s="23">
        <v>10585</v>
      </c>
      <c r="J450" s="23">
        <v>3090</v>
      </c>
      <c r="K450" s="23">
        <v>14804</v>
      </c>
      <c r="L450" s="23">
        <v>3100</v>
      </c>
      <c r="M450" s="23">
        <v>2832748</v>
      </c>
      <c r="N450" s="23">
        <v>91722</v>
      </c>
      <c r="O450" s="23">
        <v>71411</v>
      </c>
      <c r="P450" s="23">
        <v>112613</v>
      </c>
      <c r="Q450" s="19">
        <v>2.6660294692172615E-2</v>
      </c>
      <c r="R450" s="21"/>
      <c r="S450" s="21"/>
    </row>
    <row r="451" spans="1:19" x14ac:dyDescent="0.35">
      <c r="A451" s="18" t="s">
        <v>42</v>
      </c>
      <c r="B451" s="18" t="s">
        <v>80</v>
      </c>
      <c r="C451" s="61" t="str">
        <f>IF(Datos[[#This Row],[Area]]="Oftamología","👀",IF(B451="Cardiología","❤","🚑"))</f>
        <v>❤</v>
      </c>
      <c r="D451" s="23">
        <v>661429</v>
      </c>
      <c r="E451" s="23">
        <v>1267161</v>
      </c>
      <c r="F451" s="23">
        <v>141774</v>
      </c>
      <c r="G451" s="23">
        <v>266975</v>
      </c>
      <c r="H451" s="23">
        <v>32000</v>
      </c>
      <c r="I451" s="23">
        <v>9016</v>
      </c>
      <c r="J451" s="23">
        <v>4168</v>
      </c>
      <c r="K451" s="23">
        <v>11042</v>
      </c>
      <c r="L451" s="23">
        <v>2155</v>
      </c>
      <c r="M451" s="23">
        <v>2643769</v>
      </c>
      <c r="N451" s="23">
        <v>66421</v>
      </c>
      <c r="O451" s="23">
        <v>53148</v>
      </c>
      <c r="P451" s="23">
        <v>101771</v>
      </c>
      <c r="Q451" s="19">
        <v>2.4093531396171836E-2</v>
      </c>
      <c r="R451" s="21"/>
      <c r="S451" s="21"/>
    </row>
    <row r="452" spans="1:19" x14ac:dyDescent="0.35">
      <c r="A452" s="18" t="s">
        <v>40</v>
      </c>
      <c r="B452" s="18" t="s">
        <v>82</v>
      </c>
      <c r="C452" s="60" t="str">
        <f>IF(Datos[[#This Row],[Area]]="Oftamología","👀",IF(B452="Cardiología","❤","🚑"))</f>
        <v>🚑</v>
      </c>
      <c r="D452" s="23">
        <v>544850</v>
      </c>
      <c r="E452" s="23">
        <v>720303</v>
      </c>
      <c r="F452" s="23">
        <v>135701</v>
      </c>
      <c r="G452" s="23">
        <v>120417</v>
      </c>
      <c r="H452" s="23">
        <v>32000</v>
      </c>
      <c r="I452" s="23">
        <v>11604</v>
      </c>
      <c r="J452" s="23">
        <v>3650</v>
      </c>
      <c r="K452" s="23">
        <v>11373</v>
      </c>
      <c r="L452" s="23">
        <v>3496</v>
      </c>
      <c r="M452" s="23">
        <v>2467355</v>
      </c>
      <c r="N452" s="23">
        <v>78009</v>
      </c>
      <c r="O452" s="23">
        <v>40864</v>
      </c>
      <c r="P452" s="23">
        <v>87272</v>
      </c>
      <c r="Q452" s="19">
        <v>2.0661000402931173E-2</v>
      </c>
      <c r="R452" s="21"/>
      <c r="S452" s="21"/>
    </row>
    <row r="453" spans="1:19" x14ac:dyDescent="0.35">
      <c r="A453" s="18" t="s">
        <v>45</v>
      </c>
      <c r="B453" s="18" t="s">
        <v>82</v>
      </c>
      <c r="C453" s="60" t="str">
        <f>IF(Datos[[#This Row],[Area]]="Oftamología","👀",IF(B453="Cardiología","❤","🚑"))</f>
        <v>🚑</v>
      </c>
      <c r="D453" s="23">
        <v>330679</v>
      </c>
      <c r="E453" s="23">
        <v>1512503</v>
      </c>
      <c r="F453" s="23">
        <v>161627</v>
      </c>
      <c r="G453" s="23">
        <v>228954</v>
      </c>
      <c r="H453" s="23">
        <v>32000</v>
      </c>
      <c r="I453" s="23">
        <v>9870</v>
      </c>
      <c r="J453" s="23">
        <v>3540</v>
      </c>
      <c r="K453" s="23">
        <v>14803</v>
      </c>
      <c r="L453" s="23">
        <v>2587</v>
      </c>
      <c r="M453" s="23">
        <v>2519587</v>
      </c>
      <c r="N453" s="23">
        <v>48655</v>
      </c>
      <c r="O453" s="23">
        <v>81003</v>
      </c>
      <c r="P453" s="23">
        <v>303358</v>
      </c>
      <c r="Q453" s="19">
        <v>7.1817762400682869E-2</v>
      </c>
      <c r="R453" s="21"/>
      <c r="S453" s="21"/>
    </row>
    <row r="454" spans="1:19" x14ac:dyDescent="0.35">
      <c r="A454" s="18" t="s">
        <v>40</v>
      </c>
      <c r="B454" s="18" t="s">
        <v>82</v>
      </c>
      <c r="C454" s="60" t="str">
        <f>IF(Datos[[#This Row],[Area]]="Oftamología","👀",IF(B454="Cardiología","❤","🚑"))</f>
        <v>🚑</v>
      </c>
      <c r="D454" s="23">
        <v>740127</v>
      </c>
      <c r="E454" s="23">
        <v>1354902</v>
      </c>
      <c r="F454" s="23">
        <v>136507</v>
      </c>
      <c r="G454" s="23">
        <v>159160</v>
      </c>
      <c r="H454" s="23">
        <v>30000</v>
      </c>
      <c r="I454" s="23">
        <v>10403</v>
      </c>
      <c r="J454" s="23">
        <v>3335</v>
      </c>
      <c r="K454" s="23">
        <v>13435</v>
      </c>
      <c r="L454" s="23">
        <v>2204</v>
      </c>
      <c r="M454" s="23">
        <v>2541885</v>
      </c>
      <c r="N454" s="23">
        <v>68970</v>
      </c>
      <c r="O454" s="23">
        <v>37858</v>
      </c>
      <c r="P454" s="23">
        <v>58433</v>
      </c>
      <c r="Q454" s="19">
        <v>1.3833580490242888E-2</v>
      </c>
      <c r="R454" s="21"/>
      <c r="S454" s="21"/>
    </row>
    <row r="455" spans="1:19" x14ac:dyDescent="0.35">
      <c r="A455" s="18" t="s">
        <v>39</v>
      </c>
      <c r="B455" s="18" t="s">
        <v>82</v>
      </c>
      <c r="C455" s="60" t="str">
        <f>IF(Datos[[#This Row],[Area]]="Oftamología","👀",IF(B455="Cardiología","❤","🚑"))</f>
        <v>🚑</v>
      </c>
      <c r="D455" s="23">
        <v>147324</v>
      </c>
      <c r="E455" s="23">
        <v>1037976</v>
      </c>
      <c r="F455" s="23">
        <v>216790</v>
      </c>
      <c r="G455" s="23">
        <v>279237</v>
      </c>
      <c r="H455" s="23">
        <v>32000</v>
      </c>
      <c r="I455" s="23">
        <v>10495</v>
      </c>
      <c r="J455" s="23">
        <v>3437</v>
      </c>
      <c r="K455" s="23">
        <v>10346</v>
      </c>
      <c r="L455" s="23">
        <v>4253</v>
      </c>
      <c r="M455" s="23">
        <v>2908979</v>
      </c>
      <c r="N455" s="23">
        <v>91848</v>
      </c>
      <c r="O455" s="23">
        <v>21661</v>
      </c>
      <c r="P455" s="23">
        <v>168279</v>
      </c>
      <c r="Q455" s="19">
        <v>3.9838808401375644E-2</v>
      </c>
      <c r="R455" s="21"/>
      <c r="S455" s="21"/>
    </row>
    <row r="456" spans="1:19" x14ac:dyDescent="0.35">
      <c r="A456" s="18" t="s">
        <v>46</v>
      </c>
      <c r="B456" s="18" t="s">
        <v>81</v>
      </c>
      <c r="C456" s="62" t="str">
        <f>IF(Datos[[#This Row],[Area]]="Oftamología","👀",IF(B456="Cardiología","❤","🚑"))</f>
        <v>👀</v>
      </c>
      <c r="D456" s="23">
        <v>220295</v>
      </c>
      <c r="E456" s="23">
        <v>1446831</v>
      </c>
      <c r="F456" s="23">
        <v>111643</v>
      </c>
      <c r="G456" s="23">
        <v>227798</v>
      </c>
      <c r="H456" s="23">
        <v>32000</v>
      </c>
      <c r="I456" s="23">
        <v>10681</v>
      </c>
      <c r="J456" s="23">
        <v>3723</v>
      </c>
      <c r="K456" s="23">
        <v>11814</v>
      </c>
      <c r="L456" s="23">
        <v>3226</v>
      </c>
      <c r="M456" s="23">
        <v>1554191</v>
      </c>
      <c r="N456" s="23">
        <v>66233</v>
      </c>
      <c r="O456" s="23">
        <v>73853</v>
      </c>
      <c r="P456" s="23">
        <v>103975</v>
      </c>
      <c r="Q456" s="19">
        <v>2.4615312092019993E-2</v>
      </c>
      <c r="R456" s="21"/>
      <c r="S456" s="21"/>
    </row>
    <row r="457" spans="1:19" x14ac:dyDescent="0.35">
      <c r="A457" s="18" t="s">
        <v>46</v>
      </c>
      <c r="B457" s="18" t="s">
        <v>81</v>
      </c>
      <c r="C457" s="62" t="str">
        <f>IF(Datos[[#This Row],[Area]]="Oftamología","👀",IF(B457="Cardiología","❤","🚑"))</f>
        <v>👀</v>
      </c>
      <c r="D457" s="23">
        <v>383603</v>
      </c>
      <c r="E457" s="23">
        <v>957845</v>
      </c>
      <c r="F457" s="23">
        <v>135437</v>
      </c>
      <c r="G457" s="23">
        <v>250032</v>
      </c>
      <c r="H457" s="23">
        <v>32000</v>
      </c>
      <c r="I457" s="23">
        <v>10190</v>
      </c>
      <c r="J457" s="23">
        <v>3559</v>
      </c>
      <c r="K457" s="23">
        <v>14483</v>
      </c>
      <c r="L457" s="23">
        <v>2955</v>
      </c>
      <c r="M457" s="23">
        <v>1403145</v>
      </c>
      <c r="N457" s="23">
        <v>127628</v>
      </c>
      <c r="O457" s="23">
        <v>61963</v>
      </c>
      <c r="P457" s="23">
        <v>89983</v>
      </c>
      <c r="Q457" s="19">
        <v>2.1302809598232605E-2</v>
      </c>
      <c r="R457" s="21"/>
      <c r="S457" s="21"/>
    </row>
    <row r="458" spans="1:19" x14ac:dyDescent="0.35">
      <c r="A458" s="18" t="s">
        <v>39</v>
      </c>
      <c r="B458" s="18" t="s">
        <v>80</v>
      </c>
      <c r="C458" s="61" t="str">
        <f>IF(Datos[[#This Row],[Area]]="Oftamología","👀",IF(B458="Cardiología","❤","🚑"))</f>
        <v>❤</v>
      </c>
      <c r="D458" s="23">
        <v>272043</v>
      </c>
      <c r="E458" s="23">
        <v>838020</v>
      </c>
      <c r="F458" s="23">
        <v>139423</v>
      </c>
      <c r="G458" s="23">
        <v>155706</v>
      </c>
      <c r="H458" s="23">
        <v>32000</v>
      </c>
      <c r="I458" s="23">
        <v>11499</v>
      </c>
      <c r="J458" s="23">
        <v>3601</v>
      </c>
      <c r="K458" s="23">
        <v>11813</v>
      </c>
      <c r="L458" s="23">
        <v>3508</v>
      </c>
      <c r="M458" s="23">
        <v>959788</v>
      </c>
      <c r="N458" s="23">
        <v>99440</v>
      </c>
      <c r="O458" s="23">
        <v>37559</v>
      </c>
      <c r="P458" s="23">
        <v>292777</v>
      </c>
      <c r="Q458" s="19">
        <v>6.9312788923927268E-2</v>
      </c>
      <c r="R458" s="21"/>
      <c r="S458" s="21"/>
    </row>
    <row r="459" spans="1:19" x14ac:dyDescent="0.35">
      <c r="A459" s="18" t="s">
        <v>47</v>
      </c>
      <c r="B459" s="18" t="s">
        <v>81</v>
      </c>
      <c r="C459" s="62" t="str">
        <f>IF(Datos[[#This Row],[Area]]="Oftamología","👀",IF(B459="Cardiología","❤","🚑"))</f>
        <v>👀</v>
      </c>
      <c r="D459" s="23">
        <v>472129</v>
      </c>
      <c r="E459" s="23">
        <v>1759351</v>
      </c>
      <c r="F459" s="23">
        <v>151036</v>
      </c>
      <c r="G459" s="23">
        <v>224482</v>
      </c>
      <c r="H459" s="23">
        <v>32000</v>
      </c>
      <c r="I459" s="23">
        <v>12129</v>
      </c>
      <c r="J459" s="23">
        <v>3744</v>
      </c>
      <c r="K459" s="23">
        <v>11786</v>
      </c>
      <c r="L459" s="23">
        <v>1212</v>
      </c>
      <c r="M459" s="23">
        <v>1970576</v>
      </c>
      <c r="N459" s="23">
        <v>50222</v>
      </c>
      <c r="O459" s="23">
        <v>64936</v>
      </c>
      <c r="P459" s="23">
        <v>250104</v>
      </c>
      <c r="Q459" s="19">
        <v>5.9210271848642158E-2</v>
      </c>
      <c r="R459" s="21"/>
      <c r="S459" s="21"/>
    </row>
    <row r="460" spans="1:19" x14ac:dyDescent="0.35">
      <c r="A460" s="18" t="s">
        <v>44</v>
      </c>
      <c r="B460" s="18" t="s">
        <v>80</v>
      </c>
      <c r="C460" s="61" t="str">
        <f>IF(Datos[[#This Row],[Area]]="Oftamología","👀",IF(B460="Cardiología","❤","🚑"))</f>
        <v>❤</v>
      </c>
      <c r="D460" s="23">
        <v>304555</v>
      </c>
      <c r="E460" s="23">
        <v>1410411</v>
      </c>
      <c r="F460" s="23">
        <v>154888</v>
      </c>
      <c r="G460" s="23">
        <v>251076</v>
      </c>
      <c r="H460" s="23">
        <v>32000</v>
      </c>
      <c r="I460" s="23">
        <v>9458</v>
      </c>
      <c r="J460" s="23">
        <v>3251</v>
      </c>
      <c r="K460" s="23">
        <v>11938</v>
      </c>
      <c r="L460" s="23">
        <v>3746</v>
      </c>
      <c r="M460" s="23">
        <v>1073562</v>
      </c>
      <c r="N460" s="23">
        <v>100711</v>
      </c>
      <c r="O460" s="23">
        <v>88059</v>
      </c>
      <c r="P460" s="23">
        <v>119430</v>
      </c>
      <c r="Q460" s="19">
        <v>2.827416901322383E-2</v>
      </c>
      <c r="R460" s="21"/>
      <c r="S460" s="21"/>
    </row>
    <row r="461" spans="1:19" x14ac:dyDescent="0.35">
      <c r="A461" s="18" t="s">
        <v>38</v>
      </c>
      <c r="B461" s="18" t="s">
        <v>82</v>
      </c>
      <c r="C461" s="60" t="str">
        <f>IF(Datos[[#This Row],[Area]]="Oftamología","👀",IF(B461="Cardiología","❤","🚑"))</f>
        <v>🚑</v>
      </c>
      <c r="D461" s="23">
        <v>424001</v>
      </c>
      <c r="E461" s="23">
        <v>2211178</v>
      </c>
      <c r="F461" s="23">
        <v>100412</v>
      </c>
      <c r="G461" s="23">
        <v>157956</v>
      </c>
      <c r="H461" s="23">
        <v>32000</v>
      </c>
      <c r="I461" s="23">
        <v>9229</v>
      </c>
      <c r="J461" s="23">
        <v>4183</v>
      </c>
      <c r="K461" s="23">
        <v>10814</v>
      </c>
      <c r="L461" s="23">
        <v>3044</v>
      </c>
      <c r="M461" s="23">
        <v>3068185</v>
      </c>
      <c r="N461" s="23">
        <v>67731</v>
      </c>
      <c r="O461" s="23">
        <v>41001</v>
      </c>
      <c r="P461" s="23">
        <v>232599</v>
      </c>
      <c r="Q461" s="19">
        <v>5.5066092592370844E-2</v>
      </c>
      <c r="R461" s="21"/>
      <c r="S461" s="21"/>
    </row>
    <row r="462" spans="1:19" x14ac:dyDescent="0.35">
      <c r="A462" s="18" t="s">
        <v>46</v>
      </c>
      <c r="B462" s="18" t="s">
        <v>81</v>
      </c>
      <c r="C462" s="62" t="str">
        <f>IF(Datos[[#This Row],[Area]]="Oftamología","👀",IF(B462="Cardiología","❤","🚑"))</f>
        <v>👀</v>
      </c>
      <c r="D462" s="23">
        <v>356522</v>
      </c>
      <c r="E462" s="23">
        <v>1296643</v>
      </c>
      <c r="F462" s="23">
        <v>207414</v>
      </c>
      <c r="G462" s="23">
        <v>172043</v>
      </c>
      <c r="H462" s="23">
        <v>32000</v>
      </c>
      <c r="I462" s="23">
        <v>11304</v>
      </c>
      <c r="J462" s="23">
        <v>4133</v>
      </c>
      <c r="K462" s="23">
        <v>11054</v>
      </c>
      <c r="L462" s="23">
        <v>3973</v>
      </c>
      <c r="M462" s="23">
        <v>1232633</v>
      </c>
      <c r="N462" s="23">
        <v>52674</v>
      </c>
      <c r="O462" s="23">
        <v>60831</v>
      </c>
      <c r="P462" s="23">
        <v>282080</v>
      </c>
      <c r="Q462" s="19">
        <v>6.6780353305284923E-2</v>
      </c>
      <c r="R462" s="21"/>
      <c r="S462" s="21"/>
    </row>
    <row r="463" spans="1:19" x14ac:dyDescent="0.35">
      <c r="A463" s="18" t="s">
        <v>46</v>
      </c>
      <c r="B463" s="18" t="s">
        <v>80</v>
      </c>
      <c r="C463" s="61" t="str">
        <f>IF(Datos[[#This Row],[Area]]="Oftamología","👀",IF(B463="Cardiología","❤","🚑"))</f>
        <v>❤</v>
      </c>
      <c r="D463" s="23">
        <v>592701</v>
      </c>
      <c r="E463" s="23">
        <v>1459257</v>
      </c>
      <c r="F463" s="23">
        <v>97397</v>
      </c>
      <c r="G463" s="23">
        <v>269594</v>
      </c>
      <c r="H463" s="23">
        <v>32000</v>
      </c>
      <c r="I463" s="23">
        <v>9003</v>
      </c>
      <c r="J463" s="23">
        <v>3040</v>
      </c>
      <c r="K463" s="23">
        <v>13089</v>
      </c>
      <c r="L463" s="23">
        <v>2621</v>
      </c>
      <c r="M463" s="23">
        <v>1620069</v>
      </c>
      <c r="N463" s="23">
        <v>109056</v>
      </c>
      <c r="O463" s="23">
        <v>83580</v>
      </c>
      <c r="P463" s="23">
        <v>166355</v>
      </c>
      <c r="Q463" s="19">
        <v>3.938331563421963E-2</v>
      </c>
      <c r="R463" s="21"/>
      <c r="S463" s="21"/>
    </row>
    <row r="464" spans="1:19" x14ac:dyDescent="0.35">
      <c r="A464" s="18" t="s">
        <v>36</v>
      </c>
      <c r="B464" s="18" t="s">
        <v>80</v>
      </c>
      <c r="C464" s="61" t="str">
        <f>IF(Datos[[#This Row],[Area]]="Oftamología","👀",IF(B464="Cardiología","❤","🚑"))</f>
        <v>❤</v>
      </c>
      <c r="D464" s="23">
        <v>290655</v>
      </c>
      <c r="E464" s="23">
        <v>1113155</v>
      </c>
      <c r="F464" s="23">
        <v>202579</v>
      </c>
      <c r="G464" s="23">
        <v>117927</v>
      </c>
      <c r="H464" s="23">
        <v>25000</v>
      </c>
      <c r="I464" s="23">
        <v>10946</v>
      </c>
      <c r="J464" s="23">
        <v>3030</v>
      </c>
      <c r="K464" s="23">
        <v>12404</v>
      </c>
      <c r="L464" s="23">
        <v>2326</v>
      </c>
      <c r="M464" s="23">
        <v>1647599</v>
      </c>
      <c r="N464" s="23">
        <v>125869</v>
      </c>
      <c r="O464" s="23">
        <v>57534</v>
      </c>
      <c r="P464" s="23">
        <v>169535</v>
      </c>
      <c r="Q464" s="19">
        <v>4.0136157110080402E-2</v>
      </c>
      <c r="R464" s="21"/>
      <c r="S464" s="21"/>
    </row>
    <row r="465" spans="1:19" x14ac:dyDescent="0.35">
      <c r="A465" s="18" t="s">
        <v>43</v>
      </c>
      <c r="B465" s="18" t="s">
        <v>81</v>
      </c>
      <c r="C465" s="62" t="str">
        <f>IF(Datos[[#This Row],[Area]]="Oftamología","👀",IF(B465="Cardiología","❤","🚑"))</f>
        <v>👀</v>
      </c>
      <c r="D465" s="23">
        <v>677968</v>
      </c>
      <c r="E465" s="23">
        <v>1951183</v>
      </c>
      <c r="F465" s="23">
        <v>147876</v>
      </c>
      <c r="G465" s="23">
        <v>155767</v>
      </c>
      <c r="H465" s="23">
        <v>32000</v>
      </c>
      <c r="I465" s="23">
        <v>10185</v>
      </c>
      <c r="J465" s="23">
        <v>3874</v>
      </c>
      <c r="K465" s="23">
        <v>14149</v>
      </c>
      <c r="L465" s="23">
        <v>3001</v>
      </c>
      <c r="M465" s="23">
        <v>3079378</v>
      </c>
      <c r="N465" s="23">
        <v>65351</v>
      </c>
      <c r="O465" s="23">
        <v>72268</v>
      </c>
      <c r="P465" s="23">
        <v>283930</v>
      </c>
      <c r="Q465" s="19">
        <v>6.7218327119858007E-2</v>
      </c>
      <c r="R465" s="21"/>
      <c r="S465" s="21"/>
    </row>
    <row r="466" spans="1:19" x14ac:dyDescent="0.35">
      <c r="A466" s="18" t="s">
        <v>43</v>
      </c>
      <c r="B466" s="18" t="s">
        <v>80</v>
      </c>
      <c r="C466" s="61" t="str">
        <f>IF(Datos[[#This Row],[Area]]="Oftamología","👀",IF(B466="Cardiología","❤","🚑"))</f>
        <v>❤</v>
      </c>
      <c r="D466" s="23">
        <v>302688</v>
      </c>
      <c r="E466" s="23">
        <v>1236648</v>
      </c>
      <c r="F466" s="23">
        <v>136022</v>
      </c>
      <c r="G466" s="23">
        <v>185260</v>
      </c>
      <c r="H466" s="23">
        <v>32000</v>
      </c>
      <c r="I466" s="23">
        <v>12611</v>
      </c>
      <c r="J466" s="23">
        <v>3895</v>
      </c>
      <c r="K466" s="23">
        <v>11507</v>
      </c>
      <c r="L466" s="23">
        <v>4057</v>
      </c>
      <c r="M466" s="23">
        <v>1207917</v>
      </c>
      <c r="N466" s="23">
        <v>48998</v>
      </c>
      <c r="O466" s="23">
        <v>34321</v>
      </c>
      <c r="P466" s="23">
        <v>209483</v>
      </c>
      <c r="Q466" s="19">
        <v>4.9593550593629472E-2</v>
      </c>
      <c r="R466" s="21"/>
      <c r="S466" s="21"/>
    </row>
    <row r="467" spans="1:19" x14ac:dyDescent="0.35">
      <c r="A467" s="18" t="s">
        <v>37</v>
      </c>
      <c r="B467" s="18" t="s">
        <v>80</v>
      </c>
      <c r="C467" s="61" t="str">
        <f>IF(Datos[[#This Row],[Area]]="Oftamología","👀",IF(B467="Cardiología","❤","🚑"))</f>
        <v>❤</v>
      </c>
      <c r="D467" s="23">
        <v>257310</v>
      </c>
      <c r="E467" s="23">
        <v>1031858</v>
      </c>
      <c r="F467" s="23">
        <v>138423</v>
      </c>
      <c r="G467" s="23">
        <v>152681</v>
      </c>
      <c r="H467" s="23">
        <v>32000</v>
      </c>
      <c r="I467" s="23">
        <v>12272</v>
      </c>
      <c r="J467" s="23">
        <v>3914</v>
      </c>
      <c r="K467" s="23">
        <v>10483</v>
      </c>
      <c r="L467" s="23">
        <v>2208</v>
      </c>
      <c r="M467" s="23">
        <v>857444</v>
      </c>
      <c r="N467" s="23">
        <v>57045</v>
      </c>
      <c r="O467" s="23">
        <v>39187</v>
      </c>
      <c r="P467" s="23">
        <v>336128</v>
      </c>
      <c r="Q467" s="19">
        <v>7.9575817483688346E-2</v>
      </c>
      <c r="R467" s="21"/>
      <c r="S467" s="21"/>
    </row>
    <row r="468" spans="1:19" x14ac:dyDescent="0.35">
      <c r="A468" s="18" t="s">
        <v>40</v>
      </c>
      <c r="B468" s="18" t="s">
        <v>81</v>
      </c>
      <c r="C468" s="62" t="str">
        <f>IF(Datos[[#This Row],[Area]]="Oftamología","👀",IF(B468="Cardiología","❤","🚑"))</f>
        <v>👀</v>
      </c>
      <c r="D468" s="23">
        <v>651311</v>
      </c>
      <c r="E468" s="23">
        <v>796022</v>
      </c>
      <c r="F468" s="23">
        <v>114360</v>
      </c>
      <c r="G468" s="23">
        <v>258899</v>
      </c>
      <c r="H468" s="23">
        <v>32000</v>
      </c>
      <c r="I468" s="23">
        <v>12214</v>
      </c>
      <c r="J468" s="23">
        <v>3893</v>
      </c>
      <c r="K468" s="23">
        <v>12838</v>
      </c>
      <c r="L468" s="23">
        <v>2181</v>
      </c>
      <c r="M468" s="23">
        <v>2487268</v>
      </c>
      <c r="N468" s="23">
        <v>43361</v>
      </c>
      <c r="O468" s="23">
        <v>51173</v>
      </c>
      <c r="P468" s="23">
        <v>167653</v>
      </c>
      <c r="Q468" s="19">
        <v>3.9690607532228209E-2</v>
      </c>
      <c r="R468" s="21"/>
      <c r="S468" s="21"/>
    </row>
    <row r="469" spans="1:19" x14ac:dyDescent="0.35">
      <c r="A469" s="18" t="s">
        <v>45</v>
      </c>
      <c r="B469" s="18" t="s">
        <v>81</v>
      </c>
      <c r="C469" s="62" t="str">
        <f>IF(Datos[[#This Row],[Area]]="Oftamología","👀",IF(B469="Cardiología","❤","🚑"))</f>
        <v>👀</v>
      </c>
      <c r="D469" s="23">
        <v>528541</v>
      </c>
      <c r="E469" s="23">
        <v>1070041</v>
      </c>
      <c r="F469" s="23">
        <v>173168</v>
      </c>
      <c r="G469" s="23">
        <v>134087</v>
      </c>
      <c r="H469" s="23">
        <v>32000</v>
      </c>
      <c r="I469" s="23">
        <v>11411</v>
      </c>
      <c r="J469" s="23">
        <v>3090</v>
      </c>
      <c r="K469" s="23">
        <v>12715</v>
      </c>
      <c r="L469" s="23">
        <v>2558</v>
      </c>
      <c r="M469" s="23">
        <v>1028423</v>
      </c>
      <c r="N469" s="23">
        <v>55186</v>
      </c>
      <c r="O469" s="23">
        <v>36204</v>
      </c>
      <c r="P469" s="23">
        <v>66192</v>
      </c>
      <c r="Q469" s="19">
        <v>1.5670466342822674E-2</v>
      </c>
      <c r="R469" s="21"/>
      <c r="S469" s="21"/>
    </row>
    <row r="470" spans="1:19" x14ac:dyDescent="0.35">
      <c r="A470" s="18" t="s">
        <v>43</v>
      </c>
      <c r="B470" s="18" t="s">
        <v>81</v>
      </c>
      <c r="C470" s="62" t="str">
        <f>IF(Datos[[#This Row],[Area]]="Oftamología","👀",IF(B470="Cardiología","❤","🚑"))</f>
        <v>👀</v>
      </c>
      <c r="D470" s="23">
        <v>353279</v>
      </c>
      <c r="E470" s="23">
        <v>1688558</v>
      </c>
      <c r="F470" s="23">
        <v>153714</v>
      </c>
      <c r="G470" s="23">
        <v>263412</v>
      </c>
      <c r="H470" s="23">
        <v>32000</v>
      </c>
      <c r="I470" s="23">
        <v>9731</v>
      </c>
      <c r="J470" s="23">
        <v>3984</v>
      </c>
      <c r="K470" s="23">
        <v>12527</v>
      </c>
      <c r="L470" s="23">
        <v>3599</v>
      </c>
      <c r="M470" s="23">
        <v>1085908</v>
      </c>
      <c r="N470" s="23">
        <v>98654</v>
      </c>
      <c r="O470" s="23">
        <v>24814</v>
      </c>
      <c r="P470" s="23">
        <v>59718</v>
      </c>
      <c r="Q470" s="19">
        <v>1.4137794734419331E-2</v>
      </c>
      <c r="R470" s="21"/>
      <c r="S470" s="21"/>
    </row>
    <row r="471" spans="1:19" x14ac:dyDescent="0.35">
      <c r="A471" s="18" t="s">
        <v>47</v>
      </c>
      <c r="B471" s="18" t="s">
        <v>82</v>
      </c>
      <c r="C471" s="60" t="str">
        <f>IF(Datos[[#This Row],[Area]]="Oftamología","👀",IF(B471="Cardiología","❤","🚑"))</f>
        <v>🚑</v>
      </c>
      <c r="D471" s="23">
        <v>686665</v>
      </c>
      <c r="E471" s="23">
        <v>1297792</v>
      </c>
      <c r="F471" s="23">
        <v>104240</v>
      </c>
      <c r="G471" s="23">
        <v>249626</v>
      </c>
      <c r="H471" s="23">
        <v>32000</v>
      </c>
      <c r="I471" s="23">
        <v>9379</v>
      </c>
      <c r="J471" s="23">
        <v>4020</v>
      </c>
      <c r="K471" s="23">
        <v>11480</v>
      </c>
      <c r="L471" s="23">
        <v>2138</v>
      </c>
      <c r="M471" s="23">
        <v>2371408</v>
      </c>
      <c r="N471" s="23">
        <v>43639</v>
      </c>
      <c r="O471" s="23">
        <v>48947</v>
      </c>
      <c r="P471" s="23">
        <v>209844</v>
      </c>
      <c r="Q471" s="19">
        <v>4.9679014673121843E-2</v>
      </c>
      <c r="R471" s="21"/>
      <c r="S471" s="21"/>
    </row>
    <row r="472" spans="1:19" x14ac:dyDescent="0.35">
      <c r="A472" s="18" t="s">
        <v>47</v>
      </c>
      <c r="B472" s="18" t="s">
        <v>81</v>
      </c>
      <c r="C472" s="62" t="str">
        <f>IF(Datos[[#This Row],[Area]]="Oftamología","👀",IF(B472="Cardiología","❤","🚑"))</f>
        <v>👀</v>
      </c>
      <c r="D472" s="23">
        <v>184703</v>
      </c>
      <c r="E472" s="23">
        <v>1959484</v>
      </c>
      <c r="F472" s="23">
        <v>152898</v>
      </c>
      <c r="G472" s="23">
        <v>231312</v>
      </c>
      <c r="H472" s="23">
        <v>20000</v>
      </c>
      <c r="I472" s="23">
        <v>9786</v>
      </c>
      <c r="J472" s="23">
        <v>3598</v>
      </c>
      <c r="K472" s="23">
        <v>12033</v>
      </c>
      <c r="L472" s="23">
        <v>2744</v>
      </c>
      <c r="M472" s="23">
        <v>1584864</v>
      </c>
      <c r="N472" s="23">
        <v>48885</v>
      </c>
      <c r="O472" s="23">
        <v>65279</v>
      </c>
      <c r="P472" s="23">
        <v>83346</v>
      </c>
      <c r="Q472" s="19">
        <v>1.9731548945626336E-2</v>
      </c>
      <c r="R472" s="21"/>
      <c r="S472" s="21"/>
    </row>
    <row r="473" spans="1:19" x14ac:dyDescent="0.35">
      <c r="A473" s="18" t="s">
        <v>38</v>
      </c>
      <c r="B473" s="18" t="s">
        <v>82</v>
      </c>
      <c r="C473" s="60" t="str">
        <f>IF(Datos[[#This Row],[Area]]="Oftamología","👀",IF(B473="Cardiología","❤","🚑"))</f>
        <v>🚑</v>
      </c>
      <c r="D473" s="23">
        <v>356751</v>
      </c>
      <c r="E473" s="23">
        <v>1771097</v>
      </c>
      <c r="F473" s="23">
        <v>171228</v>
      </c>
      <c r="G473" s="23">
        <v>163881</v>
      </c>
      <c r="H473" s="23">
        <v>32000</v>
      </c>
      <c r="I473" s="23">
        <v>10920</v>
      </c>
      <c r="J473" s="23">
        <v>3073</v>
      </c>
      <c r="K473" s="23">
        <v>13623</v>
      </c>
      <c r="L473" s="23">
        <v>3012</v>
      </c>
      <c r="M473" s="23">
        <v>2572440</v>
      </c>
      <c r="N473" s="23">
        <v>87222</v>
      </c>
      <c r="O473" s="23">
        <v>21272</v>
      </c>
      <c r="P473" s="23">
        <v>343440</v>
      </c>
      <c r="Q473" s="19">
        <v>8.1306879392963174E-2</v>
      </c>
      <c r="R473" s="21"/>
      <c r="S473" s="21"/>
    </row>
    <row r="474" spans="1:19" x14ac:dyDescent="0.35">
      <c r="A474" s="18" t="s">
        <v>43</v>
      </c>
      <c r="B474" s="18" t="s">
        <v>82</v>
      </c>
      <c r="C474" s="60" t="str">
        <f>IF(Datos[[#This Row],[Area]]="Oftamología","👀",IF(B474="Cardiología","❤","🚑"))</f>
        <v>🚑</v>
      </c>
      <c r="D474" s="23">
        <v>608570</v>
      </c>
      <c r="E474" s="23">
        <v>1319392</v>
      </c>
      <c r="F474" s="23">
        <v>158260</v>
      </c>
      <c r="G474" s="23">
        <v>292350</v>
      </c>
      <c r="H474" s="23">
        <v>32000</v>
      </c>
      <c r="I474" s="23">
        <v>11906</v>
      </c>
      <c r="J474" s="23">
        <v>3631</v>
      </c>
      <c r="K474" s="23">
        <v>13411</v>
      </c>
      <c r="L474" s="23">
        <v>3072</v>
      </c>
      <c r="M474" s="23">
        <v>1836583</v>
      </c>
      <c r="N474" s="23">
        <v>59913</v>
      </c>
      <c r="O474" s="23">
        <v>69557</v>
      </c>
      <c r="P474" s="23">
        <v>147970</v>
      </c>
      <c r="Q474" s="19">
        <v>3.5030802887773008E-2</v>
      </c>
      <c r="R474" s="21"/>
      <c r="S474" s="21"/>
    </row>
    <row r="475" spans="1:19" x14ac:dyDescent="0.35">
      <c r="A475" s="18" t="s">
        <v>46</v>
      </c>
      <c r="B475" s="18" t="s">
        <v>80</v>
      </c>
      <c r="C475" s="61" t="str">
        <f>IF(Datos[[#This Row],[Area]]="Oftamología","👀",IF(B475="Cardiología","❤","🚑"))</f>
        <v>❤</v>
      </c>
      <c r="D475" s="23">
        <v>254037</v>
      </c>
      <c r="E475" s="23">
        <v>1380335</v>
      </c>
      <c r="F475" s="23">
        <v>200078</v>
      </c>
      <c r="G475" s="23">
        <v>198304</v>
      </c>
      <c r="H475" s="23">
        <v>32000</v>
      </c>
      <c r="I475" s="23">
        <v>10014</v>
      </c>
      <c r="J475" s="23">
        <v>3426</v>
      </c>
      <c r="K475" s="23">
        <v>13935</v>
      </c>
      <c r="L475" s="23">
        <v>1481</v>
      </c>
      <c r="M475" s="23">
        <v>1207901</v>
      </c>
      <c r="N475" s="23">
        <v>117578</v>
      </c>
      <c r="O475" s="23">
        <v>86911</v>
      </c>
      <c r="P475" s="23">
        <v>77257</v>
      </c>
      <c r="Q475" s="19">
        <v>1.8290023239174693E-2</v>
      </c>
      <c r="R475" s="21"/>
      <c r="S475" s="21"/>
    </row>
    <row r="476" spans="1:19" x14ac:dyDescent="0.35">
      <c r="A476" s="18" t="s">
        <v>39</v>
      </c>
      <c r="B476" s="18" t="s">
        <v>82</v>
      </c>
      <c r="C476" s="60" t="str">
        <f>IF(Datos[[#This Row],[Area]]="Oftamología","👀",IF(B476="Cardiología","❤","🚑"))</f>
        <v>🚑</v>
      </c>
      <c r="D476" s="23">
        <v>541695</v>
      </c>
      <c r="E476" s="23">
        <v>1000239</v>
      </c>
      <c r="F476" s="23">
        <v>210700</v>
      </c>
      <c r="G476" s="23">
        <v>153019</v>
      </c>
      <c r="H476" s="23">
        <v>32000</v>
      </c>
      <c r="I476" s="23">
        <v>10542</v>
      </c>
      <c r="J476" s="23">
        <v>3418</v>
      </c>
      <c r="K476" s="23">
        <v>13368</v>
      </c>
      <c r="L476" s="23">
        <v>2754</v>
      </c>
      <c r="M476" s="23">
        <v>1298585</v>
      </c>
      <c r="N476" s="23">
        <v>108706</v>
      </c>
      <c r="O476" s="23">
        <v>37608</v>
      </c>
      <c r="P476" s="23">
        <v>55010</v>
      </c>
      <c r="Q476" s="19">
        <v>1.3023210561981436E-2</v>
      </c>
      <c r="R476" s="21"/>
      <c r="S476" s="21"/>
    </row>
    <row r="477" spans="1:19" x14ac:dyDescent="0.35">
      <c r="A477" s="18" t="s">
        <v>47</v>
      </c>
      <c r="B477" s="18" t="s">
        <v>80</v>
      </c>
      <c r="C477" s="61" t="str">
        <f>IF(Datos[[#This Row],[Area]]="Oftamología","👀",IF(B477="Cardiología","❤","🚑"))</f>
        <v>❤</v>
      </c>
      <c r="D477" s="23">
        <v>533267</v>
      </c>
      <c r="E477" s="23">
        <v>2145737</v>
      </c>
      <c r="F477" s="23">
        <v>187234</v>
      </c>
      <c r="G477" s="23">
        <v>137498</v>
      </c>
      <c r="H477" s="23">
        <v>32000</v>
      </c>
      <c r="I477" s="23">
        <v>11038</v>
      </c>
      <c r="J477" s="23">
        <v>4057</v>
      </c>
      <c r="K477" s="23">
        <v>13514</v>
      </c>
      <c r="L477" s="23">
        <v>1901</v>
      </c>
      <c r="M477" s="23">
        <v>1140428</v>
      </c>
      <c r="N477" s="23">
        <v>81750</v>
      </c>
      <c r="O477" s="23">
        <v>65319</v>
      </c>
      <c r="P477" s="23">
        <v>78578</v>
      </c>
      <c r="Q477" s="19">
        <v>1.8602760217040125E-2</v>
      </c>
      <c r="R477" s="21"/>
      <c r="S477" s="21"/>
    </row>
    <row r="478" spans="1:19" x14ac:dyDescent="0.35">
      <c r="A478" s="18" t="s">
        <v>40</v>
      </c>
      <c r="B478" s="18" t="s">
        <v>80</v>
      </c>
      <c r="C478" s="61" t="str">
        <f>IF(Datos[[#This Row],[Area]]="Oftamología","👀",IF(B478="Cardiología","❤","🚑"))</f>
        <v>❤</v>
      </c>
      <c r="D478" s="23">
        <v>596053</v>
      </c>
      <c r="E478" s="23">
        <v>1468176</v>
      </c>
      <c r="F478" s="23">
        <v>119082</v>
      </c>
      <c r="G478" s="23">
        <v>75576</v>
      </c>
      <c r="H478" s="23">
        <v>32000</v>
      </c>
      <c r="I478" s="23">
        <v>11713</v>
      </c>
      <c r="J478" s="23">
        <v>3922</v>
      </c>
      <c r="K478" s="23">
        <v>11032</v>
      </c>
      <c r="L478" s="23">
        <v>3632</v>
      </c>
      <c r="M478" s="23">
        <v>1904787</v>
      </c>
      <c r="N478" s="23">
        <v>101110</v>
      </c>
      <c r="O478" s="23">
        <v>81427</v>
      </c>
      <c r="P478" s="23">
        <v>253133</v>
      </c>
      <c r="Q478" s="19">
        <v>5.9927365191529663E-2</v>
      </c>
      <c r="R478" s="21"/>
      <c r="S478" s="21"/>
    </row>
    <row r="479" spans="1:19" x14ac:dyDescent="0.35">
      <c r="A479" s="18" t="s">
        <v>40</v>
      </c>
      <c r="B479" s="18" t="s">
        <v>80</v>
      </c>
      <c r="C479" s="61" t="str">
        <f>IF(Datos[[#This Row],[Area]]="Oftamología","👀",IF(B479="Cardiología","❤","🚑"))</f>
        <v>❤</v>
      </c>
      <c r="D479" s="23">
        <v>690658</v>
      </c>
      <c r="E479" s="23">
        <v>1939032</v>
      </c>
      <c r="F479" s="23">
        <v>183726</v>
      </c>
      <c r="G479" s="23">
        <v>318789</v>
      </c>
      <c r="H479" s="23">
        <v>28000</v>
      </c>
      <c r="I479" s="23">
        <v>9910</v>
      </c>
      <c r="J479" s="23">
        <v>4132</v>
      </c>
      <c r="K479" s="23">
        <v>12002</v>
      </c>
      <c r="L479" s="23">
        <v>2189</v>
      </c>
      <c r="M479" s="23">
        <v>1980003</v>
      </c>
      <c r="N479" s="23">
        <v>71399</v>
      </c>
      <c r="O479" s="23">
        <v>80339</v>
      </c>
      <c r="P479" s="23">
        <v>226710</v>
      </c>
      <c r="Q479" s="19">
        <v>5.3671915406413584E-2</v>
      </c>
      <c r="R479" s="21"/>
      <c r="S479" s="21"/>
    </row>
    <row r="480" spans="1:19" x14ac:dyDescent="0.35">
      <c r="A480" s="18" t="s">
        <v>42</v>
      </c>
      <c r="B480" s="18" t="s">
        <v>80</v>
      </c>
      <c r="C480" s="61" t="str">
        <f>IF(Datos[[#This Row],[Area]]="Oftamología","👀",IF(B480="Cardiología","❤","🚑"))</f>
        <v>❤</v>
      </c>
      <c r="D480" s="23">
        <v>301010</v>
      </c>
      <c r="E480" s="23">
        <v>1416522</v>
      </c>
      <c r="F480" s="23">
        <v>177581</v>
      </c>
      <c r="G480" s="23">
        <v>259080</v>
      </c>
      <c r="H480" s="23">
        <v>32000</v>
      </c>
      <c r="I480" s="23">
        <v>12343</v>
      </c>
      <c r="J480" s="23">
        <v>3540</v>
      </c>
      <c r="K480" s="23">
        <v>11373</v>
      </c>
      <c r="L480" s="23">
        <v>1941</v>
      </c>
      <c r="M480" s="23">
        <v>1468833</v>
      </c>
      <c r="N480" s="23">
        <v>98490</v>
      </c>
      <c r="O480" s="23">
        <v>66029</v>
      </c>
      <c r="P480" s="23">
        <v>266554</v>
      </c>
      <c r="Q480" s="19">
        <v>6.3104687659305575E-2</v>
      </c>
      <c r="R480" s="21"/>
      <c r="S480" s="21"/>
    </row>
    <row r="481" spans="1:19" x14ac:dyDescent="0.35">
      <c r="A481" s="18" t="s">
        <v>36</v>
      </c>
      <c r="B481" s="18" t="s">
        <v>80</v>
      </c>
      <c r="C481" s="61" t="str">
        <f>IF(Datos[[#This Row],[Area]]="Oftamología","👀",IF(B481="Cardiología","❤","🚑"))</f>
        <v>❤</v>
      </c>
      <c r="D481" s="23">
        <v>219102</v>
      </c>
      <c r="E481" s="23">
        <v>1116867</v>
      </c>
      <c r="F481" s="23">
        <v>103272</v>
      </c>
      <c r="G481" s="23">
        <v>295954</v>
      </c>
      <c r="H481" s="23">
        <v>32000</v>
      </c>
      <c r="I481" s="23">
        <v>10837</v>
      </c>
      <c r="J481" s="23">
        <v>3649</v>
      </c>
      <c r="K481" s="23">
        <v>13279</v>
      </c>
      <c r="L481" s="23">
        <v>3759</v>
      </c>
      <c r="M481" s="23">
        <v>901887</v>
      </c>
      <c r="N481" s="23">
        <v>64192</v>
      </c>
      <c r="O481" s="23">
        <v>24705</v>
      </c>
      <c r="P481" s="23">
        <v>222335</v>
      </c>
      <c r="Q481" s="19">
        <v>5.2636166520598847E-2</v>
      </c>
      <c r="R481" s="21"/>
      <c r="S481" s="21"/>
    </row>
    <row r="482" spans="1:19" x14ac:dyDescent="0.35">
      <c r="A482" s="18" t="s">
        <v>47</v>
      </c>
      <c r="B482" s="18" t="s">
        <v>82</v>
      </c>
      <c r="C482" s="60" t="str">
        <f>IF(Datos[[#This Row],[Area]]="Oftamología","👀",IF(B482="Cardiología","❤","🚑"))</f>
        <v>🚑</v>
      </c>
      <c r="D482" s="23">
        <v>471063</v>
      </c>
      <c r="E482" s="23">
        <v>1820610</v>
      </c>
      <c r="F482" s="23">
        <v>126174</v>
      </c>
      <c r="G482" s="23">
        <v>150728</v>
      </c>
      <c r="H482" s="23">
        <v>32000</v>
      </c>
      <c r="I482" s="23">
        <v>10784</v>
      </c>
      <c r="J482" s="23">
        <v>2986</v>
      </c>
      <c r="K482" s="23">
        <v>10847</v>
      </c>
      <c r="L482" s="23">
        <v>3809</v>
      </c>
      <c r="M482" s="23">
        <v>2546511</v>
      </c>
      <c r="N482" s="23">
        <v>45447</v>
      </c>
      <c r="O482" s="23">
        <v>42064</v>
      </c>
      <c r="P482" s="23">
        <v>50528</v>
      </c>
      <c r="Q482" s="19">
        <v>1.19621302177022E-2</v>
      </c>
      <c r="R482" s="21"/>
      <c r="S482" s="21"/>
    </row>
    <row r="483" spans="1:19" x14ac:dyDescent="0.35">
      <c r="A483" s="18" t="s">
        <v>44</v>
      </c>
      <c r="B483" s="18" t="s">
        <v>80</v>
      </c>
      <c r="C483" s="61" t="str">
        <f>IF(Datos[[#This Row],[Area]]="Oftamología","👀",IF(B483="Cardiología","❤","🚑"))</f>
        <v>❤</v>
      </c>
      <c r="D483" s="23">
        <v>280766</v>
      </c>
      <c r="E483" s="23">
        <v>1434465</v>
      </c>
      <c r="F483" s="23">
        <v>192295</v>
      </c>
      <c r="G483" s="23">
        <v>278561</v>
      </c>
      <c r="H483" s="23">
        <v>20000</v>
      </c>
      <c r="I483" s="23">
        <v>8999</v>
      </c>
      <c r="J483" s="23">
        <v>3273</v>
      </c>
      <c r="K483" s="23">
        <v>13019</v>
      </c>
      <c r="L483" s="23">
        <v>4231</v>
      </c>
      <c r="M483" s="23">
        <v>2043011</v>
      </c>
      <c r="N483" s="23">
        <v>109678</v>
      </c>
      <c r="O483" s="23">
        <v>27000</v>
      </c>
      <c r="P483" s="23">
        <v>74026</v>
      </c>
      <c r="Q483" s="19">
        <v>1.7525107890587852E-2</v>
      </c>
      <c r="R483" s="21"/>
      <c r="S483" s="21"/>
    </row>
    <row r="484" spans="1:19" x14ac:dyDescent="0.35">
      <c r="A484" s="18" t="s">
        <v>47</v>
      </c>
      <c r="B484" s="18" t="s">
        <v>81</v>
      </c>
      <c r="C484" s="62" t="str">
        <f>IF(Datos[[#This Row],[Area]]="Oftamología","👀",IF(B484="Cardiología","❤","🚑"))</f>
        <v>👀</v>
      </c>
      <c r="D484" s="23">
        <v>743323</v>
      </c>
      <c r="E484" s="23">
        <v>1720481</v>
      </c>
      <c r="F484" s="23">
        <v>162854</v>
      </c>
      <c r="G484" s="23">
        <v>171833</v>
      </c>
      <c r="H484" s="23">
        <v>20000</v>
      </c>
      <c r="I484" s="23">
        <v>11166</v>
      </c>
      <c r="J484" s="23">
        <v>3791</v>
      </c>
      <c r="K484" s="23">
        <v>14724</v>
      </c>
      <c r="L484" s="23">
        <v>3861</v>
      </c>
      <c r="M484" s="23">
        <v>1094156</v>
      </c>
      <c r="N484" s="23">
        <v>73247</v>
      </c>
      <c r="O484" s="23">
        <v>59276</v>
      </c>
      <c r="P484" s="23">
        <v>242392</v>
      </c>
      <c r="Q484" s="19">
        <v>5.7384512898378558E-2</v>
      </c>
      <c r="R484" s="21"/>
      <c r="S484" s="21"/>
    </row>
    <row r="485" spans="1:19" x14ac:dyDescent="0.35">
      <c r="A485" s="18" t="s">
        <v>43</v>
      </c>
      <c r="B485" s="18" t="s">
        <v>81</v>
      </c>
      <c r="C485" s="62" t="str">
        <f>IF(Datos[[#This Row],[Area]]="Oftamología","👀",IF(B485="Cardiología","❤","🚑"))</f>
        <v>👀</v>
      </c>
      <c r="D485" s="23">
        <v>606521</v>
      </c>
      <c r="E485" s="23">
        <v>1465740</v>
      </c>
      <c r="F485" s="23">
        <v>140732</v>
      </c>
      <c r="G485" s="23">
        <v>318987</v>
      </c>
      <c r="H485" s="23">
        <v>32000</v>
      </c>
      <c r="I485" s="23">
        <v>11279</v>
      </c>
      <c r="J485" s="23">
        <v>3009</v>
      </c>
      <c r="K485" s="23">
        <v>10508</v>
      </c>
      <c r="L485" s="23">
        <v>2533</v>
      </c>
      <c r="M485" s="23">
        <v>2909521</v>
      </c>
      <c r="N485" s="23">
        <v>56372</v>
      </c>
      <c r="O485" s="23">
        <v>48669</v>
      </c>
      <c r="P485" s="23">
        <v>311429</v>
      </c>
      <c r="Q485" s="19">
        <v>7.3728511945233902E-2</v>
      </c>
      <c r="R485" s="21"/>
      <c r="S485" s="21"/>
    </row>
    <row r="486" spans="1:19" x14ac:dyDescent="0.35">
      <c r="A486" s="18" t="s">
        <v>43</v>
      </c>
      <c r="B486" s="18" t="s">
        <v>81</v>
      </c>
      <c r="C486" s="62" t="str">
        <f>IF(Datos[[#This Row],[Area]]="Oftamología","👀",IF(B486="Cardiología","❤","🚑"))</f>
        <v>👀</v>
      </c>
      <c r="D486" s="23">
        <v>514921</v>
      </c>
      <c r="E486" s="23">
        <v>782212</v>
      </c>
      <c r="F486" s="23">
        <v>159584</v>
      </c>
      <c r="G486" s="23">
        <v>102533</v>
      </c>
      <c r="H486" s="23">
        <v>20000</v>
      </c>
      <c r="I486" s="23">
        <v>11688</v>
      </c>
      <c r="J486" s="23">
        <v>3529</v>
      </c>
      <c r="K486" s="23">
        <v>11445</v>
      </c>
      <c r="L486" s="23">
        <v>1906</v>
      </c>
      <c r="M486" s="23">
        <v>1238860</v>
      </c>
      <c r="N486" s="23">
        <v>100519</v>
      </c>
      <c r="O486" s="23">
        <v>88197</v>
      </c>
      <c r="P486" s="23">
        <v>204976</v>
      </c>
      <c r="Q486" s="19">
        <v>4.852655168428844E-2</v>
      </c>
      <c r="R486" s="21"/>
      <c r="S486" s="21"/>
    </row>
    <row r="487" spans="1:19" x14ac:dyDescent="0.35">
      <c r="A487" s="18" t="s">
        <v>41</v>
      </c>
      <c r="B487" s="18" t="s">
        <v>80</v>
      </c>
      <c r="C487" s="61" t="str">
        <f>IF(Datos[[#This Row],[Area]]="Oftamología","👀",IF(B487="Cardiología","❤","🚑"))</f>
        <v>❤</v>
      </c>
      <c r="D487" s="23">
        <v>694435</v>
      </c>
      <c r="E487" s="23">
        <v>1520145</v>
      </c>
      <c r="F487" s="23">
        <v>202032</v>
      </c>
      <c r="G487" s="23">
        <v>318130</v>
      </c>
      <c r="H487" s="23">
        <v>30000</v>
      </c>
      <c r="I487" s="23">
        <v>10663</v>
      </c>
      <c r="J487" s="23">
        <v>2992</v>
      </c>
      <c r="K487" s="23">
        <v>12689</v>
      </c>
      <c r="L487" s="23">
        <v>2445</v>
      </c>
      <c r="M487" s="23">
        <v>1733003</v>
      </c>
      <c r="N487" s="23">
        <v>116849</v>
      </c>
      <c r="O487" s="23">
        <v>52984</v>
      </c>
      <c r="P487" s="23">
        <v>338610</v>
      </c>
      <c r="Q487" s="19">
        <v>8.0163412623023705E-2</v>
      </c>
      <c r="R487" s="21"/>
      <c r="S487" s="21"/>
    </row>
    <row r="488" spans="1:19" x14ac:dyDescent="0.35">
      <c r="A488" s="18" t="s">
        <v>40</v>
      </c>
      <c r="B488" s="18" t="s">
        <v>81</v>
      </c>
      <c r="C488" s="62" t="str">
        <f>IF(Datos[[#This Row],[Area]]="Oftamología","👀",IF(B488="Cardiología","❤","🚑"))</f>
        <v>👀</v>
      </c>
      <c r="D488" s="23">
        <v>428611</v>
      </c>
      <c r="E488" s="23">
        <v>2026113</v>
      </c>
      <c r="F488" s="23">
        <v>116435</v>
      </c>
      <c r="G488" s="23">
        <v>297682</v>
      </c>
      <c r="H488" s="23">
        <v>32000</v>
      </c>
      <c r="I488" s="23">
        <v>12668</v>
      </c>
      <c r="J488" s="23">
        <v>4193</v>
      </c>
      <c r="K488" s="23">
        <v>10477</v>
      </c>
      <c r="L488" s="23">
        <v>4441</v>
      </c>
      <c r="M488" s="23">
        <v>1111114</v>
      </c>
      <c r="N488" s="23">
        <v>69790</v>
      </c>
      <c r="O488" s="23">
        <v>28455</v>
      </c>
      <c r="P488" s="23">
        <v>202701</v>
      </c>
      <c r="Q488" s="19">
        <v>4.7987962263664773E-2</v>
      </c>
      <c r="R488" s="21"/>
      <c r="S488" s="21"/>
    </row>
    <row r="489" spans="1:19" x14ac:dyDescent="0.35">
      <c r="A489" s="18" t="s">
        <v>46</v>
      </c>
      <c r="B489" s="18" t="s">
        <v>80</v>
      </c>
      <c r="C489" s="61" t="str">
        <f>IF(Datos[[#This Row],[Area]]="Oftamología","👀",IF(B489="Cardiología","❤","🚑"))</f>
        <v>❤</v>
      </c>
      <c r="D489" s="23">
        <v>482557</v>
      </c>
      <c r="E489" s="23">
        <v>2138227</v>
      </c>
      <c r="F489" s="23">
        <v>181665</v>
      </c>
      <c r="G489" s="23">
        <v>167461</v>
      </c>
      <c r="H489" s="23">
        <v>32000</v>
      </c>
      <c r="I489" s="23">
        <v>12195</v>
      </c>
      <c r="J489" s="23">
        <v>3157</v>
      </c>
      <c r="K489" s="23">
        <v>11331</v>
      </c>
      <c r="L489" s="23">
        <v>3912</v>
      </c>
      <c r="M489" s="23">
        <v>2171536</v>
      </c>
      <c r="N489" s="23">
        <v>81607</v>
      </c>
      <c r="O489" s="23">
        <v>34059</v>
      </c>
      <c r="P489" s="23">
        <v>312480</v>
      </c>
      <c r="Q489" s="19">
        <v>7.3977328420431906E-2</v>
      </c>
      <c r="R489" s="21"/>
      <c r="S489" s="21"/>
    </row>
    <row r="490" spans="1:19" x14ac:dyDescent="0.35">
      <c r="A490" s="18" t="s">
        <v>47</v>
      </c>
      <c r="B490" s="18" t="s">
        <v>82</v>
      </c>
      <c r="C490" s="60" t="str">
        <f>IF(Datos[[#This Row],[Area]]="Oftamología","👀",IF(B490="Cardiología","❤","🚑"))</f>
        <v>🚑</v>
      </c>
      <c r="D490" s="23">
        <v>204346</v>
      </c>
      <c r="E490" s="23">
        <v>2299022</v>
      </c>
      <c r="F490" s="23">
        <v>137231</v>
      </c>
      <c r="G490" s="23">
        <v>206695</v>
      </c>
      <c r="H490" s="23">
        <v>30000</v>
      </c>
      <c r="I490" s="23">
        <v>10292</v>
      </c>
      <c r="J490" s="23">
        <v>4135</v>
      </c>
      <c r="K490" s="23">
        <v>10088</v>
      </c>
      <c r="L490" s="23">
        <v>2708</v>
      </c>
      <c r="M490" s="23">
        <v>2074834</v>
      </c>
      <c r="N490" s="23">
        <v>78357</v>
      </c>
      <c r="O490" s="23">
        <v>23072</v>
      </c>
      <c r="P490" s="23">
        <v>79236</v>
      </c>
      <c r="Q490" s="19">
        <v>1.8758536849466663E-2</v>
      </c>
      <c r="R490" s="21"/>
      <c r="S490" s="21"/>
    </row>
    <row r="491" spans="1:19" x14ac:dyDescent="0.35">
      <c r="A491" s="18" t="s">
        <v>43</v>
      </c>
      <c r="B491" s="18" t="s">
        <v>82</v>
      </c>
      <c r="C491" s="60" t="str">
        <f>IF(Datos[[#This Row],[Area]]="Oftamología","👀",IF(B491="Cardiología","❤","🚑"))</f>
        <v>🚑</v>
      </c>
      <c r="D491" s="23">
        <v>479976</v>
      </c>
      <c r="E491" s="23">
        <v>1304759</v>
      </c>
      <c r="F491" s="23">
        <v>100350</v>
      </c>
      <c r="G491" s="23">
        <v>212957</v>
      </c>
      <c r="H491" s="23">
        <v>32000</v>
      </c>
      <c r="I491" s="23">
        <v>10609</v>
      </c>
      <c r="J491" s="23">
        <v>3311</v>
      </c>
      <c r="K491" s="23">
        <v>11874</v>
      </c>
      <c r="L491" s="23">
        <v>1856</v>
      </c>
      <c r="M491" s="23">
        <v>2514265</v>
      </c>
      <c r="N491" s="23">
        <v>118039</v>
      </c>
      <c r="O491" s="23">
        <v>64210</v>
      </c>
      <c r="P491" s="23">
        <v>175703</v>
      </c>
      <c r="Q491" s="19">
        <v>4.1596385482127331E-2</v>
      </c>
      <c r="R491" s="21"/>
      <c r="S491" s="21"/>
    </row>
    <row r="492" spans="1:19" x14ac:dyDescent="0.35">
      <c r="A492" s="18" t="s">
        <v>37</v>
      </c>
      <c r="B492" s="18" t="s">
        <v>82</v>
      </c>
      <c r="C492" s="60" t="str">
        <f>IF(Datos[[#This Row],[Area]]="Oftamología","👀",IF(B492="Cardiología","❤","🚑"))</f>
        <v>🚑</v>
      </c>
      <c r="D492" s="23">
        <v>286862</v>
      </c>
      <c r="E492" s="23">
        <v>1773944</v>
      </c>
      <c r="F492" s="23">
        <v>155735</v>
      </c>
      <c r="G492" s="23">
        <v>191149</v>
      </c>
      <c r="H492" s="23">
        <v>32000</v>
      </c>
      <c r="I492" s="23">
        <v>12413</v>
      </c>
      <c r="J492" s="23">
        <v>3660</v>
      </c>
      <c r="K492" s="23">
        <v>13313</v>
      </c>
      <c r="L492" s="23">
        <v>2191</v>
      </c>
      <c r="M492" s="23">
        <v>2196974</v>
      </c>
      <c r="N492" s="23">
        <v>84420</v>
      </c>
      <c r="O492" s="23">
        <v>63092</v>
      </c>
      <c r="P492" s="23">
        <v>116650</v>
      </c>
      <c r="Q492" s="19">
        <v>2.7616024578351838E-2</v>
      </c>
      <c r="R492" s="21"/>
      <c r="S492" s="21"/>
    </row>
    <row r="493" spans="1:19" x14ac:dyDescent="0.35">
      <c r="A493" s="18" t="s">
        <v>46</v>
      </c>
      <c r="B493" s="18" t="s">
        <v>81</v>
      </c>
      <c r="C493" s="62" t="str">
        <f>IF(Datos[[#This Row],[Area]]="Oftamología","👀",IF(B493="Cardiología","❤","🚑"))</f>
        <v>👀</v>
      </c>
      <c r="D493" s="23">
        <v>403132</v>
      </c>
      <c r="E493" s="23">
        <v>1953495</v>
      </c>
      <c r="F493" s="23">
        <v>119353</v>
      </c>
      <c r="G493" s="23">
        <v>93659</v>
      </c>
      <c r="H493" s="23">
        <v>32000</v>
      </c>
      <c r="I493" s="23">
        <v>12341</v>
      </c>
      <c r="J493" s="23">
        <v>3495</v>
      </c>
      <c r="K493" s="23">
        <v>10700</v>
      </c>
      <c r="L493" s="23">
        <v>3141</v>
      </c>
      <c r="M493" s="23">
        <v>1164934</v>
      </c>
      <c r="N493" s="23">
        <v>111159</v>
      </c>
      <c r="O493" s="23">
        <v>32814</v>
      </c>
      <c r="P493" s="23">
        <v>123383</v>
      </c>
      <c r="Q493" s="19">
        <v>2.9210012520795411E-2</v>
      </c>
      <c r="R493" s="21"/>
      <c r="S493" s="21"/>
    </row>
    <row r="494" spans="1:19" x14ac:dyDescent="0.35">
      <c r="A494" s="18" t="s">
        <v>42</v>
      </c>
      <c r="B494" s="18" t="s">
        <v>81</v>
      </c>
      <c r="C494" s="62" t="str">
        <f>IF(Datos[[#This Row],[Area]]="Oftamología","👀",IF(B494="Cardiología","❤","🚑"))</f>
        <v>👀</v>
      </c>
      <c r="D494" s="23">
        <v>246216</v>
      </c>
      <c r="E494" s="23">
        <v>2146680</v>
      </c>
      <c r="F494" s="23">
        <v>143447</v>
      </c>
      <c r="G494" s="23">
        <v>197228</v>
      </c>
      <c r="H494" s="23">
        <v>32000</v>
      </c>
      <c r="I494" s="23">
        <v>12576</v>
      </c>
      <c r="J494" s="23">
        <v>3503</v>
      </c>
      <c r="K494" s="23">
        <v>14786</v>
      </c>
      <c r="L494" s="23">
        <v>4125</v>
      </c>
      <c r="M494" s="23">
        <v>1585577</v>
      </c>
      <c r="N494" s="23">
        <v>108464</v>
      </c>
      <c r="O494" s="23">
        <v>49401</v>
      </c>
      <c r="P494" s="23">
        <v>325003</v>
      </c>
      <c r="Q494" s="19">
        <v>7.6942056031188019E-2</v>
      </c>
      <c r="R494" s="21"/>
      <c r="S494" s="21"/>
    </row>
    <row r="495" spans="1:19" x14ac:dyDescent="0.35">
      <c r="A495" s="18" t="s">
        <v>42</v>
      </c>
      <c r="B495" s="18" t="s">
        <v>82</v>
      </c>
      <c r="C495" s="60" t="str">
        <f>IF(Datos[[#This Row],[Area]]="Oftamología","👀",IF(B495="Cardiología","❤","🚑"))</f>
        <v>🚑</v>
      </c>
      <c r="D495" s="23">
        <v>566204</v>
      </c>
      <c r="E495" s="23">
        <v>1356300</v>
      </c>
      <c r="F495" s="23">
        <v>217321</v>
      </c>
      <c r="G495" s="23">
        <v>106453</v>
      </c>
      <c r="H495" s="23">
        <v>25000</v>
      </c>
      <c r="I495" s="23">
        <v>11022</v>
      </c>
      <c r="J495" s="23">
        <v>3016</v>
      </c>
      <c r="K495" s="23">
        <v>11532</v>
      </c>
      <c r="L495" s="23">
        <v>3789</v>
      </c>
      <c r="M495" s="23">
        <v>1039585</v>
      </c>
      <c r="N495" s="23">
        <v>75928</v>
      </c>
      <c r="O495" s="23">
        <v>52450</v>
      </c>
      <c r="P495" s="23">
        <v>67595</v>
      </c>
      <c r="Q495" s="19">
        <v>1.6002616214090805E-2</v>
      </c>
      <c r="R495" s="21"/>
      <c r="S495" s="21"/>
    </row>
    <row r="496" spans="1:19" x14ac:dyDescent="0.35">
      <c r="A496" s="18" t="s">
        <v>45</v>
      </c>
      <c r="B496" s="18" t="s">
        <v>81</v>
      </c>
      <c r="C496" s="62" t="str">
        <f>IF(Datos[[#This Row],[Area]]="Oftamología","👀",IF(B496="Cardiología","❤","🚑"))</f>
        <v>👀</v>
      </c>
      <c r="D496" s="23">
        <v>348691</v>
      </c>
      <c r="E496" s="23">
        <v>1060979</v>
      </c>
      <c r="F496" s="23">
        <v>93166</v>
      </c>
      <c r="G496" s="23">
        <v>115408</v>
      </c>
      <c r="H496" s="23">
        <v>32000</v>
      </c>
      <c r="I496" s="23">
        <v>10089</v>
      </c>
      <c r="J496" s="23">
        <v>3634</v>
      </c>
      <c r="K496" s="23">
        <v>11522</v>
      </c>
      <c r="L496" s="23">
        <v>3939</v>
      </c>
      <c r="M496" s="23">
        <v>1538264</v>
      </c>
      <c r="N496" s="23">
        <v>114502</v>
      </c>
      <c r="O496" s="23">
        <v>41609</v>
      </c>
      <c r="P496" s="23">
        <v>246612</v>
      </c>
      <c r="Q496" s="19">
        <v>5.8383566680810142E-2</v>
      </c>
      <c r="R496" s="21"/>
      <c r="S496" s="21"/>
    </row>
    <row r="497" spans="1:19" x14ac:dyDescent="0.35">
      <c r="A497" s="18" t="s">
        <v>45</v>
      </c>
      <c r="B497" s="18" t="s">
        <v>80</v>
      </c>
      <c r="C497" s="61" t="str">
        <f>IF(Datos[[#This Row],[Area]]="Oftamología","👀",IF(B497="Cardiología","❤","🚑"))</f>
        <v>❤</v>
      </c>
      <c r="D497" s="23">
        <v>701642</v>
      </c>
      <c r="E497" s="23">
        <v>1298355</v>
      </c>
      <c r="F497" s="23">
        <v>160458</v>
      </c>
      <c r="G497" s="23">
        <v>112539</v>
      </c>
      <c r="H497" s="23">
        <v>32000</v>
      </c>
      <c r="I497" s="23">
        <v>9224</v>
      </c>
      <c r="J497" s="23">
        <v>4199</v>
      </c>
      <c r="K497" s="23">
        <v>13964</v>
      </c>
      <c r="L497" s="23">
        <v>2338</v>
      </c>
      <c r="M497" s="23">
        <v>1662396</v>
      </c>
      <c r="N497" s="23">
        <v>70041</v>
      </c>
      <c r="O497" s="23">
        <v>40738</v>
      </c>
      <c r="P497" s="23">
        <v>198690</v>
      </c>
      <c r="Q497" s="19">
        <v>4.703838768514982E-2</v>
      </c>
      <c r="R497" s="21"/>
      <c r="S497" s="21"/>
    </row>
    <row r="498" spans="1:19" x14ac:dyDescent="0.35">
      <c r="A498" s="18" t="s">
        <v>47</v>
      </c>
      <c r="B498" s="18" t="s">
        <v>82</v>
      </c>
      <c r="C498" s="60" t="str">
        <f>IF(Datos[[#This Row],[Area]]="Oftamología","👀",IF(B498="Cardiología","❤","🚑"))</f>
        <v>🚑</v>
      </c>
      <c r="D498" s="23">
        <v>174294</v>
      </c>
      <c r="E498" s="23">
        <v>1094579</v>
      </c>
      <c r="F498" s="23">
        <v>170723</v>
      </c>
      <c r="G498" s="23">
        <v>99437</v>
      </c>
      <c r="H498" s="23">
        <v>32000</v>
      </c>
      <c r="I498" s="23">
        <v>11530</v>
      </c>
      <c r="J498" s="23">
        <v>3116</v>
      </c>
      <c r="K498" s="23">
        <v>11268</v>
      </c>
      <c r="L498" s="23">
        <v>3659</v>
      </c>
      <c r="M498" s="23">
        <v>3082432</v>
      </c>
      <c r="N498" s="23">
        <v>64735</v>
      </c>
      <c r="O498" s="23">
        <v>38245</v>
      </c>
      <c r="P498" s="23">
        <v>318063</v>
      </c>
      <c r="Q498" s="19">
        <v>7.5299062370032754E-2</v>
      </c>
      <c r="R498" s="21"/>
      <c r="S498" s="21"/>
    </row>
    <row r="499" spans="1:19" x14ac:dyDescent="0.35">
      <c r="A499" s="18" t="s">
        <v>36</v>
      </c>
      <c r="B499" s="18" t="s">
        <v>80</v>
      </c>
      <c r="C499" s="61" t="str">
        <f>IF(Datos[[#This Row],[Area]]="Oftamología","👀",IF(B499="Cardiología","❤","🚑"))</f>
        <v>❤</v>
      </c>
      <c r="D499" s="23">
        <v>297163</v>
      </c>
      <c r="E499" s="23">
        <v>900783</v>
      </c>
      <c r="F499" s="23">
        <v>162633</v>
      </c>
      <c r="G499" s="23">
        <v>141853</v>
      </c>
      <c r="H499" s="23">
        <v>32000</v>
      </c>
      <c r="I499" s="23">
        <v>9180</v>
      </c>
      <c r="J499" s="23">
        <v>3045</v>
      </c>
      <c r="K499" s="23">
        <v>10599</v>
      </c>
      <c r="L499" s="23">
        <v>1425</v>
      </c>
      <c r="M499" s="23">
        <v>1167179</v>
      </c>
      <c r="N499" s="23">
        <v>105448</v>
      </c>
      <c r="O499" s="23">
        <v>40709</v>
      </c>
      <c r="P499" s="23">
        <v>282533</v>
      </c>
      <c r="Q499" s="19">
        <v>6.6887597704204715E-2</v>
      </c>
      <c r="R499" s="21"/>
      <c r="S499" s="21"/>
    </row>
    <row r="500" spans="1:19" x14ac:dyDescent="0.35">
      <c r="A500" s="18" t="s">
        <v>42</v>
      </c>
      <c r="B500" s="18" t="s">
        <v>80</v>
      </c>
      <c r="C500" s="61" t="str">
        <f>IF(Datos[[#This Row],[Area]]="Oftamología","👀",IF(B500="Cardiología","❤","🚑"))</f>
        <v>❤</v>
      </c>
      <c r="D500" s="23">
        <v>205912</v>
      </c>
      <c r="E500" s="23">
        <v>1593055</v>
      </c>
      <c r="F500" s="23">
        <v>195457</v>
      </c>
      <c r="G500" s="23">
        <v>255920</v>
      </c>
      <c r="H500" s="23">
        <v>32000</v>
      </c>
      <c r="I500" s="23">
        <v>12168</v>
      </c>
      <c r="J500" s="23">
        <v>2929</v>
      </c>
      <c r="K500" s="23">
        <v>11259</v>
      </c>
      <c r="L500" s="23">
        <v>4056</v>
      </c>
      <c r="M500" s="23">
        <v>2980111</v>
      </c>
      <c r="N500" s="23">
        <v>114883</v>
      </c>
      <c r="O500" s="23">
        <v>66141</v>
      </c>
      <c r="P500" s="23">
        <v>247886</v>
      </c>
      <c r="Q500" s="19">
        <v>5.8685176756359397E-2</v>
      </c>
      <c r="R500" s="21"/>
      <c r="S500" s="21"/>
    </row>
    <row r="501" spans="1:19" x14ac:dyDescent="0.35">
      <c r="A501" s="18" t="s">
        <v>41</v>
      </c>
      <c r="B501" s="18" t="s">
        <v>80</v>
      </c>
      <c r="C501" s="61" t="str">
        <f>IF(Datos[[#This Row],[Area]]="Oftamología","👀",IF(B501="Cardiología","❤","🚑"))</f>
        <v>❤</v>
      </c>
      <c r="D501" s="23">
        <v>666548</v>
      </c>
      <c r="E501" s="23">
        <v>975088</v>
      </c>
      <c r="F501" s="23">
        <v>187371</v>
      </c>
      <c r="G501" s="23">
        <v>239614</v>
      </c>
      <c r="H501" s="23">
        <v>32000</v>
      </c>
      <c r="I501" s="23">
        <v>12560</v>
      </c>
      <c r="J501" s="23">
        <v>3517</v>
      </c>
      <c r="K501" s="23">
        <v>13857</v>
      </c>
      <c r="L501" s="23">
        <v>2251</v>
      </c>
      <c r="M501" s="23">
        <v>2594895</v>
      </c>
      <c r="N501" s="23">
        <v>81698</v>
      </c>
      <c r="O501" s="23">
        <v>63240</v>
      </c>
      <c r="P501" s="23">
        <v>131254</v>
      </c>
      <c r="Q501" s="19">
        <v>3.1073413544852053E-2</v>
      </c>
      <c r="R501" s="21"/>
      <c r="S501" s="21"/>
    </row>
    <row r="502" spans="1:19" x14ac:dyDescent="0.35">
      <c r="A502" s="18" t="s">
        <v>44</v>
      </c>
      <c r="B502" s="18" t="s">
        <v>80</v>
      </c>
      <c r="C502" s="61" t="str">
        <f>IF(Datos[[#This Row],[Area]]="Oftamología","👀",IF(B502="Cardiología","❤","🚑"))</f>
        <v>❤</v>
      </c>
      <c r="D502" s="23">
        <v>262251</v>
      </c>
      <c r="E502" s="23">
        <v>2011816</v>
      </c>
      <c r="F502" s="23">
        <v>201244</v>
      </c>
      <c r="G502" s="23">
        <v>297447</v>
      </c>
      <c r="H502" s="23">
        <v>32000</v>
      </c>
      <c r="I502" s="23">
        <v>11075</v>
      </c>
      <c r="J502" s="23">
        <v>3193</v>
      </c>
      <c r="K502" s="23">
        <v>10422</v>
      </c>
      <c r="L502" s="23">
        <v>1418</v>
      </c>
      <c r="M502" s="23">
        <v>1924451</v>
      </c>
      <c r="N502" s="23">
        <v>127169</v>
      </c>
      <c r="O502" s="23">
        <v>50087</v>
      </c>
      <c r="P502" s="23">
        <v>247299</v>
      </c>
      <c r="Q502" s="19">
        <v>5.8546208848708363E-2</v>
      </c>
      <c r="R502" s="21"/>
      <c r="S502" s="21"/>
    </row>
    <row r="503" spans="1:19" x14ac:dyDescent="0.35">
      <c r="A503" s="18" t="s">
        <v>43</v>
      </c>
      <c r="B503" s="18" t="s">
        <v>80</v>
      </c>
      <c r="C503" s="61" t="str">
        <f>IF(Datos[[#This Row],[Area]]="Oftamología","👀",IF(B503="Cardiología","❤","🚑"))</f>
        <v>❤</v>
      </c>
      <c r="D503" s="23">
        <v>343752</v>
      </c>
      <c r="E503" s="23">
        <v>1460070</v>
      </c>
      <c r="F503" s="23">
        <v>124816</v>
      </c>
      <c r="G503" s="23">
        <v>102130</v>
      </c>
      <c r="H503" s="23">
        <v>32000</v>
      </c>
      <c r="I503" s="23">
        <v>10139</v>
      </c>
      <c r="J503" s="23">
        <v>4150</v>
      </c>
      <c r="K503" s="23">
        <v>10595</v>
      </c>
      <c r="L503" s="23">
        <v>3988</v>
      </c>
      <c r="M503" s="23">
        <v>2614450</v>
      </c>
      <c r="N503" s="23">
        <v>58466</v>
      </c>
      <c r="O503" s="23">
        <v>26245</v>
      </c>
      <c r="P503" s="23">
        <v>145034</v>
      </c>
      <c r="Q503" s="19">
        <v>3.433572660691539E-2</v>
      </c>
      <c r="R503" s="21"/>
      <c r="S503" s="21"/>
    </row>
    <row r="504" spans="1:19" x14ac:dyDescent="0.35">
      <c r="A504" s="18" t="s">
        <v>36</v>
      </c>
      <c r="B504" s="18" t="s">
        <v>80</v>
      </c>
      <c r="C504" s="61" t="str">
        <f>IF(Datos[[#This Row],[Area]]="Oftamología","👀",IF(B504="Cardiología","❤","🚑"))</f>
        <v>❤</v>
      </c>
      <c r="D504" s="23">
        <v>578753</v>
      </c>
      <c r="E504" s="23">
        <v>1455689</v>
      </c>
      <c r="F504" s="23">
        <v>93148</v>
      </c>
      <c r="G504" s="23">
        <v>200806</v>
      </c>
      <c r="H504" s="23">
        <v>32000</v>
      </c>
      <c r="I504" s="23">
        <v>8968</v>
      </c>
      <c r="J504" s="23">
        <v>3811</v>
      </c>
      <c r="K504" s="23">
        <v>11197</v>
      </c>
      <c r="L504" s="23">
        <v>3501</v>
      </c>
      <c r="M504" s="23">
        <v>955630</v>
      </c>
      <c r="N504" s="23">
        <v>67102</v>
      </c>
      <c r="O504" s="23">
        <v>45113</v>
      </c>
      <c r="P504" s="23">
        <v>93040</v>
      </c>
      <c r="Q504" s="19">
        <v>2.2026531733989326E-2</v>
      </c>
      <c r="R504" s="21"/>
      <c r="S504" s="21"/>
    </row>
    <row r="505" spans="1:19" x14ac:dyDescent="0.35">
      <c r="A505" s="18" t="s">
        <v>43</v>
      </c>
      <c r="B505" s="18" t="s">
        <v>80</v>
      </c>
      <c r="C505" s="61" t="str">
        <f>IF(Datos[[#This Row],[Area]]="Oftamología","👀",IF(B505="Cardiología","❤","🚑"))</f>
        <v>❤</v>
      </c>
      <c r="D505" s="23">
        <v>656954</v>
      </c>
      <c r="E505" s="23">
        <v>1711703</v>
      </c>
      <c r="F505" s="23">
        <v>198120</v>
      </c>
      <c r="G505" s="23">
        <v>133294</v>
      </c>
      <c r="H505" s="23">
        <v>28000</v>
      </c>
      <c r="I505" s="23">
        <v>12488</v>
      </c>
      <c r="J505" s="23">
        <v>2872</v>
      </c>
      <c r="K505" s="23">
        <v>10991</v>
      </c>
      <c r="L505" s="23">
        <v>3038</v>
      </c>
      <c r="M505" s="23">
        <v>828777</v>
      </c>
      <c r="N505" s="23">
        <v>58550</v>
      </c>
      <c r="O505" s="23">
        <v>83802</v>
      </c>
      <c r="P505" s="23">
        <v>206308</v>
      </c>
      <c r="Q505" s="19">
        <v>4.884189283078106E-2</v>
      </c>
      <c r="R505" s="21"/>
      <c r="S505" s="21"/>
    </row>
    <row r="506" spans="1:19" x14ac:dyDescent="0.35">
      <c r="A506" s="18" t="s">
        <v>45</v>
      </c>
      <c r="B506" s="18" t="s">
        <v>82</v>
      </c>
      <c r="C506" s="60" t="str">
        <f>IF(Datos[[#This Row],[Area]]="Oftamología","👀",IF(B506="Cardiología","❤","🚑"))</f>
        <v>🚑</v>
      </c>
      <c r="D506" s="23">
        <v>738269</v>
      </c>
      <c r="E506" s="23">
        <v>1274739</v>
      </c>
      <c r="F506" s="23">
        <v>173719</v>
      </c>
      <c r="G506" s="23">
        <v>326497</v>
      </c>
      <c r="H506" s="23">
        <v>25000</v>
      </c>
      <c r="I506" s="23">
        <v>12071</v>
      </c>
      <c r="J506" s="23">
        <v>3130</v>
      </c>
      <c r="K506" s="23">
        <v>10588</v>
      </c>
      <c r="L506" s="23">
        <v>1365</v>
      </c>
      <c r="M506" s="23">
        <v>2526505</v>
      </c>
      <c r="N506" s="23">
        <v>89522</v>
      </c>
      <c r="O506" s="23">
        <v>31531</v>
      </c>
      <c r="P506" s="23">
        <v>285378</v>
      </c>
      <c r="Q506" s="19">
        <v>6.7561130408237385E-2</v>
      </c>
      <c r="R506" s="21"/>
      <c r="S506" s="21"/>
    </row>
    <row r="507" spans="1:19" x14ac:dyDescent="0.35">
      <c r="A507" s="18" t="s">
        <v>45</v>
      </c>
      <c r="B507" s="18" t="s">
        <v>81</v>
      </c>
      <c r="C507" s="62" t="str">
        <f>IF(Datos[[#This Row],[Area]]="Oftamología","👀",IF(B507="Cardiología","❤","🚑"))</f>
        <v>👀</v>
      </c>
      <c r="D507" s="23">
        <v>343879</v>
      </c>
      <c r="E507" s="23">
        <v>1902784</v>
      </c>
      <c r="F507" s="23">
        <v>154946</v>
      </c>
      <c r="G507" s="23">
        <v>98732</v>
      </c>
      <c r="H507" s="23">
        <v>32000</v>
      </c>
      <c r="I507" s="23">
        <v>10474</v>
      </c>
      <c r="J507" s="23">
        <v>2842</v>
      </c>
      <c r="K507" s="23">
        <v>12678</v>
      </c>
      <c r="L507" s="23">
        <v>3149</v>
      </c>
      <c r="M507" s="23">
        <v>2587366</v>
      </c>
      <c r="N507" s="23">
        <v>92959</v>
      </c>
      <c r="O507" s="23">
        <v>84872</v>
      </c>
      <c r="P507" s="23">
        <v>167327</v>
      </c>
      <c r="Q507" s="19">
        <v>3.9613429443822352E-2</v>
      </c>
      <c r="R507" s="21"/>
      <c r="S507" s="21"/>
    </row>
    <row r="508" spans="1:19" x14ac:dyDescent="0.35">
      <c r="A508" s="18" t="s">
        <v>45</v>
      </c>
      <c r="B508" s="18" t="s">
        <v>81</v>
      </c>
      <c r="C508" s="62" t="str">
        <f>IF(Datos[[#This Row],[Area]]="Oftamología","👀",IF(B508="Cardiología","❤","🚑"))</f>
        <v>👀</v>
      </c>
      <c r="D508" s="23">
        <v>634800</v>
      </c>
      <c r="E508" s="23">
        <v>1124718</v>
      </c>
      <c r="F508" s="23">
        <v>185287</v>
      </c>
      <c r="G508" s="23">
        <v>244849</v>
      </c>
      <c r="H508" s="23">
        <v>32000</v>
      </c>
      <c r="I508" s="23">
        <v>9225</v>
      </c>
      <c r="J508" s="23">
        <v>4108</v>
      </c>
      <c r="K508" s="23">
        <v>11264</v>
      </c>
      <c r="L508" s="23">
        <v>1288</v>
      </c>
      <c r="M508" s="23">
        <v>1011712</v>
      </c>
      <c r="N508" s="23">
        <v>81990</v>
      </c>
      <c r="O508" s="23">
        <v>22824</v>
      </c>
      <c r="P508" s="23">
        <v>283616</v>
      </c>
      <c r="Q508" s="19">
        <v>6.7143989942681823E-2</v>
      </c>
      <c r="R508" s="21"/>
      <c r="S508" s="21"/>
    </row>
    <row r="509" spans="1:19" x14ac:dyDescent="0.35">
      <c r="A509" s="18" t="s">
        <v>46</v>
      </c>
      <c r="B509" s="18" t="s">
        <v>81</v>
      </c>
      <c r="C509" s="62" t="str">
        <f>IF(Datos[[#This Row],[Area]]="Oftamología","👀",IF(B509="Cardiología","❤","🚑"))</f>
        <v>👀</v>
      </c>
      <c r="D509" s="23">
        <v>302932</v>
      </c>
      <c r="E509" s="23">
        <v>1969136</v>
      </c>
      <c r="F509" s="23">
        <v>146951</v>
      </c>
      <c r="G509" s="23">
        <v>174433</v>
      </c>
      <c r="H509" s="23">
        <v>32000</v>
      </c>
      <c r="I509" s="23">
        <v>10221</v>
      </c>
      <c r="J509" s="23">
        <v>3798</v>
      </c>
      <c r="K509" s="23">
        <v>12750</v>
      </c>
      <c r="L509" s="23">
        <v>2339</v>
      </c>
      <c r="M509" s="23">
        <v>1252181</v>
      </c>
      <c r="N509" s="23">
        <v>64249</v>
      </c>
      <c r="O509" s="23">
        <v>88375</v>
      </c>
      <c r="P509" s="23">
        <v>130601</v>
      </c>
      <c r="Q509" s="19">
        <v>3.0918820625437875E-2</v>
      </c>
      <c r="R509" s="21"/>
      <c r="S509" s="21"/>
    </row>
    <row r="510" spans="1:19" x14ac:dyDescent="0.35">
      <c r="A510" s="18" t="s">
        <v>44</v>
      </c>
      <c r="B510" s="18" t="s">
        <v>81</v>
      </c>
      <c r="C510" s="62" t="str">
        <f>IF(Datos[[#This Row],[Area]]="Oftamología","👀",IF(B510="Cardiología","❤","🚑"))</f>
        <v>👀</v>
      </c>
      <c r="D510" s="23">
        <v>431411</v>
      </c>
      <c r="E510" s="23">
        <v>729150</v>
      </c>
      <c r="F510" s="23">
        <v>216827</v>
      </c>
      <c r="G510" s="23">
        <v>149560</v>
      </c>
      <c r="H510" s="23">
        <v>32000</v>
      </c>
      <c r="I510" s="23">
        <v>10608</v>
      </c>
      <c r="J510" s="23">
        <v>3172</v>
      </c>
      <c r="K510" s="23">
        <v>12037</v>
      </c>
      <c r="L510" s="23">
        <v>1402</v>
      </c>
      <c r="M510" s="23">
        <v>2265827</v>
      </c>
      <c r="N510" s="23">
        <v>77063</v>
      </c>
      <c r="O510" s="23">
        <v>37137</v>
      </c>
      <c r="P510" s="23">
        <v>116966</v>
      </c>
      <c r="Q510" s="19">
        <v>2.7690835240732969E-2</v>
      </c>
      <c r="R510" s="21"/>
      <c r="S510" s="21"/>
    </row>
    <row r="511" spans="1:19" x14ac:dyDescent="0.35">
      <c r="A511" s="18" t="s">
        <v>47</v>
      </c>
      <c r="B511" s="18" t="s">
        <v>82</v>
      </c>
      <c r="C511" s="60" t="str">
        <f>IF(Datos[[#This Row],[Area]]="Oftamología","👀",IF(B511="Cardiología","❤","🚑"))</f>
        <v>🚑</v>
      </c>
      <c r="D511" s="23">
        <v>370222</v>
      </c>
      <c r="E511" s="23">
        <v>870216</v>
      </c>
      <c r="F511" s="23">
        <v>148711</v>
      </c>
      <c r="G511" s="23">
        <v>110066</v>
      </c>
      <c r="H511" s="23">
        <v>32000</v>
      </c>
      <c r="I511" s="23">
        <v>10262</v>
      </c>
      <c r="J511" s="23">
        <v>3339</v>
      </c>
      <c r="K511" s="23">
        <v>14646</v>
      </c>
      <c r="L511" s="23">
        <v>2445</v>
      </c>
      <c r="M511" s="23">
        <v>1973350</v>
      </c>
      <c r="N511" s="23">
        <v>84692</v>
      </c>
      <c r="O511" s="23">
        <v>35216</v>
      </c>
      <c r="P511" s="23">
        <v>105160</v>
      </c>
      <c r="Q511" s="19">
        <v>2.4895852075949243E-2</v>
      </c>
      <c r="R511" s="21"/>
      <c r="S511" s="21"/>
    </row>
    <row r="512" spans="1:19" x14ac:dyDescent="0.35">
      <c r="A512" s="18" t="s">
        <v>36</v>
      </c>
      <c r="B512" s="18" t="s">
        <v>80</v>
      </c>
      <c r="C512" s="61" t="str">
        <f>IF(Datos[[#This Row],[Area]]="Oftamología","👀",IF(B512="Cardiología","❤","🚑"))</f>
        <v>❤</v>
      </c>
      <c r="D512" s="23">
        <v>170943</v>
      </c>
      <c r="E512" s="23">
        <v>915427</v>
      </c>
      <c r="F512" s="23">
        <v>214326</v>
      </c>
      <c r="G512" s="23">
        <v>75129</v>
      </c>
      <c r="H512" s="23">
        <v>32000</v>
      </c>
      <c r="I512" s="23">
        <v>11578</v>
      </c>
      <c r="J512" s="23">
        <v>4014</v>
      </c>
      <c r="K512" s="23">
        <v>10259</v>
      </c>
      <c r="L512" s="23">
        <v>1261</v>
      </c>
      <c r="M512" s="23">
        <v>1330074</v>
      </c>
      <c r="N512" s="23">
        <v>81950</v>
      </c>
      <c r="O512" s="23">
        <v>21594</v>
      </c>
      <c r="P512" s="23">
        <v>56990</v>
      </c>
      <c r="Q512" s="19">
        <v>1.3491960914875879E-2</v>
      </c>
      <c r="R512" s="21"/>
      <c r="S512" s="21"/>
    </row>
    <row r="513" spans="1:19" x14ac:dyDescent="0.35">
      <c r="A513" s="18" t="s">
        <v>43</v>
      </c>
      <c r="B513" s="18" t="s">
        <v>80</v>
      </c>
      <c r="C513" s="61" t="str">
        <f>IF(Datos[[#This Row],[Area]]="Oftamología","👀",IF(B513="Cardiología","❤","🚑"))</f>
        <v>❤</v>
      </c>
      <c r="D513" s="23">
        <v>122634</v>
      </c>
      <c r="E513" s="23">
        <v>1415785</v>
      </c>
      <c r="F513" s="23">
        <v>216762</v>
      </c>
      <c r="G513" s="23">
        <v>268093</v>
      </c>
      <c r="H513" s="23">
        <v>32000</v>
      </c>
      <c r="I513" s="23">
        <v>12336</v>
      </c>
      <c r="J513" s="23">
        <v>4179</v>
      </c>
      <c r="K513" s="23">
        <v>11234</v>
      </c>
      <c r="L513" s="23">
        <v>3243</v>
      </c>
      <c r="M513" s="23">
        <v>1193780</v>
      </c>
      <c r="N513" s="23">
        <v>81076</v>
      </c>
      <c r="O513" s="23">
        <v>31525</v>
      </c>
      <c r="P513" s="23">
        <v>164198</v>
      </c>
      <c r="Q513" s="19">
        <v>3.8872661840687654E-2</v>
      </c>
      <c r="R513" s="21"/>
      <c r="S513" s="21"/>
    </row>
    <row r="514" spans="1:19" x14ac:dyDescent="0.35">
      <c r="A514" s="18" t="s">
        <v>47</v>
      </c>
      <c r="B514" s="18" t="s">
        <v>81</v>
      </c>
      <c r="C514" s="62" t="str">
        <f>IF(Datos[[#This Row],[Area]]="Oftamología","👀",IF(B514="Cardiología","❤","🚑"))</f>
        <v>👀</v>
      </c>
      <c r="D514" s="23">
        <v>227793</v>
      </c>
      <c r="E514" s="23">
        <v>774729</v>
      </c>
      <c r="F514" s="23">
        <v>141628</v>
      </c>
      <c r="G514" s="23">
        <v>177272</v>
      </c>
      <c r="H514" s="23">
        <v>25000</v>
      </c>
      <c r="I514" s="23">
        <v>12312</v>
      </c>
      <c r="J514" s="23">
        <v>4079</v>
      </c>
      <c r="K514" s="23">
        <v>14644</v>
      </c>
      <c r="L514" s="23">
        <v>2381</v>
      </c>
      <c r="M514" s="23">
        <v>1175400</v>
      </c>
      <c r="N514" s="23">
        <v>46142</v>
      </c>
      <c r="O514" s="23">
        <v>52956</v>
      </c>
      <c r="P514" s="23">
        <v>233235</v>
      </c>
      <c r="Q514" s="19">
        <v>5.5216660887542998E-2</v>
      </c>
      <c r="R514" s="21"/>
      <c r="S514" s="21"/>
    </row>
    <row r="515" spans="1:19" x14ac:dyDescent="0.35">
      <c r="A515" s="18" t="s">
        <v>38</v>
      </c>
      <c r="B515" s="18" t="s">
        <v>82</v>
      </c>
      <c r="C515" s="60" t="str">
        <f>IF(Datos[[#This Row],[Area]]="Oftamología","👀",IF(B515="Cardiología","❤","🚑"))</f>
        <v>🚑</v>
      </c>
      <c r="D515" s="23">
        <v>213528</v>
      </c>
      <c r="E515" s="23">
        <v>1816907</v>
      </c>
      <c r="F515" s="23">
        <v>128471</v>
      </c>
      <c r="G515" s="23">
        <v>101413</v>
      </c>
      <c r="H515" s="23">
        <v>30000</v>
      </c>
      <c r="I515" s="23">
        <v>12089</v>
      </c>
      <c r="J515" s="23">
        <v>2837</v>
      </c>
      <c r="K515" s="23">
        <v>14477</v>
      </c>
      <c r="L515" s="23">
        <v>4003</v>
      </c>
      <c r="M515" s="23">
        <v>2837065</v>
      </c>
      <c r="N515" s="23">
        <v>75669</v>
      </c>
      <c r="O515" s="23">
        <v>59500</v>
      </c>
      <c r="P515" s="23">
        <v>215071</v>
      </c>
      <c r="Q515" s="19">
        <v>5.0916468256242672E-2</v>
      </c>
      <c r="R515" s="21"/>
      <c r="S515" s="21"/>
    </row>
    <row r="516" spans="1:19" x14ac:dyDescent="0.35">
      <c r="A516" s="18" t="s">
        <v>44</v>
      </c>
      <c r="B516" s="18" t="s">
        <v>80</v>
      </c>
      <c r="C516" s="61" t="str">
        <f>IF(Datos[[#This Row],[Area]]="Oftamología","👀",IF(B516="Cardiología","❤","🚑"))</f>
        <v>❤</v>
      </c>
      <c r="D516" s="23">
        <v>537524</v>
      </c>
      <c r="E516" s="23">
        <v>1652479</v>
      </c>
      <c r="F516" s="23">
        <v>142682</v>
      </c>
      <c r="G516" s="23">
        <v>80412</v>
      </c>
      <c r="H516" s="23">
        <v>32000</v>
      </c>
      <c r="I516" s="23">
        <v>11873</v>
      </c>
      <c r="J516" s="23">
        <v>3193</v>
      </c>
      <c r="K516" s="23">
        <v>12839</v>
      </c>
      <c r="L516" s="23">
        <v>2979</v>
      </c>
      <c r="M516" s="23">
        <v>2403822</v>
      </c>
      <c r="N516" s="23">
        <v>113237</v>
      </c>
      <c r="O516" s="23">
        <v>21241</v>
      </c>
      <c r="P516" s="23">
        <v>108129</v>
      </c>
      <c r="Q516" s="19">
        <v>2.5598740862688433E-2</v>
      </c>
      <c r="R516" s="21"/>
      <c r="S516" s="21"/>
    </row>
    <row r="517" spans="1:19" x14ac:dyDescent="0.35">
      <c r="A517" s="18" t="s">
        <v>47</v>
      </c>
      <c r="B517" s="18" t="s">
        <v>81</v>
      </c>
      <c r="C517" s="62" t="str">
        <f>IF(Datos[[#This Row],[Area]]="Oftamología","👀",IF(B517="Cardiología","❤","🚑"))</f>
        <v>👀</v>
      </c>
      <c r="D517" s="23">
        <v>535904</v>
      </c>
      <c r="E517" s="23">
        <v>1253796</v>
      </c>
      <c r="F517" s="23">
        <v>117347</v>
      </c>
      <c r="G517" s="23">
        <v>305707</v>
      </c>
      <c r="H517" s="23">
        <v>32000</v>
      </c>
      <c r="I517" s="23">
        <v>9011</v>
      </c>
      <c r="J517" s="23">
        <v>3170</v>
      </c>
      <c r="K517" s="23">
        <v>10494</v>
      </c>
      <c r="L517" s="23">
        <v>1848</v>
      </c>
      <c r="M517" s="23">
        <v>1161387</v>
      </c>
      <c r="N517" s="23">
        <v>102027</v>
      </c>
      <c r="O517" s="23">
        <v>23195</v>
      </c>
      <c r="P517" s="23">
        <v>124772</v>
      </c>
      <c r="Q517" s="19">
        <v>2.9538847995628937E-2</v>
      </c>
      <c r="R517" s="21"/>
      <c r="S517" s="21"/>
    </row>
    <row r="518" spans="1:19" x14ac:dyDescent="0.35">
      <c r="A518" s="18" t="s">
        <v>36</v>
      </c>
      <c r="B518" s="18" t="s">
        <v>81</v>
      </c>
      <c r="C518" s="62" t="str">
        <f>IF(Datos[[#This Row],[Area]]="Oftamología","👀",IF(B518="Cardiología","❤","🚑"))</f>
        <v>👀</v>
      </c>
      <c r="D518" s="23">
        <v>701602</v>
      </c>
      <c r="E518" s="23">
        <v>820116</v>
      </c>
      <c r="F518" s="23">
        <v>164554</v>
      </c>
      <c r="G518" s="23">
        <v>159040</v>
      </c>
      <c r="H518" s="23">
        <v>25000</v>
      </c>
      <c r="I518" s="23">
        <v>9692</v>
      </c>
      <c r="J518" s="23">
        <v>3238</v>
      </c>
      <c r="K518" s="23">
        <v>12804</v>
      </c>
      <c r="L518" s="23">
        <v>1792</v>
      </c>
      <c r="M518" s="23">
        <v>2340975</v>
      </c>
      <c r="N518" s="23">
        <v>98219</v>
      </c>
      <c r="O518" s="23">
        <v>36294</v>
      </c>
      <c r="P518" s="23">
        <v>244340</v>
      </c>
      <c r="Q518" s="19">
        <v>5.7845687487993895E-2</v>
      </c>
      <c r="R518" s="21"/>
      <c r="S518" s="21"/>
    </row>
    <row r="519" spans="1:19" x14ac:dyDescent="0.35">
      <c r="A519" s="18" t="s">
        <v>46</v>
      </c>
      <c r="B519" s="18" t="s">
        <v>81</v>
      </c>
      <c r="C519" s="62" t="str">
        <f>IF(Datos[[#This Row],[Area]]="Oftamología","👀",IF(B519="Cardiología","❤","🚑"))</f>
        <v>👀</v>
      </c>
      <c r="D519" s="23">
        <v>412508</v>
      </c>
      <c r="E519" s="23">
        <v>835223</v>
      </c>
      <c r="F519" s="23">
        <v>119312</v>
      </c>
      <c r="G519" s="23">
        <v>142027</v>
      </c>
      <c r="H519" s="23">
        <v>20000</v>
      </c>
      <c r="I519" s="23">
        <v>12459</v>
      </c>
      <c r="J519" s="23">
        <v>3355</v>
      </c>
      <c r="K519" s="23">
        <v>12536</v>
      </c>
      <c r="L519" s="23">
        <v>2238</v>
      </c>
      <c r="M519" s="23">
        <v>2390795</v>
      </c>
      <c r="N519" s="23">
        <v>86787</v>
      </c>
      <c r="O519" s="23">
        <v>66593</v>
      </c>
      <c r="P519" s="23">
        <v>82097</v>
      </c>
      <c r="Q519" s="19">
        <v>1.9435857435138884E-2</v>
      </c>
      <c r="R519" s="21"/>
      <c r="S519" s="21"/>
    </row>
    <row r="520" spans="1:19" x14ac:dyDescent="0.35">
      <c r="A520" s="18" t="s">
        <v>36</v>
      </c>
      <c r="B520" s="18" t="s">
        <v>80</v>
      </c>
      <c r="C520" s="61" t="str">
        <f>IF(Datos[[#This Row],[Area]]="Oftamología","👀",IF(B520="Cardiología","❤","🚑"))</f>
        <v>❤</v>
      </c>
      <c r="D520" s="23">
        <v>239511</v>
      </c>
      <c r="E520" s="23">
        <v>1229901</v>
      </c>
      <c r="F520" s="23">
        <v>210428</v>
      </c>
      <c r="G520" s="23">
        <v>243221</v>
      </c>
      <c r="H520" s="23">
        <v>32000</v>
      </c>
      <c r="I520" s="23">
        <v>12074</v>
      </c>
      <c r="J520" s="23">
        <v>4018</v>
      </c>
      <c r="K520" s="23">
        <v>10370</v>
      </c>
      <c r="L520" s="23">
        <v>1404</v>
      </c>
      <c r="M520" s="23">
        <v>2501959</v>
      </c>
      <c r="N520" s="23">
        <v>70602</v>
      </c>
      <c r="O520" s="23">
        <v>28052</v>
      </c>
      <c r="P520" s="23">
        <v>206348</v>
      </c>
      <c r="Q520" s="19">
        <v>4.8851362534879941E-2</v>
      </c>
      <c r="R520" s="21"/>
      <c r="S520" s="21"/>
    </row>
    <row r="521" spans="1:19" x14ac:dyDescent="0.35">
      <c r="A521" s="18" t="s">
        <v>38</v>
      </c>
      <c r="B521" s="18" t="s">
        <v>80</v>
      </c>
      <c r="C521" s="61" t="str">
        <f>IF(Datos[[#This Row],[Area]]="Oftamología","👀",IF(B521="Cardiología","❤","🚑"))</f>
        <v>❤</v>
      </c>
      <c r="D521" s="23">
        <v>693136</v>
      </c>
      <c r="E521" s="23">
        <v>2364310</v>
      </c>
      <c r="F521" s="23">
        <v>171008</v>
      </c>
      <c r="G521" s="23">
        <v>120634</v>
      </c>
      <c r="H521" s="23">
        <v>32000</v>
      </c>
      <c r="I521" s="23">
        <v>9035</v>
      </c>
      <c r="J521" s="23">
        <v>4105</v>
      </c>
      <c r="K521" s="23">
        <v>12360</v>
      </c>
      <c r="L521" s="23">
        <v>1298</v>
      </c>
      <c r="M521" s="23">
        <v>2028872</v>
      </c>
      <c r="N521" s="23">
        <v>100810</v>
      </c>
      <c r="O521" s="23">
        <v>89975</v>
      </c>
      <c r="P521" s="23">
        <v>296414</v>
      </c>
      <c r="Q521" s="19">
        <v>7.0173821769117711E-2</v>
      </c>
      <c r="R521" s="21"/>
      <c r="S521" s="21"/>
    </row>
    <row r="522" spans="1:19" x14ac:dyDescent="0.35">
      <c r="A522" s="18" t="s">
        <v>43</v>
      </c>
      <c r="B522" s="18" t="s">
        <v>81</v>
      </c>
      <c r="C522" s="62" t="str">
        <f>IF(Datos[[#This Row],[Area]]="Oftamología","👀",IF(B522="Cardiología","❤","🚑"))</f>
        <v>👀</v>
      </c>
      <c r="D522" s="23">
        <v>166793</v>
      </c>
      <c r="E522" s="23">
        <v>697076</v>
      </c>
      <c r="F522" s="23">
        <v>129360</v>
      </c>
      <c r="G522" s="23">
        <v>267919</v>
      </c>
      <c r="H522" s="23">
        <v>32000</v>
      </c>
      <c r="I522" s="23">
        <v>12007</v>
      </c>
      <c r="J522" s="23">
        <v>3224</v>
      </c>
      <c r="K522" s="23">
        <v>10925</v>
      </c>
      <c r="L522" s="23">
        <v>4305</v>
      </c>
      <c r="M522" s="23">
        <v>2606991</v>
      </c>
      <c r="N522" s="23">
        <v>99699</v>
      </c>
      <c r="O522" s="23">
        <v>79267</v>
      </c>
      <c r="P522" s="23">
        <v>218936</v>
      </c>
      <c r="Q522" s="19">
        <v>5.1831478414796725E-2</v>
      </c>
      <c r="R522" s="21"/>
      <c r="S522" s="21"/>
    </row>
    <row r="523" spans="1:19" x14ac:dyDescent="0.35">
      <c r="A523" s="18" t="s">
        <v>38</v>
      </c>
      <c r="B523" s="18" t="s">
        <v>81</v>
      </c>
      <c r="C523" s="62" t="str">
        <f>IF(Datos[[#This Row],[Area]]="Oftamología","👀",IF(B523="Cardiología","❤","🚑"))</f>
        <v>👀</v>
      </c>
      <c r="D523" s="23">
        <v>651812</v>
      </c>
      <c r="E523" s="23">
        <v>1781074</v>
      </c>
      <c r="F523" s="23">
        <v>121059</v>
      </c>
      <c r="G523" s="23">
        <v>96264</v>
      </c>
      <c r="H523" s="23">
        <v>20000</v>
      </c>
      <c r="I523" s="23">
        <v>10836</v>
      </c>
      <c r="J523" s="23">
        <v>3548</v>
      </c>
      <c r="K523" s="23">
        <v>10317</v>
      </c>
      <c r="L523" s="23">
        <v>2550</v>
      </c>
      <c r="M523" s="23">
        <v>1941976</v>
      </c>
      <c r="N523" s="23">
        <v>52692</v>
      </c>
      <c r="O523" s="23">
        <v>52596</v>
      </c>
      <c r="P523" s="23">
        <v>62021</v>
      </c>
      <c r="Q523" s="19">
        <v>1.4683012947912209E-2</v>
      </c>
      <c r="R523" s="21"/>
      <c r="S523" s="21"/>
    </row>
    <row r="524" spans="1:19" x14ac:dyDescent="0.35">
      <c r="A524" s="18" t="s">
        <v>36</v>
      </c>
      <c r="B524" s="18" t="s">
        <v>81</v>
      </c>
      <c r="C524" s="62" t="str">
        <f>IF(Datos[[#This Row],[Area]]="Oftamología","👀",IF(B524="Cardiología","❤","🚑"))</f>
        <v>👀</v>
      </c>
      <c r="D524" s="23">
        <v>355538</v>
      </c>
      <c r="E524" s="23">
        <v>1878874</v>
      </c>
      <c r="F524" s="23">
        <v>206738</v>
      </c>
      <c r="G524" s="23">
        <v>89130</v>
      </c>
      <c r="H524" s="23">
        <v>25000</v>
      </c>
      <c r="I524" s="23">
        <v>9664</v>
      </c>
      <c r="J524" s="23">
        <v>3876</v>
      </c>
      <c r="K524" s="23">
        <v>13214</v>
      </c>
      <c r="L524" s="23">
        <v>2191</v>
      </c>
      <c r="M524" s="23">
        <v>2034461</v>
      </c>
      <c r="N524" s="23">
        <v>54073</v>
      </c>
      <c r="O524" s="23">
        <v>24035</v>
      </c>
      <c r="P524" s="23">
        <v>265500</v>
      </c>
      <c r="Q524" s="19">
        <v>6.2855160956300157E-2</v>
      </c>
      <c r="R524" s="21"/>
      <c r="S524" s="21"/>
    </row>
    <row r="525" spans="1:19" x14ac:dyDescent="0.35">
      <c r="A525" s="18" t="s">
        <v>40</v>
      </c>
      <c r="B525" s="18" t="s">
        <v>82</v>
      </c>
      <c r="C525" s="60" t="str">
        <f>IF(Datos[[#This Row],[Area]]="Oftamología","👀",IF(B525="Cardiología","❤","🚑"))</f>
        <v>🚑</v>
      </c>
      <c r="D525" s="23">
        <v>216978</v>
      </c>
      <c r="E525" s="23">
        <v>2131357</v>
      </c>
      <c r="F525" s="23">
        <v>99853</v>
      </c>
      <c r="G525" s="23">
        <v>286690</v>
      </c>
      <c r="H525" s="23">
        <v>32000</v>
      </c>
      <c r="I525" s="23">
        <v>10720</v>
      </c>
      <c r="J525" s="23">
        <v>3390</v>
      </c>
      <c r="K525" s="23">
        <v>12975</v>
      </c>
      <c r="L525" s="23">
        <v>2457</v>
      </c>
      <c r="M525" s="23">
        <v>2653088</v>
      </c>
      <c r="N525" s="23">
        <v>55896</v>
      </c>
      <c r="O525" s="23">
        <v>23153</v>
      </c>
      <c r="P525" s="23">
        <v>212808</v>
      </c>
      <c r="Q525" s="19">
        <v>5.0380719746848671E-2</v>
      </c>
      <c r="R525" s="21"/>
      <c r="S525" s="21"/>
    </row>
    <row r="526" spans="1:19" x14ac:dyDescent="0.35">
      <c r="A526" s="18" t="s">
        <v>38</v>
      </c>
      <c r="B526" s="18" t="s">
        <v>80</v>
      </c>
      <c r="C526" s="61" t="str">
        <f>IF(Datos[[#This Row],[Area]]="Oftamología","👀",IF(B526="Cardiología","❤","🚑"))</f>
        <v>❤</v>
      </c>
      <c r="D526" s="23">
        <v>192124</v>
      </c>
      <c r="E526" s="23">
        <v>1803349</v>
      </c>
      <c r="F526" s="23">
        <v>111307</v>
      </c>
      <c r="G526" s="23">
        <v>325108</v>
      </c>
      <c r="H526" s="23">
        <v>25000</v>
      </c>
      <c r="I526" s="23">
        <v>11338</v>
      </c>
      <c r="J526" s="23">
        <v>3568</v>
      </c>
      <c r="K526" s="23">
        <v>14011</v>
      </c>
      <c r="L526" s="23">
        <v>2068</v>
      </c>
      <c r="M526" s="23">
        <v>2997860</v>
      </c>
      <c r="N526" s="23">
        <v>105239</v>
      </c>
      <c r="O526" s="23">
        <v>83322</v>
      </c>
      <c r="P526" s="23">
        <v>102709</v>
      </c>
      <c r="Q526" s="19">
        <v>2.4315595957290517E-2</v>
      </c>
      <c r="R526" s="21"/>
      <c r="S526" s="21"/>
    </row>
    <row r="527" spans="1:19" x14ac:dyDescent="0.35">
      <c r="A527" s="18" t="s">
        <v>43</v>
      </c>
      <c r="B527" s="18" t="s">
        <v>82</v>
      </c>
      <c r="C527" s="60" t="str">
        <f>IF(Datos[[#This Row],[Area]]="Oftamología","👀",IF(B527="Cardiología","❤","🚑"))</f>
        <v>🚑</v>
      </c>
      <c r="D527" s="23">
        <v>375885</v>
      </c>
      <c r="E527" s="23">
        <v>928981</v>
      </c>
      <c r="F527" s="23">
        <v>197692</v>
      </c>
      <c r="G527" s="23">
        <v>200856</v>
      </c>
      <c r="H527" s="23">
        <v>32000</v>
      </c>
      <c r="I527" s="23">
        <v>11421</v>
      </c>
      <c r="J527" s="23">
        <v>3672</v>
      </c>
      <c r="K527" s="23">
        <v>11304</v>
      </c>
      <c r="L527" s="23">
        <v>4182</v>
      </c>
      <c r="M527" s="23">
        <v>2762458</v>
      </c>
      <c r="N527" s="23">
        <v>102047</v>
      </c>
      <c r="O527" s="23">
        <v>59839</v>
      </c>
      <c r="P527" s="23">
        <v>49735</v>
      </c>
      <c r="Q527" s="19">
        <v>1.1774393333941952E-2</v>
      </c>
      <c r="R527" s="21"/>
      <c r="S527" s="21"/>
    </row>
    <row r="528" spans="1:19" x14ac:dyDescent="0.35">
      <c r="A528" s="18" t="s">
        <v>41</v>
      </c>
      <c r="B528" s="18" t="s">
        <v>80</v>
      </c>
      <c r="C528" s="61" t="str">
        <f>IF(Datos[[#This Row],[Area]]="Oftamología","👀",IF(B528="Cardiología","❤","🚑"))</f>
        <v>❤</v>
      </c>
      <c r="D528" s="23">
        <v>442875</v>
      </c>
      <c r="E528" s="23">
        <v>1374375</v>
      </c>
      <c r="F528" s="23">
        <v>201114</v>
      </c>
      <c r="G528" s="23">
        <v>310420</v>
      </c>
      <c r="H528" s="23">
        <v>32000</v>
      </c>
      <c r="I528" s="23">
        <v>11765</v>
      </c>
      <c r="J528" s="23">
        <v>4148</v>
      </c>
      <c r="K528" s="23">
        <v>11829</v>
      </c>
      <c r="L528" s="23">
        <v>3190</v>
      </c>
      <c r="M528" s="23">
        <v>2942210</v>
      </c>
      <c r="N528" s="23">
        <v>60783</v>
      </c>
      <c r="O528" s="23">
        <v>84237</v>
      </c>
      <c r="P528" s="23">
        <v>234441</v>
      </c>
      <c r="Q528" s="19">
        <v>5.5502172466124156E-2</v>
      </c>
      <c r="R528" s="21"/>
      <c r="S528" s="21"/>
    </row>
    <row r="529" spans="1:19" x14ac:dyDescent="0.35">
      <c r="A529" s="18" t="s">
        <v>40</v>
      </c>
      <c r="B529" s="18" t="s">
        <v>82</v>
      </c>
      <c r="C529" s="60" t="str">
        <f>IF(Datos[[#This Row],[Area]]="Oftamología","👀",IF(B529="Cardiología","❤","🚑"))</f>
        <v>🚑</v>
      </c>
      <c r="D529" s="23">
        <v>699913</v>
      </c>
      <c r="E529" s="23">
        <v>1655965</v>
      </c>
      <c r="F529" s="23">
        <v>184718</v>
      </c>
      <c r="G529" s="23">
        <v>91345</v>
      </c>
      <c r="H529" s="23">
        <v>30000</v>
      </c>
      <c r="I529" s="23">
        <v>10592</v>
      </c>
      <c r="J529" s="23">
        <v>2815</v>
      </c>
      <c r="K529" s="23">
        <v>12510</v>
      </c>
      <c r="L529" s="23">
        <v>2963</v>
      </c>
      <c r="M529" s="23">
        <v>2282829</v>
      </c>
      <c r="N529" s="23">
        <v>100049</v>
      </c>
      <c r="O529" s="23">
        <v>37906</v>
      </c>
      <c r="P529" s="23">
        <v>78729</v>
      </c>
      <c r="Q529" s="19">
        <v>1.8638508350013388E-2</v>
      </c>
      <c r="R529" s="21"/>
      <c r="S529" s="21"/>
    </row>
    <row r="530" spans="1:19" x14ac:dyDescent="0.35">
      <c r="A530" s="18" t="s">
        <v>40</v>
      </c>
      <c r="B530" s="18" t="s">
        <v>82</v>
      </c>
      <c r="C530" s="60" t="str">
        <f>IF(Datos[[#This Row],[Area]]="Oftamología","👀",IF(B530="Cardiología","❤","🚑"))</f>
        <v>🚑</v>
      </c>
      <c r="D530" s="23">
        <v>636494</v>
      </c>
      <c r="E530" s="23">
        <v>1516521</v>
      </c>
      <c r="F530" s="23">
        <v>182420</v>
      </c>
      <c r="G530" s="23">
        <v>145065</v>
      </c>
      <c r="H530" s="23">
        <v>32000</v>
      </c>
      <c r="I530" s="23">
        <v>11530</v>
      </c>
      <c r="J530" s="23">
        <v>4015</v>
      </c>
      <c r="K530" s="23">
        <v>12796</v>
      </c>
      <c r="L530" s="23">
        <v>2482</v>
      </c>
      <c r="M530" s="23">
        <v>2586070</v>
      </c>
      <c r="N530" s="23">
        <v>44609</v>
      </c>
      <c r="O530" s="23">
        <v>84281</v>
      </c>
      <c r="P530" s="23">
        <v>110644</v>
      </c>
      <c r="Q530" s="19">
        <v>2.6194148507905364E-2</v>
      </c>
      <c r="R530" s="21"/>
      <c r="S530" s="21"/>
    </row>
    <row r="531" spans="1:19" x14ac:dyDescent="0.35">
      <c r="A531" s="18" t="s">
        <v>47</v>
      </c>
      <c r="B531" s="18" t="s">
        <v>81</v>
      </c>
      <c r="C531" s="62" t="str">
        <f>IF(Datos[[#This Row],[Area]]="Oftamología","👀",IF(B531="Cardiología","❤","🚑"))</f>
        <v>👀</v>
      </c>
      <c r="D531" s="23">
        <v>162522</v>
      </c>
      <c r="E531" s="23">
        <v>751729</v>
      </c>
      <c r="F531" s="23">
        <v>215248</v>
      </c>
      <c r="G531" s="23">
        <v>210329</v>
      </c>
      <c r="H531" s="23">
        <v>32000</v>
      </c>
      <c r="I531" s="23">
        <v>9478</v>
      </c>
      <c r="J531" s="23">
        <v>3092</v>
      </c>
      <c r="K531" s="23">
        <v>14725</v>
      </c>
      <c r="L531" s="23">
        <v>3051</v>
      </c>
      <c r="M531" s="23">
        <v>2209093</v>
      </c>
      <c r="N531" s="23">
        <v>67177</v>
      </c>
      <c r="O531" s="23">
        <v>88346</v>
      </c>
      <c r="P531" s="23">
        <v>158083</v>
      </c>
      <c r="Q531" s="19">
        <v>3.7424980826571738E-2</v>
      </c>
      <c r="R531" s="21"/>
      <c r="S531" s="21"/>
    </row>
    <row r="532" spans="1:19" x14ac:dyDescent="0.35">
      <c r="A532" s="18" t="s">
        <v>41</v>
      </c>
      <c r="B532" s="18" t="s">
        <v>81</v>
      </c>
      <c r="C532" s="62" t="str">
        <f>IF(Datos[[#This Row],[Area]]="Oftamología","👀",IF(B532="Cardiología","❤","🚑"))</f>
        <v>👀</v>
      </c>
      <c r="D532" s="23">
        <v>696793</v>
      </c>
      <c r="E532" s="23">
        <v>1082038</v>
      </c>
      <c r="F532" s="23">
        <v>105082</v>
      </c>
      <c r="G532" s="23">
        <v>73412</v>
      </c>
      <c r="H532" s="23">
        <v>32000</v>
      </c>
      <c r="I532" s="23">
        <v>9743</v>
      </c>
      <c r="J532" s="23">
        <v>2877</v>
      </c>
      <c r="K532" s="23">
        <v>12324</v>
      </c>
      <c r="L532" s="23">
        <v>1399</v>
      </c>
      <c r="M532" s="23">
        <v>2480668</v>
      </c>
      <c r="N532" s="23">
        <v>121755</v>
      </c>
      <c r="O532" s="23">
        <v>36058</v>
      </c>
      <c r="P532" s="23">
        <v>119323</v>
      </c>
      <c r="Q532" s="19">
        <v>2.8248837554759335E-2</v>
      </c>
      <c r="R532" s="21"/>
      <c r="S532" s="21"/>
    </row>
    <row r="533" spans="1:19" x14ac:dyDescent="0.35">
      <c r="A533" s="18" t="s">
        <v>46</v>
      </c>
      <c r="B533" s="18" t="s">
        <v>80</v>
      </c>
      <c r="C533" s="61" t="str">
        <f>IF(Datos[[#This Row],[Area]]="Oftamología","👀",IF(B533="Cardiología","❤","🚑"))</f>
        <v>❤</v>
      </c>
      <c r="D533" s="23">
        <v>193203</v>
      </c>
      <c r="E533" s="23">
        <v>1710035</v>
      </c>
      <c r="F533" s="23">
        <v>184045</v>
      </c>
      <c r="G533" s="23">
        <v>117321</v>
      </c>
      <c r="H533" s="23">
        <v>28000</v>
      </c>
      <c r="I533" s="23">
        <v>10929</v>
      </c>
      <c r="J533" s="23">
        <v>3796</v>
      </c>
      <c r="K533" s="23">
        <v>14486</v>
      </c>
      <c r="L533" s="23">
        <v>3098</v>
      </c>
      <c r="M533" s="23">
        <v>2211362</v>
      </c>
      <c r="N533" s="23">
        <v>77243</v>
      </c>
      <c r="O533" s="23">
        <v>43529</v>
      </c>
      <c r="P533" s="23">
        <v>186400</v>
      </c>
      <c r="Q533" s="19">
        <v>4.4128821100769676E-2</v>
      </c>
      <c r="R533" s="21"/>
      <c r="S533" s="21"/>
    </row>
    <row r="534" spans="1:19" x14ac:dyDescent="0.35">
      <c r="A534" s="18" t="s">
        <v>43</v>
      </c>
      <c r="B534" s="18" t="s">
        <v>81</v>
      </c>
      <c r="C534" s="62" t="str">
        <f>IF(Datos[[#This Row],[Area]]="Oftamología","👀",IF(B534="Cardiología","❤","🚑"))</f>
        <v>👀</v>
      </c>
      <c r="D534" s="23">
        <v>247138</v>
      </c>
      <c r="E534" s="23">
        <v>1350060</v>
      </c>
      <c r="F534" s="23">
        <v>159105</v>
      </c>
      <c r="G534" s="23">
        <v>196283</v>
      </c>
      <c r="H534" s="23">
        <v>32000</v>
      </c>
      <c r="I534" s="23">
        <v>11462</v>
      </c>
      <c r="J534" s="23">
        <v>3172</v>
      </c>
      <c r="K534" s="23">
        <v>11954</v>
      </c>
      <c r="L534" s="23">
        <v>2374</v>
      </c>
      <c r="M534" s="23">
        <v>2186470</v>
      </c>
      <c r="N534" s="23">
        <v>111998</v>
      </c>
      <c r="O534" s="23">
        <v>59558</v>
      </c>
      <c r="P534" s="23">
        <v>253952</v>
      </c>
      <c r="Q534" s="19">
        <v>6.0121257382954187E-2</v>
      </c>
      <c r="R534" s="21"/>
      <c r="S534" s="21"/>
    </row>
    <row r="535" spans="1:19" x14ac:dyDescent="0.35">
      <c r="A535" s="18" t="s">
        <v>37</v>
      </c>
      <c r="B535" s="18" t="s">
        <v>82</v>
      </c>
      <c r="C535" s="60" t="str">
        <f>IF(Datos[[#This Row],[Area]]="Oftamología","👀",IF(B535="Cardiología","❤","🚑"))</f>
        <v>🚑</v>
      </c>
      <c r="D535" s="23">
        <v>502916</v>
      </c>
      <c r="E535" s="23">
        <v>935975</v>
      </c>
      <c r="F535" s="23">
        <v>107724</v>
      </c>
      <c r="G535" s="23">
        <v>210295</v>
      </c>
      <c r="H535" s="23">
        <v>32000</v>
      </c>
      <c r="I535" s="23">
        <v>10456</v>
      </c>
      <c r="J535" s="23">
        <v>3968</v>
      </c>
      <c r="K535" s="23">
        <v>10651</v>
      </c>
      <c r="L535" s="23">
        <v>2170</v>
      </c>
      <c r="M535" s="23">
        <v>2723189</v>
      </c>
      <c r="N535" s="23">
        <v>96479</v>
      </c>
      <c r="O535" s="23">
        <v>58657</v>
      </c>
      <c r="P535" s="23">
        <v>39534</v>
      </c>
      <c r="Q535" s="19">
        <v>9.3593820461256878E-3</v>
      </c>
      <c r="R535" s="21"/>
      <c r="S535" s="21"/>
    </row>
    <row r="536" spans="1:19" x14ac:dyDescent="0.35">
      <c r="A536" s="18" t="s">
        <v>38</v>
      </c>
      <c r="B536" s="18" t="s">
        <v>80</v>
      </c>
      <c r="C536" s="61" t="str">
        <f>IF(Datos[[#This Row],[Area]]="Oftamología","👀",IF(B536="Cardiología","❤","🚑"))</f>
        <v>❤</v>
      </c>
      <c r="D536" s="23">
        <v>417034</v>
      </c>
      <c r="E536" s="23">
        <v>2168460</v>
      </c>
      <c r="F536" s="23">
        <v>179705</v>
      </c>
      <c r="G536" s="23">
        <v>281404</v>
      </c>
      <c r="H536" s="23">
        <v>32000</v>
      </c>
      <c r="I536" s="23">
        <v>9782</v>
      </c>
      <c r="J536" s="23">
        <v>3298</v>
      </c>
      <c r="K536" s="23">
        <v>14209</v>
      </c>
      <c r="L536" s="23">
        <v>3607</v>
      </c>
      <c r="M536" s="23">
        <v>1854825</v>
      </c>
      <c r="N536" s="23">
        <v>113730</v>
      </c>
      <c r="O536" s="23">
        <v>53566</v>
      </c>
      <c r="P536" s="23">
        <v>66425</v>
      </c>
      <c r="Q536" s="19">
        <v>1.5725627369198636E-2</v>
      </c>
      <c r="R536" s="21"/>
      <c r="S536" s="21"/>
    </row>
    <row r="537" spans="1:19" x14ac:dyDescent="0.35">
      <c r="A537" s="18" t="s">
        <v>37</v>
      </c>
      <c r="B537" s="18" t="s">
        <v>80</v>
      </c>
      <c r="C537" s="61" t="str">
        <f>IF(Datos[[#This Row],[Area]]="Oftamología","👀",IF(B537="Cardiología","❤","🚑"))</f>
        <v>❤</v>
      </c>
      <c r="D537" s="23">
        <v>551075</v>
      </c>
      <c r="E537" s="23">
        <v>2197765</v>
      </c>
      <c r="F537" s="23">
        <v>176124</v>
      </c>
      <c r="G537" s="23">
        <v>116987</v>
      </c>
      <c r="H537" s="23">
        <v>20000</v>
      </c>
      <c r="I537" s="23">
        <v>10214</v>
      </c>
      <c r="J537" s="23">
        <v>4005</v>
      </c>
      <c r="K537" s="23">
        <v>11515</v>
      </c>
      <c r="L537" s="23">
        <v>2405</v>
      </c>
      <c r="M537" s="23">
        <v>1412995</v>
      </c>
      <c r="N537" s="23">
        <v>89067</v>
      </c>
      <c r="O537" s="23">
        <v>41141</v>
      </c>
      <c r="P537" s="23">
        <v>137193</v>
      </c>
      <c r="Q537" s="19">
        <v>3.2479427860932907E-2</v>
      </c>
      <c r="R537" s="21"/>
      <c r="S537" s="21"/>
    </row>
    <row r="538" spans="1:19" x14ac:dyDescent="0.35">
      <c r="A538" s="18" t="s">
        <v>44</v>
      </c>
      <c r="B538" s="18" t="s">
        <v>80</v>
      </c>
      <c r="C538" s="61" t="str">
        <f>IF(Datos[[#This Row],[Area]]="Oftamología","👀",IF(B538="Cardiología","❤","🚑"))</f>
        <v>❤</v>
      </c>
      <c r="D538" s="23">
        <v>245920</v>
      </c>
      <c r="E538" s="23">
        <v>2054801</v>
      </c>
      <c r="F538" s="23">
        <v>177863</v>
      </c>
      <c r="G538" s="23">
        <v>160181</v>
      </c>
      <c r="H538" s="23">
        <v>32000</v>
      </c>
      <c r="I538" s="23">
        <v>11683</v>
      </c>
      <c r="J538" s="23">
        <v>3823</v>
      </c>
      <c r="K538" s="23">
        <v>13862</v>
      </c>
      <c r="L538" s="23">
        <v>4197</v>
      </c>
      <c r="M538" s="23">
        <v>1463786</v>
      </c>
      <c r="N538" s="23">
        <v>125378</v>
      </c>
      <c r="O538" s="23">
        <v>89378</v>
      </c>
      <c r="P538" s="23">
        <v>277240</v>
      </c>
      <c r="Q538" s="19">
        <v>6.5634519109320735E-2</v>
      </c>
      <c r="R538" s="21"/>
      <c r="S538" s="21"/>
    </row>
    <row r="539" spans="1:19" x14ac:dyDescent="0.35">
      <c r="A539" s="18" t="s">
        <v>41</v>
      </c>
      <c r="B539" s="18" t="s">
        <v>80</v>
      </c>
      <c r="C539" s="61" t="str">
        <f>IF(Datos[[#This Row],[Area]]="Oftamología","👀",IF(B539="Cardiología","❤","🚑"))</f>
        <v>❤</v>
      </c>
      <c r="D539" s="23">
        <v>393161</v>
      </c>
      <c r="E539" s="23">
        <v>790417</v>
      </c>
      <c r="F539" s="23">
        <v>179152</v>
      </c>
      <c r="G539" s="23">
        <v>186590</v>
      </c>
      <c r="H539" s="23">
        <v>25000</v>
      </c>
      <c r="I539" s="23">
        <v>9972</v>
      </c>
      <c r="J539" s="23">
        <v>3867</v>
      </c>
      <c r="K539" s="23">
        <v>11311</v>
      </c>
      <c r="L539" s="23">
        <v>3729</v>
      </c>
      <c r="M539" s="23">
        <v>2516030</v>
      </c>
      <c r="N539" s="23">
        <v>126065</v>
      </c>
      <c r="O539" s="23">
        <v>61943</v>
      </c>
      <c r="P539" s="23">
        <v>88422</v>
      </c>
      <c r="Q539" s="19">
        <v>2.0933254395773905E-2</v>
      </c>
      <c r="R539" s="21"/>
      <c r="S539" s="21"/>
    </row>
    <row r="540" spans="1:19" x14ac:dyDescent="0.35">
      <c r="A540" s="18" t="s">
        <v>39</v>
      </c>
      <c r="B540" s="18" t="s">
        <v>82</v>
      </c>
      <c r="C540" s="60" t="str">
        <f>IF(Datos[[#This Row],[Area]]="Oftamología","👀",IF(B540="Cardiología","❤","🚑"))</f>
        <v>🚑</v>
      </c>
      <c r="D540" s="23">
        <v>663577</v>
      </c>
      <c r="E540" s="23">
        <v>973925</v>
      </c>
      <c r="F540" s="23">
        <v>135254</v>
      </c>
      <c r="G540" s="23">
        <v>225008</v>
      </c>
      <c r="H540" s="23">
        <v>20000</v>
      </c>
      <c r="I540" s="23">
        <v>11165</v>
      </c>
      <c r="J540" s="23">
        <v>3933</v>
      </c>
      <c r="K540" s="23">
        <v>14454</v>
      </c>
      <c r="L540" s="23">
        <v>3587</v>
      </c>
      <c r="M540" s="23">
        <v>918475</v>
      </c>
      <c r="N540" s="23">
        <v>103504</v>
      </c>
      <c r="O540" s="23">
        <v>75928</v>
      </c>
      <c r="P540" s="23">
        <v>118029</v>
      </c>
      <c r="Q540" s="19">
        <v>2.7942492627160642E-2</v>
      </c>
      <c r="R540" s="21"/>
      <c r="S540" s="21"/>
    </row>
    <row r="541" spans="1:19" x14ac:dyDescent="0.35">
      <c r="A541" s="18" t="s">
        <v>41</v>
      </c>
      <c r="B541" s="18" t="s">
        <v>80</v>
      </c>
      <c r="C541" s="61" t="str">
        <f>IF(Datos[[#This Row],[Area]]="Oftamología","👀",IF(B541="Cardiología","❤","🚑"))</f>
        <v>❤</v>
      </c>
      <c r="D541" s="23">
        <v>289933</v>
      </c>
      <c r="E541" s="23">
        <v>2000615</v>
      </c>
      <c r="F541" s="23">
        <v>209667</v>
      </c>
      <c r="G541" s="23">
        <v>141616</v>
      </c>
      <c r="H541" s="23">
        <v>25000</v>
      </c>
      <c r="I541" s="23">
        <v>10421</v>
      </c>
      <c r="J541" s="23">
        <v>3198</v>
      </c>
      <c r="K541" s="23">
        <v>13827</v>
      </c>
      <c r="L541" s="23">
        <v>4180</v>
      </c>
      <c r="M541" s="23">
        <v>2830817</v>
      </c>
      <c r="N541" s="23">
        <v>60389</v>
      </c>
      <c r="O541" s="23">
        <v>26555</v>
      </c>
      <c r="P541" s="23">
        <v>303157</v>
      </c>
      <c r="Q541" s="19">
        <v>7.1770177137586003E-2</v>
      </c>
      <c r="R541" s="21"/>
      <c r="S541" s="21"/>
    </row>
    <row r="542" spans="1:19" x14ac:dyDescent="0.35">
      <c r="A542" s="18" t="s">
        <v>42</v>
      </c>
      <c r="B542" s="18" t="s">
        <v>81</v>
      </c>
      <c r="C542" s="62" t="str">
        <f>IF(Datos[[#This Row],[Area]]="Oftamología","👀",IF(B542="Cardiología","❤","🚑"))</f>
        <v>👀</v>
      </c>
      <c r="D542" s="23">
        <v>520291</v>
      </c>
      <c r="E542" s="23">
        <v>1220632</v>
      </c>
      <c r="F542" s="23">
        <v>117770</v>
      </c>
      <c r="G542" s="23">
        <v>130883</v>
      </c>
      <c r="H542" s="23">
        <v>20000</v>
      </c>
      <c r="I542" s="23">
        <v>9008</v>
      </c>
      <c r="J542" s="23">
        <v>3789</v>
      </c>
      <c r="K542" s="23">
        <v>10286</v>
      </c>
      <c r="L542" s="23">
        <v>3492</v>
      </c>
      <c r="M542" s="23">
        <v>1927657</v>
      </c>
      <c r="N542" s="23">
        <v>92969</v>
      </c>
      <c r="O542" s="23">
        <v>79852</v>
      </c>
      <c r="P542" s="23">
        <v>72597</v>
      </c>
      <c r="Q542" s="19">
        <v>1.7186802711655451E-2</v>
      </c>
      <c r="R542" s="21"/>
      <c r="S542" s="21"/>
    </row>
    <row r="543" spans="1:19" x14ac:dyDescent="0.35">
      <c r="A543" s="18" t="s">
        <v>36</v>
      </c>
      <c r="B543" s="18" t="s">
        <v>81</v>
      </c>
      <c r="C543" s="62" t="str">
        <f>IF(Datos[[#This Row],[Area]]="Oftamología","👀",IF(B543="Cardiología","❤","🚑"))</f>
        <v>👀</v>
      </c>
      <c r="D543" s="23">
        <v>238245</v>
      </c>
      <c r="E543" s="23">
        <v>1790734</v>
      </c>
      <c r="F543" s="23">
        <v>144017</v>
      </c>
      <c r="G543" s="23">
        <v>285158</v>
      </c>
      <c r="H543" s="23">
        <v>25000</v>
      </c>
      <c r="I543" s="23">
        <v>10096</v>
      </c>
      <c r="J543" s="23">
        <v>3544</v>
      </c>
      <c r="K543" s="23">
        <v>13757</v>
      </c>
      <c r="L543" s="23">
        <v>4341</v>
      </c>
      <c r="M543" s="23">
        <v>1229191</v>
      </c>
      <c r="N543" s="23">
        <v>81753</v>
      </c>
      <c r="O543" s="23">
        <v>65979</v>
      </c>
      <c r="P543" s="23">
        <v>197010</v>
      </c>
      <c r="Q543" s="19">
        <v>4.6640660112996959E-2</v>
      </c>
      <c r="R543" s="21"/>
      <c r="S543" s="21"/>
    </row>
    <row r="544" spans="1:19" x14ac:dyDescent="0.35">
      <c r="A544" s="18" t="s">
        <v>40</v>
      </c>
      <c r="B544" s="18" t="s">
        <v>81</v>
      </c>
      <c r="C544" s="62" t="str">
        <f>IF(Datos[[#This Row],[Area]]="Oftamología","👀",IF(B544="Cardiología","❤","🚑"))</f>
        <v>👀</v>
      </c>
      <c r="D544" s="23">
        <v>473116</v>
      </c>
      <c r="E544" s="23">
        <v>1022826</v>
      </c>
      <c r="F544" s="23">
        <v>170451</v>
      </c>
      <c r="G544" s="23">
        <v>242467</v>
      </c>
      <c r="H544" s="23">
        <v>25000</v>
      </c>
      <c r="I544" s="23">
        <v>10143</v>
      </c>
      <c r="J544" s="23">
        <v>3577</v>
      </c>
      <c r="K544" s="23">
        <v>10346</v>
      </c>
      <c r="L544" s="23">
        <v>2878</v>
      </c>
      <c r="M544" s="23">
        <v>918584</v>
      </c>
      <c r="N544" s="23">
        <v>99827</v>
      </c>
      <c r="O544" s="23">
        <v>61375</v>
      </c>
      <c r="P544" s="23">
        <v>133823</v>
      </c>
      <c r="Q544" s="19">
        <v>3.1681605290602467E-2</v>
      </c>
      <c r="R544" s="21"/>
      <c r="S544" s="21"/>
    </row>
    <row r="545" spans="1:19" x14ac:dyDescent="0.35">
      <c r="A545" s="18" t="s">
        <v>47</v>
      </c>
      <c r="B545" s="18" t="s">
        <v>80</v>
      </c>
      <c r="C545" s="61" t="str">
        <f>IF(Datos[[#This Row],[Area]]="Oftamología","👀",IF(B545="Cardiología","❤","🚑"))</f>
        <v>❤</v>
      </c>
      <c r="D545" s="23">
        <v>308504</v>
      </c>
      <c r="E545" s="23">
        <v>1165207</v>
      </c>
      <c r="F545" s="23">
        <v>118345</v>
      </c>
      <c r="G545" s="23">
        <v>290599</v>
      </c>
      <c r="H545" s="23">
        <v>32000</v>
      </c>
      <c r="I545" s="23">
        <v>9664</v>
      </c>
      <c r="J545" s="23">
        <v>3448</v>
      </c>
      <c r="K545" s="23">
        <v>14929</v>
      </c>
      <c r="L545" s="23">
        <v>2196</v>
      </c>
      <c r="M545" s="23">
        <v>867513</v>
      </c>
      <c r="N545" s="23">
        <v>96268</v>
      </c>
      <c r="O545" s="23">
        <v>72880</v>
      </c>
      <c r="P545" s="23">
        <v>313564</v>
      </c>
      <c r="Q545" s="19">
        <v>7.4233957401511494E-2</v>
      </c>
      <c r="R545" s="21"/>
      <c r="S545" s="21"/>
    </row>
    <row r="546" spans="1:19" x14ac:dyDescent="0.35">
      <c r="A546" s="18" t="s">
        <v>47</v>
      </c>
      <c r="B546" s="18" t="s">
        <v>80</v>
      </c>
      <c r="C546" s="61" t="str">
        <f>IF(Datos[[#This Row],[Area]]="Oftamología","👀",IF(B546="Cardiología","❤","🚑"))</f>
        <v>❤</v>
      </c>
      <c r="D546" s="23">
        <v>227700</v>
      </c>
      <c r="E546" s="23">
        <v>906490</v>
      </c>
      <c r="F546" s="23">
        <v>192137</v>
      </c>
      <c r="G546" s="23">
        <v>320235</v>
      </c>
      <c r="H546" s="23">
        <v>28000</v>
      </c>
      <c r="I546" s="23">
        <v>10295</v>
      </c>
      <c r="J546" s="23">
        <v>3827</v>
      </c>
      <c r="K546" s="23">
        <v>11034</v>
      </c>
      <c r="L546" s="23">
        <v>2112</v>
      </c>
      <c r="M546" s="23">
        <v>2828213</v>
      </c>
      <c r="N546" s="23">
        <v>96530</v>
      </c>
      <c r="O546" s="23">
        <v>48473</v>
      </c>
      <c r="P546" s="23">
        <v>220521</v>
      </c>
      <c r="Q546" s="19">
        <v>5.2206715439714751E-2</v>
      </c>
      <c r="R546" s="21"/>
      <c r="S546" s="21"/>
    </row>
    <row r="547" spans="1:19" x14ac:dyDescent="0.35">
      <c r="A547" s="18" t="s">
        <v>45</v>
      </c>
      <c r="B547" s="18" t="s">
        <v>81</v>
      </c>
      <c r="C547" s="62" t="str">
        <f>IF(Datos[[#This Row],[Area]]="Oftamología","👀",IF(B547="Cardiología","❤","🚑"))</f>
        <v>👀</v>
      </c>
      <c r="D547" s="23">
        <v>426697</v>
      </c>
      <c r="E547" s="23">
        <v>1827304</v>
      </c>
      <c r="F547" s="23">
        <v>213339</v>
      </c>
      <c r="G547" s="23">
        <v>193619</v>
      </c>
      <c r="H547" s="23">
        <v>32000</v>
      </c>
      <c r="I547" s="23">
        <v>10309</v>
      </c>
      <c r="J547" s="23">
        <v>3122</v>
      </c>
      <c r="K547" s="23">
        <v>12688</v>
      </c>
      <c r="L547" s="23">
        <v>3909</v>
      </c>
      <c r="M547" s="23">
        <v>2137452</v>
      </c>
      <c r="N547" s="23">
        <v>106661</v>
      </c>
      <c r="O547" s="23">
        <v>48810</v>
      </c>
      <c r="P547" s="23">
        <v>339393</v>
      </c>
      <c r="Q547" s="19">
        <v>8.034878208075924E-2</v>
      </c>
      <c r="R547" s="21"/>
      <c r="S547" s="21"/>
    </row>
    <row r="548" spans="1:19" x14ac:dyDescent="0.35">
      <c r="A548" s="18" t="s">
        <v>45</v>
      </c>
      <c r="B548" s="18" t="s">
        <v>80</v>
      </c>
      <c r="C548" s="61" t="str">
        <f>IF(Datos[[#This Row],[Area]]="Oftamología","👀",IF(B548="Cardiología","❤","🚑"))</f>
        <v>❤</v>
      </c>
      <c r="D548" s="23">
        <v>582164</v>
      </c>
      <c r="E548" s="23">
        <v>2284813</v>
      </c>
      <c r="F548" s="23">
        <v>180461</v>
      </c>
      <c r="G548" s="23">
        <v>285444</v>
      </c>
      <c r="H548" s="23">
        <v>32000</v>
      </c>
      <c r="I548" s="23">
        <v>11177</v>
      </c>
      <c r="J548" s="23">
        <v>4196</v>
      </c>
      <c r="K548" s="23">
        <v>12132</v>
      </c>
      <c r="L548" s="23">
        <v>3933</v>
      </c>
      <c r="M548" s="23">
        <v>2865940</v>
      </c>
      <c r="N548" s="23">
        <v>59772</v>
      </c>
      <c r="O548" s="23">
        <v>30277</v>
      </c>
      <c r="P548" s="23">
        <v>233985</v>
      </c>
      <c r="Q548" s="19">
        <v>5.539421783939695E-2</v>
      </c>
      <c r="R548" s="21"/>
      <c r="S548" s="21"/>
    </row>
    <row r="549" spans="1:19" x14ac:dyDescent="0.35">
      <c r="A549" s="18" t="s">
        <v>47</v>
      </c>
      <c r="B549" s="18" t="s">
        <v>80</v>
      </c>
      <c r="C549" s="61" t="str">
        <f>IF(Datos[[#This Row],[Area]]="Oftamología","👀",IF(B549="Cardiología","❤","🚑"))</f>
        <v>❤</v>
      </c>
      <c r="D549" s="23">
        <v>409722</v>
      </c>
      <c r="E549" s="23">
        <v>1015992</v>
      </c>
      <c r="F549" s="23">
        <v>189783</v>
      </c>
      <c r="G549" s="23">
        <v>141501</v>
      </c>
      <c r="H549" s="23">
        <v>32000</v>
      </c>
      <c r="I549" s="23">
        <v>10759</v>
      </c>
      <c r="J549" s="23">
        <v>3777</v>
      </c>
      <c r="K549" s="23">
        <v>10884</v>
      </c>
      <c r="L549" s="23">
        <v>2140</v>
      </c>
      <c r="M549" s="23">
        <v>1701027</v>
      </c>
      <c r="N549" s="23">
        <v>54291</v>
      </c>
      <c r="O549" s="23">
        <v>38253</v>
      </c>
      <c r="P549" s="23">
        <v>318468</v>
      </c>
      <c r="Q549" s="19">
        <v>7.5394943124033886E-2</v>
      </c>
      <c r="R549" s="21"/>
      <c r="S549" s="21"/>
    </row>
    <row r="550" spans="1:19" x14ac:dyDescent="0.35">
      <c r="A550" s="18" t="s">
        <v>39</v>
      </c>
      <c r="B550" s="18" t="s">
        <v>80</v>
      </c>
      <c r="C550" s="61" t="str">
        <f>IF(Datos[[#This Row],[Area]]="Oftamología","👀",IF(B550="Cardiología","❤","🚑"))</f>
        <v>❤</v>
      </c>
      <c r="D550" s="23">
        <v>717412</v>
      </c>
      <c r="E550" s="23">
        <v>658973</v>
      </c>
      <c r="F550" s="23">
        <v>211464</v>
      </c>
      <c r="G550" s="23">
        <v>197204</v>
      </c>
      <c r="H550" s="23">
        <v>32000</v>
      </c>
      <c r="I550" s="23">
        <v>12496</v>
      </c>
      <c r="J550" s="23">
        <v>3855</v>
      </c>
      <c r="K550" s="23">
        <v>11681</v>
      </c>
      <c r="L550" s="23">
        <v>2942</v>
      </c>
      <c r="M550" s="23">
        <v>1557282</v>
      </c>
      <c r="N550" s="23">
        <v>88623</v>
      </c>
      <c r="O550" s="23">
        <v>53347</v>
      </c>
      <c r="P550" s="23">
        <v>270693</v>
      </c>
      <c r="Q550" s="19">
        <v>6.4084565290936937E-2</v>
      </c>
      <c r="R550" s="21"/>
      <c r="S550" s="21"/>
    </row>
    <row r="551" spans="1:19" x14ac:dyDescent="0.35">
      <c r="A551" s="18" t="s">
        <v>43</v>
      </c>
      <c r="B551" s="18" t="s">
        <v>82</v>
      </c>
      <c r="C551" s="60" t="str">
        <f>IF(Datos[[#This Row],[Area]]="Oftamología","👀",IF(B551="Cardiología","❤","🚑"))</f>
        <v>🚑</v>
      </c>
      <c r="D551" s="23">
        <v>461609</v>
      </c>
      <c r="E551" s="23">
        <v>1906532</v>
      </c>
      <c r="F551" s="23">
        <v>102011</v>
      </c>
      <c r="G551" s="23">
        <v>277737</v>
      </c>
      <c r="H551" s="23">
        <v>32000</v>
      </c>
      <c r="I551" s="23">
        <v>10418</v>
      </c>
      <c r="J551" s="23">
        <v>2860</v>
      </c>
      <c r="K551" s="23">
        <v>12037</v>
      </c>
      <c r="L551" s="23">
        <v>4094</v>
      </c>
      <c r="M551" s="23">
        <v>2473801</v>
      </c>
      <c r="N551" s="23">
        <v>89263</v>
      </c>
      <c r="O551" s="23">
        <v>72978</v>
      </c>
      <c r="P551" s="23">
        <v>52449</v>
      </c>
      <c r="Q551" s="19">
        <v>1.2416912757050797E-2</v>
      </c>
      <c r="R551" s="21"/>
      <c r="S551" s="21"/>
    </row>
    <row r="552" spans="1:19" x14ac:dyDescent="0.35">
      <c r="A552" s="18" t="s">
        <v>40</v>
      </c>
      <c r="B552" s="18" t="s">
        <v>82</v>
      </c>
      <c r="C552" s="60" t="str">
        <f>IF(Datos[[#This Row],[Area]]="Oftamología","👀",IF(B552="Cardiología","❤","🚑"))</f>
        <v>🚑</v>
      </c>
      <c r="D552" s="23">
        <v>726862</v>
      </c>
      <c r="E552" s="23">
        <v>948737</v>
      </c>
      <c r="F552" s="23">
        <v>129607</v>
      </c>
      <c r="G552" s="23">
        <v>303534</v>
      </c>
      <c r="H552" s="23">
        <v>32000</v>
      </c>
      <c r="I552" s="23">
        <v>9136</v>
      </c>
      <c r="J552" s="23">
        <v>3498</v>
      </c>
      <c r="K552" s="23">
        <v>11129</v>
      </c>
      <c r="L552" s="23">
        <v>1831</v>
      </c>
      <c r="M552" s="23">
        <v>2695211</v>
      </c>
      <c r="N552" s="23">
        <v>51066</v>
      </c>
      <c r="O552" s="23">
        <v>47800</v>
      </c>
      <c r="P552" s="23">
        <v>260021</v>
      </c>
      <c r="Q552" s="19">
        <v>6.1558048237356389E-2</v>
      </c>
      <c r="R552" s="21"/>
      <c r="S552" s="21"/>
    </row>
    <row r="553" spans="1:19" x14ac:dyDescent="0.35">
      <c r="A553" s="18" t="s">
        <v>46</v>
      </c>
      <c r="B553" s="18" t="s">
        <v>80</v>
      </c>
      <c r="C553" s="61" t="str">
        <f>IF(Datos[[#This Row],[Area]]="Oftamología","👀",IF(B553="Cardiología","❤","🚑"))</f>
        <v>❤</v>
      </c>
      <c r="D553" s="23">
        <v>346463</v>
      </c>
      <c r="E553" s="23">
        <v>2046616</v>
      </c>
      <c r="F553" s="23">
        <v>117525</v>
      </c>
      <c r="G553" s="23">
        <v>182919</v>
      </c>
      <c r="H553" s="23">
        <v>32000</v>
      </c>
      <c r="I553" s="23">
        <v>9768</v>
      </c>
      <c r="J553" s="23">
        <v>3950</v>
      </c>
      <c r="K553" s="23">
        <v>11133</v>
      </c>
      <c r="L553" s="23">
        <v>3772</v>
      </c>
      <c r="M553" s="23">
        <v>3030554</v>
      </c>
      <c r="N553" s="23">
        <v>123480</v>
      </c>
      <c r="O553" s="23">
        <v>60628</v>
      </c>
      <c r="P553" s="23">
        <v>337168</v>
      </c>
      <c r="Q553" s="19">
        <v>7.9822029790259166E-2</v>
      </c>
      <c r="R553" s="21"/>
      <c r="S553" s="21"/>
    </row>
    <row r="554" spans="1:19" x14ac:dyDescent="0.35">
      <c r="A554" s="18" t="s">
        <v>42</v>
      </c>
      <c r="B554" s="18" t="s">
        <v>82</v>
      </c>
      <c r="C554" s="60" t="str">
        <f>IF(Datos[[#This Row],[Area]]="Oftamología","👀",IF(B554="Cardiología","❤","🚑"))</f>
        <v>🚑</v>
      </c>
      <c r="D554" s="23">
        <v>621281</v>
      </c>
      <c r="E554" s="23">
        <v>2213778</v>
      </c>
      <c r="F554" s="23">
        <v>183486</v>
      </c>
      <c r="G554" s="23">
        <v>234460</v>
      </c>
      <c r="H554" s="23">
        <v>32000</v>
      </c>
      <c r="I554" s="23">
        <v>11861</v>
      </c>
      <c r="J554" s="23">
        <v>3738</v>
      </c>
      <c r="K554" s="23">
        <v>13318</v>
      </c>
      <c r="L554" s="23">
        <v>2338</v>
      </c>
      <c r="M554" s="23">
        <v>1829916</v>
      </c>
      <c r="N554" s="23">
        <v>108479</v>
      </c>
      <c r="O554" s="23">
        <v>81856</v>
      </c>
      <c r="P554" s="23">
        <v>88035</v>
      </c>
      <c r="Q554" s="19">
        <v>2.0841635008617264E-2</v>
      </c>
      <c r="R554" s="21"/>
      <c r="S554" s="21"/>
    </row>
    <row r="555" spans="1:19" x14ac:dyDescent="0.35">
      <c r="A555" s="18" t="s">
        <v>40</v>
      </c>
      <c r="B555" s="18" t="s">
        <v>80</v>
      </c>
      <c r="C555" s="61" t="str">
        <f>IF(Datos[[#This Row],[Area]]="Oftamología","👀",IF(B555="Cardiología","❤","🚑"))</f>
        <v>❤</v>
      </c>
      <c r="D555" s="23">
        <v>667173</v>
      </c>
      <c r="E555" s="23">
        <v>2340052</v>
      </c>
      <c r="F555" s="23">
        <v>120147</v>
      </c>
      <c r="G555" s="23">
        <v>247435</v>
      </c>
      <c r="H555" s="23">
        <v>20000</v>
      </c>
      <c r="I555" s="23">
        <v>11689</v>
      </c>
      <c r="J555" s="23">
        <v>3274</v>
      </c>
      <c r="K555" s="23">
        <v>13823</v>
      </c>
      <c r="L555" s="23">
        <v>1949</v>
      </c>
      <c r="M555" s="23">
        <v>2609171</v>
      </c>
      <c r="N555" s="23">
        <v>89999</v>
      </c>
      <c r="O555" s="23">
        <v>75392</v>
      </c>
      <c r="P555" s="23">
        <v>161657</v>
      </c>
      <c r="Q555" s="19">
        <v>3.8271098887806457E-2</v>
      </c>
      <c r="R555" s="21"/>
      <c r="S555" s="21"/>
    </row>
    <row r="556" spans="1:19" x14ac:dyDescent="0.35">
      <c r="A556" s="18" t="s">
        <v>45</v>
      </c>
      <c r="B556" s="18" t="s">
        <v>81</v>
      </c>
      <c r="C556" s="62" t="str">
        <f>IF(Datos[[#This Row],[Area]]="Oftamología","👀",IF(B556="Cardiología","❤","🚑"))</f>
        <v>👀</v>
      </c>
      <c r="D556" s="23">
        <v>619369</v>
      </c>
      <c r="E556" s="23">
        <v>849290</v>
      </c>
      <c r="F556" s="23">
        <v>180450</v>
      </c>
      <c r="G556" s="23">
        <v>280054</v>
      </c>
      <c r="H556" s="23">
        <v>32000</v>
      </c>
      <c r="I556" s="23">
        <v>11680</v>
      </c>
      <c r="J556" s="23">
        <v>3428</v>
      </c>
      <c r="K556" s="23">
        <v>13624</v>
      </c>
      <c r="L556" s="23">
        <v>1546</v>
      </c>
      <c r="M556" s="23">
        <v>944261</v>
      </c>
      <c r="N556" s="23">
        <v>80396</v>
      </c>
      <c r="O556" s="23">
        <v>42720</v>
      </c>
      <c r="P556" s="23">
        <v>338275</v>
      </c>
      <c r="Q556" s="19">
        <v>8.0084103851195604E-2</v>
      </c>
      <c r="R556" s="21"/>
      <c r="S556" s="21"/>
    </row>
    <row r="557" spans="1:19" x14ac:dyDescent="0.35">
      <c r="A557" s="18" t="s">
        <v>40</v>
      </c>
      <c r="B557" s="18" t="s">
        <v>81</v>
      </c>
      <c r="C557" s="62" t="str">
        <f>IF(Datos[[#This Row],[Area]]="Oftamología","👀",IF(B557="Cardiología","❤","🚑"))</f>
        <v>👀</v>
      </c>
      <c r="D557" s="23">
        <v>518570</v>
      </c>
      <c r="E557" s="23">
        <v>1451794</v>
      </c>
      <c r="F557" s="23">
        <v>174353</v>
      </c>
      <c r="G557" s="23">
        <v>285038</v>
      </c>
      <c r="H557" s="23">
        <v>32000</v>
      </c>
      <c r="I557" s="23">
        <v>10246</v>
      </c>
      <c r="J557" s="23">
        <v>3071</v>
      </c>
      <c r="K557" s="23">
        <v>11290</v>
      </c>
      <c r="L557" s="23">
        <v>2669</v>
      </c>
      <c r="M557" s="23">
        <v>2514908</v>
      </c>
      <c r="N557" s="23">
        <v>113754</v>
      </c>
      <c r="O557" s="23">
        <v>38706</v>
      </c>
      <c r="P557" s="23">
        <v>141975</v>
      </c>
      <c r="Q557" s="19">
        <v>3.3611530985953722E-2</v>
      </c>
      <c r="R557" s="21"/>
      <c r="S557" s="21"/>
    </row>
    <row r="558" spans="1:19" x14ac:dyDescent="0.35">
      <c r="A558" s="18" t="s">
        <v>39</v>
      </c>
      <c r="B558" s="18" t="s">
        <v>80</v>
      </c>
      <c r="C558" s="61" t="str">
        <f>IF(Datos[[#This Row],[Area]]="Oftamología","👀",IF(B558="Cardiología","❤","🚑"))</f>
        <v>❤</v>
      </c>
      <c r="D558" s="23">
        <v>395099</v>
      </c>
      <c r="E558" s="23">
        <v>1104560</v>
      </c>
      <c r="F558" s="23">
        <v>192371</v>
      </c>
      <c r="G558" s="23">
        <v>253417</v>
      </c>
      <c r="H558" s="23">
        <v>32000</v>
      </c>
      <c r="I558" s="23">
        <v>11120</v>
      </c>
      <c r="J558" s="23">
        <v>3820</v>
      </c>
      <c r="K558" s="23">
        <v>11151</v>
      </c>
      <c r="L558" s="23">
        <v>4315</v>
      </c>
      <c r="M558" s="23">
        <v>2088147</v>
      </c>
      <c r="N558" s="23">
        <v>115646</v>
      </c>
      <c r="O558" s="23">
        <v>35644</v>
      </c>
      <c r="P558" s="23">
        <v>266207</v>
      </c>
      <c r="Q558" s="19">
        <v>6.3022537976247808E-2</v>
      </c>
      <c r="R558" s="21"/>
      <c r="S558" s="21"/>
    </row>
    <row r="559" spans="1:19" x14ac:dyDescent="0.35">
      <c r="A559" s="18" t="s">
        <v>47</v>
      </c>
      <c r="B559" s="18" t="s">
        <v>81</v>
      </c>
      <c r="C559" s="62" t="str">
        <f>IF(Datos[[#This Row],[Area]]="Oftamología","👀",IF(B559="Cardiología","❤","🚑"))</f>
        <v>👀</v>
      </c>
      <c r="D559" s="23">
        <v>562599</v>
      </c>
      <c r="E559" s="23">
        <v>937889</v>
      </c>
      <c r="F559" s="23">
        <v>133118</v>
      </c>
      <c r="G559" s="23">
        <v>228988</v>
      </c>
      <c r="H559" s="23">
        <v>32000</v>
      </c>
      <c r="I559" s="23">
        <v>10227</v>
      </c>
      <c r="J559" s="23">
        <v>4061</v>
      </c>
      <c r="K559" s="23">
        <v>10258</v>
      </c>
      <c r="L559" s="23">
        <v>3508</v>
      </c>
      <c r="M559" s="23">
        <v>3016089</v>
      </c>
      <c r="N559" s="23">
        <v>104109</v>
      </c>
      <c r="O559" s="23">
        <v>27224</v>
      </c>
      <c r="P559" s="23">
        <v>72617</v>
      </c>
      <c r="Q559" s="19">
        <v>1.7191537563704888E-2</v>
      </c>
      <c r="R559" s="21"/>
      <c r="S559" s="21"/>
    </row>
    <row r="560" spans="1:19" x14ac:dyDescent="0.35">
      <c r="A560" s="18" t="s">
        <v>44</v>
      </c>
      <c r="B560" s="18" t="s">
        <v>80</v>
      </c>
      <c r="C560" s="61" t="str">
        <f>IF(Datos[[#This Row],[Area]]="Oftamología","👀",IF(B560="Cardiología","❤","🚑"))</f>
        <v>❤</v>
      </c>
      <c r="D560" s="23">
        <v>575678</v>
      </c>
      <c r="E560" s="23">
        <v>1814752</v>
      </c>
      <c r="F560" s="23">
        <v>108464</v>
      </c>
      <c r="G560" s="23">
        <v>242740</v>
      </c>
      <c r="H560" s="23">
        <v>32000</v>
      </c>
      <c r="I560" s="23">
        <v>10873</v>
      </c>
      <c r="J560" s="23">
        <v>3348</v>
      </c>
      <c r="K560" s="23">
        <v>10016</v>
      </c>
      <c r="L560" s="23">
        <v>2812</v>
      </c>
      <c r="M560" s="23">
        <v>1506470</v>
      </c>
      <c r="N560" s="23">
        <v>73342</v>
      </c>
      <c r="O560" s="23">
        <v>41603</v>
      </c>
      <c r="P560" s="23">
        <v>198080</v>
      </c>
      <c r="Q560" s="19">
        <v>4.6893974697641935E-2</v>
      </c>
      <c r="R560" s="21"/>
      <c r="S560" s="21"/>
    </row>
    <row r="561" spans="1:19" x14ac:dyDescent="0.35">
      <c r="A561" s="18" t="s">
        <v>41</v>
      </c>
      <c r="B561" s="18" t="s">
        <v>80</v>
      </c>
      <c r="C561" s="61" t="str">
        <f>IF(Datos[[#This Row],[Area]]="Oftamología","👀",IF(B561="Cardiología","❤","🚑"))</f>
        <v>❤</v>
      </c>
      <c r="D561" s="23">
        <v>740862</v>
      </c>
      <c r="E561" s="23">
        <v>2138881</v>
      </c>
      <c r="F561" s="23">
        <v>116316</v>
      </c>
      <c r="G561" s="23">
        <v>274770</v>
      </c>
      <c r="H561" s="23">
        <v>20000</v>
      </c>
      <c r="I561" s="23">
        <v>11115</v>
      </c>
      <c r="J561" s="23">
        <v>3901</v>
      </c>
      <c r="K561" s="23">
        <v>14368</v>
      </c>
      <c r="L561" s="23">
        <v>1623</v>
      </c>
      <c r="M561" s="23">
        <v>1511131</v>
      </c>
      <c r="N561" s="23">
        <v>123601</v>
      </c>
      <c r="O561" s="23">
        <v>35144</v>
      </c>
      <c r="P561" s="23">
        <v>222794</v>
      </c>
      <c r="Q561" s="19">
        <v>5.2744831375133472E-2</v>
      </c>
      <c r="R561" s="21"/>
      <c r="S561" s="21"/>
    </row>
    <row r="562" spans="1:19" x14ac:dyDescent="0.35">
      <c r="A562" s="18" t="s">
        <v>39</v>
      </c>
      <c r="B562" s="18" t="s">
        <v>81</v>
      </c>
      <c r="C562" s="62" t="str">
        <f>IF(Datos[[#This Row],[Area]]="Oftamología","👀",IF(B562="Cardiología","❤","🚑"))</f>
        <v>👀</v>
      </c>
      <c r="D562" s="23">
        <v>128148</v>
      </c>
      <c r="E562" s="23">
        <v>1772277</v>
      </c>
      <c r="F562" s="23">
        <v>191533</v>
      </c>
      <c r="G562" s="23">
        <v>249107</v>
      </c>
      <c r="H562" s="23">
        <v>25000</v>
      </c>
      <c r="I562" s="23">
        <v>11440</v>
      </c>
      <c r="J562" s="23">
        <v>3045</v>
      </c>
      <c r="K562" s="23">
        <v>10131</v>
      </c>
      <c r="L562" s="23">
        <v>2571</v>
      </c>
      <c r="M562" s="23">
        <v>2435997</v>
      </c>
      <c r="N562" s="23">
        <v>51628</v>
      </c>
      <c r="O562" s="23">
        <v>70375</v>
      </c>
      <c r="P562" s="23">
        <v>257394</v>
      </c>
      <c r="Q562" s="19">
        <v>6.0936125420662603E-2</v>
      </c>
      <c r="R562" s="21"/>
      <c r="S562" s="21"/>
    </row>
    <row r="563" spans="1:19" x14ac:dyDescent="0.35">
      <c r="A563" s="18" t="s">
        <v>37</v>
      </c>
      <c r="B563" s="18" t="s">
        <v>80</v>
      </c>
      <c r="C563" s="61" t="str">
        <f>IF(Datos[[#This Row],[Area]]="Oftamología","👀",IF(B563="Cardiología","❤","🚑"))</f>
        <v>❤</v>
      </c>
      <c r="D563" s="23">
        <v>227994</v>
      </c>
      <c r="E563" s="23">
        <v>842237</v>
      </c>
      <c r="F563" s="23">
        <v>187413</v>
      </c>
      <c r="G563" s="23">
        <v>150926</v>
      </c>
      <c r="H563" s="23">
        <v>32000</v>
      </c>
      <c r="I563" s="23">
        <v>11052</v>
      </c>
      <c r="J563" s="23">
        <v>3705</v>
      </c>
      <c r="K563" s="23">
        <v>11174</v>
      </c>
      <c r="L563" s="23">
        <v>1368</v>
      </c>
      <c r="M563" s="23">
        <v>2441394</v>
      </c>
      <c r="N563" s="23">
        <v>82977</v>
      </c>
      <c r="O563" s="23">
        <v>61907</v>
      </c>
      <c r="P563" s="23">
        <v>335301</v>
      </c>
      <c r="Q563" s="19">
        <v>7.9380031351444058E-2</v>
      </c>
      <c r="R563" s="21"/>
      <c r="S563" s="21"/>
    </row>
    <row r="564" spans="1:19" x14ac:dyDescent="0.35">
      <c r="A564" s="18" t="s">
        <v>37</v>
      </c>
      <c r="B564" s="18" t="s">
        <v>81</v>
      </c>
      <c r="C564" s="62" t="str">
        <f>IF(Datos[[#This Row],[Area]]="Oftamología","👀",IF(B564="Cardiología","❤","🚑"))</f>
        <v>👀</v>
      </c>
      <c r="D564" s="23">
        <v>295306</v>
      </c>
      <c r="E564" s="23">
        <v>1732504</v>
      </c>
      <c r="F564" s="23">
        <v>185877</v>
      </c>
      <c r="G564" s="23">
        <v>317938</v>
      </c>
      <c r="H564" s="23">
        <v>32000</v>
      </c>
      <c r="I564" s="23">
        <v>8995</v>
      </c>
      <c r="J564" s="23">
        <v>3500</v>
      </c>
      <c r="K564" s="23">
        <v>10920</v>
      </c>
      <c r="L564" s="23">
        <v>2307</v>
      </c>
      <c r="M564" s="23">
        <v>1274674</v>
      </c>
      <c r="N564" s="23">
        <v>83774</v>
      </c>
      <c r="O564" s="23">
        <v>33009</v>
      </c>
      <c r="P564" s="23">
        <v>82178</v>
      </c>
      <c r="Q564" s="19">
        <v>1.945503358593911E-2</v>
      </c>
      <c r="R564" s="21"/>
      <c r="S564" s="21"/>
    </row>
    <row r="565" spans="1:19" x14ac:dyDescent="0.35">
      <c r="A565" s="18" t="s">
        <v>43</v>
      </c>
      <c r="B565" s="18" t="s">
        <v>81</v>
      </c>
      <c r="C565" s="62" t="str">
        <f>IF(Datos[[#This Row],[Area]]="Oftamología","👀",IF(B565="Cardiología","❤","🚑"))</f>
        <v>👀</v>
      </c>
      <c r="D565" s="23">
        <v>131243</v>
      </c>
      <c r="E565" s="23">
        <v>1624675</v>
      </c>
      <c r="F565" s="23">
        <v>135856</v>
      </c>
      <c r="G565" s="23">
        <v>300077</v>
      </c>
      <c r="H565" s="23">
        <v>32000</v>
      </c>
      <c r="I565" s="23">
        <v>11449</v>
      </c>
      <c r="J565" s="23">
        <v>3244</v>
      </c>
      <c r="K565" s="23">
        <v>11488</v>
      </c>
      <c r="L565" s="23">
        <v>2369</v>
      </c>
      <c r="M565" s="23">
        <v>3019540</v>
      </c>
      <c r="N565" s="23">
        <v>82928</v>
      </c>
      <c r="O565" s="23">
        <v>87535</v>
      </c>
      <c r="P565" s="23">
        <v>41658</v>
      </c>
      <c r="Q565" s="19">
        <v>9.8622233337760899E-3</v>
      </c>
      <c r="R565" s="21"/>
      <c r="S565" s="21"/>
    </row>
    <row r="566" spans="1:19" x14ac:dyDescent="0.35">
      <c r="A566" s="18" t="s">
        <v>47</v>
      </c>
      <c r="B566" s="18" t="s">
        <v>82</v>
      </c>
      <c r="C566" s="60" t="str">
        <f>IF(Datos[[#This Row],[Area]]="Oftamología","👀",IF(B566="Cardiología","❤","🚑"))</f>
        <v>🚑</v>
      </c>
      <c r="D566" s="23">
        <v>148707</v>
      </c>
      <c r="E566" s="23">
        <v>1302760</v>
      </c>
      <c r="F566" s="23">
        <v>207286</v>
      </c>
      <c r="G566" s="23">
        <v>98085</v>
      </c>
      <c r="H566" s="23">
        <v>25000</v>
      </c>
      <c r="I566" s="23">
        <v>9765</v>
      </c>
      <c r="J566" s="23">
        <v>3746</v>
      </c>
      <c r="K566" s="23">
        <v>10637</v>
      </c>
      <c r="L566" s="23">
        <v>1905</v>
      </c>
      <c r="M566" s="23">
        <v>2755674</v>
      </c>
      <c r="N566" s="23">
        <v>124472</v>
      </c>
      <c r="O566" s="23">
        <v>35070</v>
      </c>
      <c r="P566" s="23">
        <v>173172</v>
      </c>
      <c r="Q566" s="19">
        <v>4.0997189955270845E-2</v>
      </c>
      <c r="R566" s="21"/>
      <c r="S566" s="21"/>
    </row>
    <row r="567" spans="1:19" x14ac:dyDescent="0.35">
      <c r="A567" s="18" t="s">
        <v>38</v>
      </c>
      <c r="B567" s="18" t="s">
        <v>80</v>
      </c>
      <c r="C567" s="61" t="str">
        <f>IF(Datos[[#This Row],[Area]]="Oftamología","👀",IF(B567="Cardiología","❤","🚑"))</f>
        <v>❤</v>
      </c>
      <c r="D567" s="23">
        <v>433586</v>
      </c>
      <c r="E567" s="23">
        <v>820190</v>
      </c>
      <c r="F567" s="23">
        <v>174632</v>
      </c>
      <c r="G567" s="23">
        <v>138527</v>
      </c>
      <c r="H567" s="23">
        <v>32000</v>
      </c>
      <c r="I567" s="23">
        <v>9748</v>
      </c>
      <c r="J567" s="23">
        <v>3106</v>
      </c>
      <c r="K567" s="23">
        <v>14375</v>
      </c>
      <c r="L567" s="23">
        <v>1541</v>
      </c>
      <c r="M567" s="23">
        <v>1007050</v>
      </c>
      <c r="N567" s="23">
        <v>92846</v>
      </c>
      <c r="O567" s="23">
        <v>41916</v>
      </c>
      <c r="P567" s="23">
        <v>130163</v>
      </c>
      <c r="Q567" s="19">
        <v>3.0815127365555167E-2</v>
      </c>
      <c r="R567" s="21"/>
      <c r="S567" s="21"/>
    </row>
    <row r="568" spans="1:19" x14ac:dyDescent="0.35">
      <c r="A568" s="18" t="s">
        <v>42</v>
      </c>
      <c r="B568" s="18" t="s">
        <v>82</v>
      </c>
      <c r="C568" s="60" t="str">
        <f>IF(Datos[[#This Row],[Area]]="Oftamología","👀",IF(B568="Cardiología","❤","🚑"))</f>
        <v>🚑</v>
      </c>
      <c r="D568" s="23">
        <v>349690</v>
      </c>
      <c r="E568" s="23">
        <v>801402</v>
      </c>
      <c r="F568" s="23">
        <v>184185</v>
      </c>
      <c r="G568" s="23">
        <v>167291</v>
      </c>
      <c r="H568" s="23">
        <v>32000</v>
      </c>
      <c r="I568" s="23">
        <v>9348</v>
      </c>
      <c r="J568" s="23">
        <v>4174</v>
      </c>
      <c r="K568" s="23">
        <v>14570</v>
      </c>
      <c r="L568" s="23">
        <v>2524</v>
      </c>
      <c r="M568" s="23">
        <v>1542486</v>
      </c>
      <c r="N568" s="23">
        <v>83805</v>
      </c>
      <c r="O568" s="23">
        <v>64036</v>
      </c>
      <c r="P568" s="23">
        <v>322810</v>
      </c>
      <c r="Q568" s="19">
        <v>7.6422879503967048E-2</v>
      </c>
      <c r="R568" s="21"/>
      <c r="S568" s="21"/>
    </row>
    <row r="569" spans="1:19" x14ac:dyDescent="0.35">
      <c r="A569" s="18" t="s">
        <v>41</v>
      </c>
      <c r="B569" s="18" t="s">
        <v>81</v>
      </c>
      <c r="C569" s="62" t="str">
        <f>IF(Datos[[#This Row],[Area]]="Oftamología","👀",IF(B569="Cardiología","❤","🚑"))</f>
        <v>👀</v>
      </c>
      <c r="D569" s="23">
        <v>197707</v>
      </c>
      <c r="E569" s="23">
        <v>1126971</v>
      </c>
      <c r="F569" s="23">
        <v>173825</v>
      </c>
      <c r="G569" s="23">
        <v>322708</v>
      </c>
      <c r="H569" s="23">
        <v>28000</v>
      </c>
      <c r="I569" s="23">
        <v>10762</v>
      </c>
      <c r="J569" s="23">
        <v>3190</v>
      </c>
      <c r="K569" s="23">
        <v>14734</v>
      </c>
      <c r="L569" s="23">
        <v>1781</v>
      </c>
      <c r="M569" s="23">
        <v>2373807</v>
      </c>
      <c r="N569" s="23">
        <v>116936</v>
      </c>
      <c r="O569" s="23">
        <v>86587</v>
      </c>
      <c r="P569" s="23">
        <v>330743</v>
      </c>
      <c r="Q569" s="19">
        <v>7.8300958569376952E-2</v>
      </c>
      <c r="R569" s="21"/>
      <c r="S569" s="21"/>
    </row>
    <row r="570" spans="1:19" x14ac:dyDescent="0.35">
      <c r="A570" s="18" t="s">
        <v>38</v>
      </c>
      <c r="B570" s="18" t="s">
        <v>80</v>
      </c>
      <c r="C570" s="61" t="str">
        <f>IF(Datos[[#This Row],[Area]]="Oftamología","👀",IF(B570="Cardiología","❤","🚑"))</f>
        <v>❤</v>
      </c>
      <c r="D570" s="23">
        <v>633760</v>
      </c>
      <c r="E570" s="23">
        <v>777780</v>
      </c>
      <c r="F570" s="23">
        <v>129380</v>
      </c>
      <c r="G570" s="23">
        <v>223675</v>
      </c>
      <c r="H570" s="23">
        <v>32000</v>
      </c>
      <c r="I570" s="23">
        <v>10974</v>
      </c>
      <c r="J570" s="23">
        <v>3667</v>
      </c>
      <c r="K570" s="23">
        <v>10340</v>
      </c>
      <c r="L570" s="23">
        <v>4199</v>
      </c>
      <c r="M570" s="23">
        <v>2448328</v>
      </c>
      <c r="N570" s="23">
        <v>47078</v>
      </c>
      <c r="O570" s="23">
        <v>75853</v>
      </c>
      <c r="P570" s="23">
        <v>154134</v>
      </c>
      <c r="Q570" s="19">
        <v>3.649008428941005E-2</v>
      </c>
      <c r="R570" s="21"/>
      <c r="S570" s="21"/>
    </row>
    <row r="571" spans="1:19" x14ac:dyDescent="0.35">
      <c r="A571" s="18" t="s">
        <v>45</v>
      </c>
      <c r="B571" s="18" t="s">
        <v>82</v>
      </c>
      <c r="C571" s="60" t="str">
        <f>IF(Datos[[#This Row],[Area]]="Oftamología","👀",IF(B571="Cardiología","❤","🚑"))</f>
        <v>🚑</v>
      </c>
      <c r="D571" s="23">
        <v>414562</v>
      </c>
      <c r="E571" s="23">
        <v>744742</v>
      </c>
      <c r="F571" s="23">
        <v>186836</v>
      </c>
      <c r="G571" s="23">
        <v>164445</v>
      </c>
      <c r="H571" s="23">
        <v>32000</v>
      </c>
      <c r="I571" s="23">
        <v>11148</v>
      </c>
      <c r="J571" s="23">
        <v>3599</v>
      </c>
      <c r="K571" s="23">
        <v>12318</v>
      </c>
      <c r="L571" s="23">
        <v>1252</v>
      </c>
      <c r="M571" s="23">
        <v>2244951</v>
      </c>
      <c r="N571" s="23">
        <v>81276</v>
      </c>
      <c r="O571" s="23">
        <v>76339</v>
      </c>
      <c r="P571" s="23">
        <v>337125</v>
      </c>
      <c r="Q571" s="19">
        <v>7.9811849858352879E-2</v>
      </c>
      <c r="R571" s="21"/>
      <c r="S571" s="21"/>
    </row>
    <row r="572" spans="1:19" x14ac:dyDescent="0.35">
      <c r="A572" s="18" t="s">
        <v>36</v>
      </c>
      <c r="B572" s="18" t="s">
        <v>81</v>
      </c>
      <c r="C572" s="62" t="str">
        <f>IF(Datos[[#This Row],[Area]]="Oftamología","👀",IF(B572="Cardiología","❤","🚑"))</f>
        <v>👀</v>
      </c>
      <c r="D572" s="23">
        <v>589949</v>
      </c>
      <c r="E572" s="23">
        <v>1779773</v>
      </c>
      <c r="F572" s="23">
        <v>127092</v>
      </c>
      <c r="G572" s="23">
        <v>273954</v>
      </c>
      <c r="H572" s="23">
        <v>32000</v>
      </c>
      <c r="I572" s="23">
        <v>11234</v>
      </c>
      <c r="J572" s="23">
        <v>3608</v>
      </c>
      <c r="K572" s="23">
        <v>11189</v>
      </c>
      <c r="L572" s="23">
        <v>1257</v>
      </c>
      <c r="M572" s="23">
        <v>1373620</v>
      </c>
      <c r="N572" s="23">
        <v>109826</v>
      </c>
      <c r="O572" s="23">
        <v>88409</v>
      </c>
      <c r="P572" s="23">
        <v>182451</v>
      </c>
      <c r="Q572" s="19">
        <v>4.3193924563607981E-2</v>
      </c>
      <c r="R572" s="21"/>
      <c r="S572" s="21"/>
    </row>
    <row r="573" spans="1:19" x14ac:dyDescent="0.35">
      <c r="A573" s="18" t="s">
        <v>46</v>
      </c>
      <c r="B573" s="18" t="s">
        <v>81</v>
      </c>
      <c r="C573" s="62" t="str">
        <f>IF(Datos[[#This Row],[Area]]="Oftamología","👀",IF(B573="Cardiología","❤","🚑"))</f>
        <v>👀</v>
      </c>
      <c r="D573" s="23">
        <v>276142</v>
      </c>
      <c r="E573" s="23">
        <v>1602089</v>
      </c>
      <c r="F573" s="23">
        <v>199933</v>
      </c>
      <c r="G573" s="23">
        <v>162966</v>
      </c>
      <c r="H573" s="23">
        <v>20000</v>
      </c>
      <c r="I573" s="23">
        <v>9714</v>
      </c>
      <c r="J573" s="23">
        <v>3098</v>
      </c>
      <c r="K573" s="23">
        <v>12137</v>
      </c>
      <c r="L573" s="23">
        <v>3461</v>
      </c>
      <c r="M573" s="23">
        <v>1256631</v>
      </c>
      <c r="N573" s="23">
        <v>64715</v>
      </c>
      <c r="O573" s="23">
        <v>76556</v>
      </c>
      <c r="P573" s="23">
        <v>41318</v>
      </c>
      <c r="Q573" s="19">
        <v>9.781730848935629E-3</v>
      </c>
      <c r="R573" s="21"/>
      <c r="S573" s="21"/>
    </row>
    <row r="574" spans="1:19" x14ac:dyDescent="0.35">
      <c r="A574" s="18" t="s">
        <v>44</v>
      </c>
      <c r="B574" s="18" t="s">
        <v>82</v>
      </c>
      <c r="C574" s="60" t="str">
        <f>IF(Datos[[#This Row],[Area]]="Oftamología","👀",IF(B574="Cardiología","❤","🚑"))</f>
        <v>🚑</v>
      </c>
      <c r="D574" s="23">
        <v>654347</v>
      </c>
      <c r="E574" s="23">
        <v>1228742</v>
      </c>
      <c r="F574" s="23">
        <v>117537</v>
      </c>
      <c r="G574" s="23">
        <v>100398</v>
      </c>
      <c r="H574" s="23">
        <v>32000</v>
      </c>
      <c r="I574" s="23">
        <v>9720</v>
      </c>
      <c r="J574" s="23">
        <v>3301</v>
      </c>
      <c r="K574" s="23">
        <v>13129</v>
      </c>
      <c r="L574" s="23">
        <v>3550</v>
      </c>
      <c r="M574" s="23">
        <v>3050421</v>
      </c>
      <c r="N574" s="23">
        <v>120290</v>
      </c>
      <c r="O574" s="23">
        <v>85900</v>
      </c>
      <c r="P574" s="23">
        <v>333322</v>
      </c>
      <c r="Q574" s="19">
        <v>7.8911517741152085E-2</v>
      </c>
      <c r="R574" s="21"/>
      <c r="S574" s="21"/>
    </row>
    <row r="575" spans="1:19" x14ac:dyDescent="0.35">
      <c r="A575" s="18" t="s">
        <v>42</v>
      </c>
      <c r="B575" s="18" t="s">
        <v>81</v>
      </c>
      <c r="C575" s="62" t="str">
        <f>IF(Datos[[#This Row],[Area]]="Oftamología","👀",IF(B575="Cardiología","❤","🚑"))</f>
        <v>👀</v>
      </c>
      <c r="D575" s="23">
        <v>304871</v>
      </c>
      <c r="E575" s="23">
        <v>1948438</v>
      </c>
      <c r="F575" s="23">
        <v>172157</v>
      </c>
      <c r="G575" s="23">
        <v>189971</v>
      </c>
      <c r="H575" s="23">
        <v>32000</v>
      </c>
      <c r="I575" s="23">
        <v>11572</v>
      </c>
      <c r="J575" s="23">
        <v>3911</v>
      </c>
      <c r="K575" s="23">
        <v>13060</v>
      </c>
      <c r="L575" s="23">
        <v>3067</v>
      </c>
      <c r="M575" s="23">
        <v>2020781</v>
      </c>
      <c r="N575" s="23">
        <v>121900</v>
      </c>
      <c r="O575" s="23">
        <v>34380</v>
      </c>
      <c r="P575" s="23">
        <v>241549</v>
      </c>
      <c r="Q575" s="19">
        <v>5.7184938884494711E-2</v>
      </c>
      <c r="R575" s="21"/>
      <c r="S575" s="21"/>
    </row>
    <row r="576" spans="1:19" x14ac:dyDescent="0.35">
      <c r="A576" s="18" t="s">
        <v>38</v>
      </c>
      <c r="B576" s="18" t="s">
        <v>82</v>
      </c>
      <c r="C576" s="60" t="str">
        <f>IF(Datos[[#This Row],[Area]]="Oftamología","👀",IF(B576="Cardiología","❤","🚑"))</f>
        <v>🚑</v>
      </c>
      <c r="D576" s="23">
        <v>542596</v>
      </c>
      <c r="E576" s="23">
        <v>1405205</v>
      </c>
      <c r="F576" s="23">
        <v>180148</v>
      </c>
      <c r="G576" s="23">
        <v>115025</v>
      </c>
      <c r="H576" s="23">
        <v>32000</v>
      </c>
      <c r="I576" s="23">
        <v>11555</v>
      </c>
      <c r="J576" s="23">
        <v>3450</v>
      </c>
      <c r="K576" s="23">
        <v>14112</v>
      </c>
      <c r="L576" s="23">
        <v>1766</v>
      </c>
      <c r="M576" s="23">
        <v>1586997</v>
      </c>
      <c r="N576" s="23">
        <v>126625</v>
      </c>
      <c r="O576" s="23">
        <v>32654</v>
      </c>
      <c r="P576" s="23">
        <v>201477</v>
      </c>
      <c r="Q576" s="19">
        <v>4.7698189318239118E-2</v>
      </c>
      <c r="R576" s="21"/>
      <c r="S576" s="21"/>
    </row>
    <row r="577" spans="1:19" x14ac:dyDescent="0.35">
      <c r="A577" s="18" t="s">
        <v>40</v>
      </c>
      <c r="B577" s="18" t="s">
        <v>81</v>
      </c>
      <c r="C577" s="62" t="str">
        <f>IF(Datos[[#This Row],[Area]]="Oftamología","👀",IF(B577="Cardiología","❤","🚑"))</f>
        <v>👀</v>
      </c>
      <c r="D577" s="23">
        <v>378042</v>
      </c>
      <c r="E577" s="23">
        <v>1873913</v>
      </c>
      <c r="F577" s="23">
        <v>180749</v>
      </c>
      <c r="G577" s="23">
        <v>74065</v>
      </c>
      <c r="H577" s="23">
        <v>32000</v>
      </c>
      <c r="I577" s="23">
        <v>10350</v>
      </c>
      <c r="J577" s="23">
        <v>3529</v>
      </c>
      <c r="K577" s="23">
        <v>10661</v>
      </c>
      <c r="L577" s="23">
        <v>1422</v>
      </c>
      <c r="M577" s="23">
        <v>1035844</v>
      </c>
      <c r="N577" s="23">
        <v>83717</v>
      </c>
      <c r="O577" s="23">
        <v>87211</v>
      </c>
      <c r="P577" s="23">
        <v>179554</v>
      </c>
      <c r="Q577" s="19">
        <v>4.2508081244246772E-2</v>
      </c>
      <c r="R577" s="21"/>
      <c r="S577" s="21"/>
    </row>
    <row r="578" spans="1:19" x14ac:dyDescent="0.35">
      <c r="A578" s="18" t="s">
        <v>43</v>
      </c>
      <c r="B578" s="18" t="s">
        <v>82</v>
      </c>
      <c r="C578" s="60" t="str">
        <f>IF(Datos[[#This Row],[Area]]="Oftamología","👀",IF(B578="Cardiología","❤","🚑"))</f>
        <v>🚑</v>
      </c>
      <c r="D578" s="23">
        <v>675649</v>
      </c>
      <c r="E578" s="23">
        <v>2101081</v>
      </c>
      <c r="F578" s="23">
        <v>143253</v>
      </c>
      <c r="G578" s="23">
        <v>229980</v>
      </c>
      <c r="H578" s="23">
        <v>32000</v>
      </c>
      <c r="I578" s="23">
        <v>11093</v>
      </c>
      <c r="J578" s="23">
        <v>3044</v>
      </c>
      <c r="K578" s="23">
        <v>10834</v>
      </c>
      <c r="L578" s="23">
        <v>2925</v>
      </c>
      <c r="M578" s="23">
        <v>2680691</v>
      </c>
      <c r="N578" s="23">
        <v>117568</v>
      </c>
      <c r="O578" s="23">
        <v>80462</v>
      </c>
      <c r="P578" s="23">
        <v>144533</v>
      </c>
      <c r="Q578" s="19">
        <v>3.4217118563076951E-2</v>
      </c>
      <c r="R578" s="21"/>
      <c r="S578" s="21"/>
    </row>
    <row r="579" spans="1:19" x14ac:dyDescent="0.35">
      <c r="A579" s="18" t="s">
        <v>46</v>
      </c>
      <c r="B579" s="18" t="s">
        <v>82</v>
      </c>
      <c r="C579" s="60" t="str">
        <f>IF(Datos[[#This Row],[Area]]="Oftamología","👀",IF(B579="Cardiología","❤","🚑"))</f>
        <v>🚑</v>
      </c>
      <c r="D579" s="23">
        <v>385130</v>
      </c>
      <c r="E579" s="23">
        <v>1620807</v>
      </c>
      <c r="F579" s="23">
        <v>141332</v>
      </c>
      <c r="G579" s="23">
        <v>169980</v>
      </c>
      <c r="H579" s="23">
        <v>32000</v>
      </c>
      <c r="I579" s="23">
        <v>11744</v>
      </c>
      <c r="J579" s="23">
        <v>3807</v>
      </c>
      <c r="K579" s="23">
        <v>14856</v>
      </c>
      <c r="L579" s="23">
        <v>3018</v>
      </c>
      <c r="M579" s="23">
        <v>1022242</v>
      </c>
      <c r="N579" s="23">
        <v>101792</v>
      </c>
      <c r="O579" s="23">
        <v>68504</v>
      </c>
      <c r="P579" s="23">
        <v>255023</v>
      </c>
      <c r="Q579" s="19">
        <v>6.0374808710201636E-2</v>
      </c>
      <c r="R579" s="21"/>
      <c r="S579" s="21"/>
    </row>
    <row r="580" spans="1:19" x14ac:dyDescent="0.35">
      <c r="A580" s="18" t="s">
        <v>36</v>
      </c>
      <c r="B580" s="18" t="s">
        <v>81</v>
      </c>
      <c r="C580" s="62" t="str">
        <f>IF(Datos[[#This Row],[Area]]="Oftamología","👀",IF(B580="Cardiología","❤","🚑"))</f>
        <v>👀</v>
      </c>
      <c r="D580" s="23">
        <v>628647</v>
      </c>
      <c r="E580" s="23">
        <v>1293507</v>
      </c>
      <c r="F580" s="23">
        <v>155981</v>
      </c>
      <c r="G580" s="23">
        <v>242782</v>
      </c>
      <c r="H580" s="23">
        <v>32000</v>
      </c>
      <c r="I580" s="23">
        <v>9592</v>
      </c>
      <c r="J580" s="23">
        <v>3542</v>
      </c>
      <c r="K580" s="23">
        <v>12869</v>
      </c>
      <c r="L580" s="23">
        <v>3723</v>
      </c>
      <c r="M580" s="23">
        <v>2749622</v>
      </c>
      <c r="N580" s="23">
        <v>84477</v>
      </c>
      <c r="O580" s="23">
        <v>54547</v>
      </c>
      <c r="P580" s="23">
        <v>221576</v>
      </c>
      <c r="Q580" s="19">
        <v>5.2456478885322642E-2</v>
      </c>
      <c r="R580" s="21"/>
      <c r="S580" s="21"/>
    </row>
    <row r="581" spans="1:19" x14ac:dyDescent="0.35">
      <c r="A581" s="18" t="s">
        <v>38</v>
      </c>
      <c r="B581" s="18" t="s">
        <v>82</v>
      </c>
      <c r="C581" s="60" t="str">
        <f>IF(Datos[[#This Row],[Area]]="Oftamología","👀",IF(B581="Cardiología","❤","🚑"))</f>
        <v>🚑</v>
      </c>
      <c r="D581" s="23">
        <v>497680</v>
      </c>
      <c r="E581" s="23">
        <v>1683164</v>
      </c>
      <c r="F581" s="23">
        <v>182267</v>
      </c>
      <c r="G581" s="23">
        <v>248574</v>
      </c>
      <c r="H581" s="23">
        <v>32000</v>
      </c>
      <c r="I581" s="23">
        <v>11900</v>
      </c>
      <c r="J581" s="23">
        <v>4140</v>
      </c>
      <c r="K581" s="23">
        <v>11861</v>
      </c>
      <c r="L581" s="23">
        <v>3360</v>
      </c>
      <c r="M581" s="23">
        <v>959561</v>
      </c>
      <c r="N581" s="23">
        <v>95148</v>
      </c>
      <c r="O581" s="23">
        <v>39795</v>
      </c>
      <c r="P581" s="23">
        <v>213739</v>
      </c>
      <c r="Q581" s="19">
        <v>5.0601127109750052E-2</v>
      </c>
      <c r="R581" s="21"/>
      <c r="S581" s="21"/>
    </row>
    <row r="582" spans="1:19" x14ac:dyDescent="0.35">
      <c r="A582" s="18" t="s">
        <v>40</v>
      </c>
      <c r="B582" s="18" t="s">
        <v>81</v>
      </c>
      <c r="C582" s="62" t="str">
        <f>IF(Datos[[#This Row],[Area]]="Oftamología","👀",IF(B582="Cardiología","❤","🚑"))</f>
        <v>👀</v>
      </c>
      <c r="D582" s="23">
        <v>548511</v>
      </c>
      <c r="E582" s="23">
        <v>913210</v>
      </c>
      <c r="F582" s="23">
        <v>161123</v>
      </c>
      <c r="G582" s="23">
        <v>154772</v>
      </c>
      <c r="H582" s="23">
        <v>32000</v>
      </c>
      <c r="I582" s="23">
        <v>10471</v>
      </c>
      <c r="J582" s="23">
        <v>3806</v>
      </c>
      <c r="K582" s="23">
        <v>10833</v>
      </c>
      <c r="L582" s="23">
        <v>4240</v>
      </c>
      <c r="M582" s="23">
        <v>2368985</v>
      </c>
      <c r="N582" s="23">
        <v>110859</v>
      </c>
      <c r="O582" s="23">
        <v>22445</v>
      </c>
      <c r="P582" s="23">
        <v>304251</v>
      </c>
      <c r="Q582" s="19">
        <v>7.2029173544690309E-2</v>
      </c>
      <c r="R582" s="21"/>
      <c r="S582" s="21"/>
    </row>
    <row r="583" spans="1:19" x14ac:dyDescent="0.35">
      <c r="A583" s="18" t="s">
        <v>40</v>
      </c>
      <c r="B583" s="18" t="s">
        <v>81</v>
      </c>
      <c r="C583" s="62" t="str">
        <f>IF(Datos[[#This Row],[Area]]="Oftamología","👀",IF(B583="Cardiología","❤","🚑"))</f>
        <v>👀</v>
      </c>
      <c r="D583" s="23">
        <v>289995</v>
      </c>
      <c r="E583" s="23">
        <v>971914</v>
      </c>
      <c r="F583" s="23">
        <v>214405</v>
      </c>
      <c r="G583" s="23">
        <v>238847</v>
      </c>
      <c r="H583" s="23">
        <v>32000</v>
      </c>
      <c r="I583" s="23">
        <v>11505</v>
      </c>
      <c r="J583" s="23">
        <v>3977</v>
      </c>
      <c r="K583" s="23">
        <v>10244</v>
      </c>
      <c r="L583" s="23">
        <v>3445</v>
      </c>
      <c r="M583" s="23">
        <v>1701506</v>
      </c>
      <c r="N583" s="23">
        <v>109089</v>
      </c>
      <c r="O583" s="23">
        <v>76468</v>
      </c>
      <c r="P583" s="23">
        <v>231059</v>
      </c>
      <c r="Q583" s="19">
        <v>5.4701508984564058E-2</v>
      </c>
      <c r="R583" s="21"/>
      <c r="S583" s="21"/>
    </row>
    <row r="584" spans="1:19" x14ac:dyDescent="0.35">
      <c r="A584" s="18" t="s">
        <v>45</v>
      </c>
      <c r="B584" s="18" t="s">
        <v>82</v>
      </c>
      <c r="C584" s="60" t="str">
        <f>IF(Datos[[#This Row],[Area]]="Oftamología","👀",IF(B584="Cardiología","❤","🚑"))</f>
        <v>🚑</v>
      </c>
      <c r="D584" s="23">
        <v>606317</v>
      </c>
      <c r="E584" s="23">
        <v>953934</v>
      </c>
      <c r="F584" s="23">
        <v>107259</v>
      </c>
      <c r="G584" s="23">
        <v>118525</v>
      </c>
      <c r="H584" s="23">
        <v>32000</v>
      </c>
      <c r="I584" s="23">
        <v>9237</v>
      </c>
      <c r="J584" s="23">
        <v>3058</v>
      </c>
      <c r="K584" s="23">
        <v>14270</v>
      </c>
      <c r="L584" s="23">
        <v>3554</v>
      </c>
      <c r="M584" s="23">
        <v>2267937</v>
      </c>
      <c r="N584" s="23">
        <v>82401</v>
      </c>
      <c r="O584" s="23">
        <v>30215</v>
      </c>
      <c r="P584" s="23">
        <v>326967</v>
      </c>
      <c r="Q584" s="19">
        <v>7.7407018502442901E-2</v>
      </c>
      <c r="R584" s="21"/>
      <c r="S584" s="21"/>
    </row>
    <row r="585" spans="1:19" x14ac:dyDescent="0.35">
      <c r="A585" s="18" t="s">
        <v>46</v>
      </c>
      <c r="B585" s="18" t="s">
        <v>80</v>
      </c>
      <c r="C585" s="61" t="str">
        <f>IF(Datos[[#This Row],[Area]]="Oftamología","👀",IF(B585="Cardiología","❤","🚑"))</f>
        <v>❤</v>
      </c>
      <c r="D585" s="23">
        <v>508707</v>
      </c>
      <c r="E585" s="23">
        <v>1510663</v>
      </c>
      <c r="F585" s="23">
        <v>136063</v>
      </c>
      <c r="G585" s="23">
        <v>285914</v>
      </c>
      <c r="H585" s="23">
        <v>32000</v>
      </c>
      <c r="I585" s="23">
        <v>10623</v>
      </c>
      <c r="J585" s="23">
        <v>2841</v>
      </c>
      <c r="K585" s="23">
        <v>12199</v>
      </c>
      <c r="L585" s="23">
        <v>1435</v>
      </c>
      <c r="M585" s="23">
        <v>945490</v>
      </c>
      <c r="N585" s="23">
        <v>78117</v>
      </c>
      <c r="O585" s="23">
        <v>50036</v>
      </c>
      <c r="P585" s="23">
        <v>136300</v>
      </c>
      <c r="Q585" s="19">
        <v>3.2268016716925467E-2</v>
      </c>
      <c r="R585" s="21"/>
      <c r="S585" s="21"/>
    </row>
    <row r="586" spans="1:19" x14ac:dyDescent="0.35">
      <c r="A586" s="18" t="s">
        <v>45</v>
      </c>
      <c r="B586" s="18" t="s">
        <v>82</v>
      </c>
      <c r="C586" s="60" t="str">
        <f>IF(Datos[[#This Row],[Area]]="Oftamología","👀",IF(B586="Cardiología","❤","🚑"))</f>
        <v>🚑</v>
      </c>
      <c r="D586" s="23">
        <v>235154</v>
      </c>
      <c r="E586" s="23">
        <v>2053800</v>
      </c>
      <c r="F586" s="23">
        <v>149025</v>
      </c>
      <c r="G586" s="23">
        <v>144700</v>
      </c>
      <c r="H586" s="23">
        <v>32000</v>
      </c>
      <c r="I586" s="23">
        <v>12313</v>
      </c>
      <c r="J586" s="23">
        <v>3033</v>
      </c>
      <c r="K586" s="23">
        <v>14495</v>
      </c>
      <c r="L586" s="23">
        <v>2859</v>
      </c>
      <c r="M586" s="23">
        <v>2680811</v>
      </c>
      <c r="N586" s="23">
        <v>117597</v>
      </c>
      <c r="O586" s="23">
        <v>69079</v>
      </c>
      <c r="P586" s="23">
        <v>197997</v>
      </c>
      <c r="Q586" s="19">
        <v>4.6874325061636767E-2</v>
      </c>
      <c r="R586" s="21"/>
      <c r="S586" s="21"/>
    </row>
    <row r="587" spans="1:19" x14ac:dyDescent="0.35">
      <c r="A587" s="18" t="s">
        <v>36</v>
      </c>
      <c r="B587" s="18" t="s">
        <v>80</v>
      </c>
      <c r="C587" s="61" t="str">
        <f>IF(Datos[[#This Row],[Area]]="Oftamología","👀",IF(B587="Cardiología","❤","🚑"))</f>
        <v>❤</v>
      </c>
      <c r="D587" s="23">
        <v>373279</v>
      </c>
      <c r="E587" s="23">
        <v>1968855</v>
      </c>
      <c r="F587" s="23">
        <v>203367</v>
      </c>
      <c r="G587" s="23">
        <v>188129</v>
      </c>
      <c r="H587" s="23">
        <v>32000</v>
      </c>
      <c r="I587" s="23">
        <v>11280</v>
      </c>
      <c r="J587" s="23">
        <v>3940</v>
      </c>
      <c r="K587" s="23">
        <v>14784</v>
      </c>
      <c r="L587" s="23">
        <v>1438</v>
      </c>
      <c r="M587" s="23">
        <v>1085689</v>
      </c>
      <c r="N587" s="23">
        <v>80547</v>
      </c>
      <c r="O587" s="23">
        <v>32034</v>
      </c>
      <c r="P587" s="23">
        <v>197959</v>
      </c>
      <c r="Q587" s="19">
        <v>4.6865328842742832E-2</v>
      </c>
      <c r="R587" s="21"/>
      <c r="S587" s="21"/>
    </row>
    <row r="588" spans="1:19" x14ac:dyDescent="0.35">
      <c r="A588" s="18" t="s">
        <v>38</v>
      </c>
      <c r="B588" s="18" t="s">
        <v>80</v>
      </c>
      <c r="C588" s="61" t="str">
        <f>IF(Datos[[#This Row],[Area]]="Oftamología","👀",IF(B588="Cardiología","❤","🚑"))</f>
        <v>❤</v>
      </c>
      <c r="D588" s="23">
        <v>462660</v>
      </c>
      <c r="E588" s="23">
        <v>976909</v>
      </c>
      <c r="F588" s="23">
        <v>161583</v>
      </c>
      <c r="G588" s="23">
        <v>162663</v>
      </c>
      <c r="H588" s="23">
        <v>32000</v>
      </c>
      <c r="I588" s="23">
        <v>8947</v>
      </c>
      <c r="J588" s="23">
        <v>2857</v>
      </c>
      <c r="K588" s="23">
        <v>10826</v>
      </c>
      <c r="L588" s="23">
        <v>2493</v>
      </c>
      <c r="M588" s="23">
        <v>999416</v>
      </c>
      <c r="N588" s="23">
        <v>53210</v>
      </c>
      <c r="O588" s="23">
        <v>25028</v>
      </c>
      <c r="P588" s="23">
        <v>205607</v>
      </c>
      <c r="Q588" s="19">
        <v>4.8675936266448228E-2</v>
      </c>
      <c r="R588" s="21"/>
      <c r="S588" s="21"/>
    </row>
    <row r="589" spans="1:19" x14ac:dyDescent="0.35">
      <c r="A589" s="18" t="s">
        <v>39</v>
      </c>
      <c r="B589" s="18" t="s">
        <v>81</v>
      </c>
      <c r="C589" s="62" t="str">
        <f>IF(Datos[[#This Row],[Area]]="Oftamología","👀",IF(B589="Cardiología","❤","🚑"))</f>
        <v>👀</v>
      </c>
      <c r="D589" s="23">
        <v>304644</v>
      </c>
      <c r="E589" s="23">
        <v>1041264</v>
      </c>
      <c r="F589" s="23">
        <v>95323</v>
      </c>
      <c r="G589" s="23">
        <v>201879</v>
      </c>
      <c r="H589" s="23">
        <v>32000</v>
      </c>
      <c r="I589" s="23">
        <v>12108</v>
      </c>
      <c r="J589" s="23">
        <v>2823</v>
      </c>
      <c r="K589" s="23">
        <v>12485</v>
      </c>
      <c r="L589" s="23">
        <v>2948</v>
      </c>
      <c r="M589" s="23">
        <v>2071457</v>
      </c>
      <c r="N589" s="23">
        <v>92189</v>
      </c>
      <c r="O589" s="23">
        <v>23518</v>
      </c>
      <c r="P589" s="23">
        <v>235098</v>
      </c>
      <c r="Q589" s="19">
        <v>5.565771235594822E-2</v>
      </c>
      <c r="R589" s="21"/>
      <c r="S589" s="21"/>
    </row>
    <row r="590" spans="1:19" x14ac:dyDescent="0.35">
      <c r="A590" s="18" t="s">
        <v>39</v>
      </c>
      <c r="B590" s="18" t="s">
        <v>81</v>
      </c>
      <c r="C590" s="62" t="str">
        <f>IF(Datos[[#This Row],[Area]]="Oftamología","👀",IF(B590="Cardiología","❤","🚑"))</f>
        <v>👀</v>
      </c>
      <c r="D590" s="23">
        <v>371909</v>
      </c>
      <c r="E590" s="23">
        <v>742594</v>
      </c>
      <c r="F590" s="23">
        <v>207173</v>
      </c>
      <c r="G590" s="23">
        <v>215945</v>
      </c>
      <c r="H590" s="23">
        <v>20000</v>
      </c>
      <c r="I590" s="23">
        <v>10590</v>
      </c>
      <c r="J590" s="23">
        <v>3739</v>
      </c>
      <c r="K590" s="23">
        <v>13688</v>
      </c>
      <c r="L590" s="23">
        <v>3668</v>
      </c>
      <c r="M590" s="23">
        <v>1243605</v>
      </c>
      <c r="N590" s="23">
        <v>65724</v>
      </c>
      <c r="O590" s="23">
        <v>80082</v>
      </c>
      <c r="P590" s="23">
        <v>65923</v>
      </c>
      <c r="Q590" s="19">
        <v>1.560678258275772E-2</v>
      </c>
      <c r="R590" s="21"/>
      <c r="S590" s="21"/>
    </row>
    <row r="591" spans="1:19" x14ac:dyDescent="0.35">
      <c r="A591" s="18" t="s">
        <v>46</v>
      </c>
      <c r="B591" s="18" t="s">
        <v>80</v>
      </c>
      <c r="C591" s="61" t="str">
        <f>IF(Datos[[#This Row],[Area]]="Oftamología","👀",IF(B591="Cardiología","❤","🚑"))</f>
        <v>❤</v>
      </c>
      <c r="D591" s="23">
        <v>214735</v>
      </c>
      <c r="E591" s="23">
        <v>883963</v>
      </c>
      <c r="F591" s="23">
        <v>132478</v>
      </c>
      <c r="G591" s="23">
        <v>160091</v>
      </c>
      <c r="H591" s="23">
        <v>32000</v>
      </c>
      <c r="I591" s="23">
        <v>10979</v>
      </c>
      <c r="J591" s="23">
        <v>3633</v>
      </c>
      <c r="K591" s="23">
        <v>14113</v>
      </c>
      <c r="L591" s="23">
        <v>3443</v>
      </c>
      <c r="M591" s="23">
        <v>2737409</v>
      </c>
      <c r="N591" s="23">
        <v>119937</v>
      </c>
      <c r="O591" s="23">
        <v>52926</v>
      </c>
      <c r="P591" s="23">
        <v>197007</v>
      </c>
      <c r="Q591" s="19">
        <v>4.6639949885189547E-2</v>
      </c>
      <c r="R591" s="21"/>
      <c r="S591" s="21"/>
    </row>
    <row r="592" spans="1:19" x14ac:dyDescent="0.35">
      <c r="A592" s="18" t="s">
        <v>42</v>
      </c>
      <c r="B592" s="18" t="s">
        <v>81</v>
      </c>
      <c r="C592" s="62" t="str">
        <f>IF(Datos[[#This Row],[Area]]="Oftamología","👀",IF(B592="Cardiología","❤","🚑"))</f>
        <v>👀</v>
      </c>
      <c r="D592" s="23">
        <v>313219</v>
      </c>
      <c r="E592" s="23">
        <v>1575109</v>
      </c>
      <c r="F592" s="23">
        <v>142572</v>
      </c>
      <c r="G592" s="23">
        <v>130425</v>
      </c>
      <c r="H592" s="23">
        <v>32000</v>
      </c>
      <c r="I592" s="23">
        <v>10740</v>
      </c>
      <c r="J592" s="23">
        <v>2895</v>
      </c>
      <c r="K592" s="23">
        <v>10366</v>
      </c>
      <c r="L592" s="23">
        <v>1461</v>
      </c>
      <c r="M592" s="23">
        <v>3115106</v>
      </c>
      <c r="N592" s="23">
        <v>92677</v>
      </c>
      <c r="O592" s="23">
        <v>34759</v>
      </c>
      <c r="P592" s="23">
        <v>101738</v>
      </c>
      <c r="Q592" s="19">
        <v>2.4085718890290264E-2</v>
      </c>
      <c r="R592" s="21"/>
      <c r="S592" s="21"/>
    </row>
    <row r="593" spans="1:19" x14ac:dyDescent="0.35">
      <c r="A593" s="18" t="s">
        <v>46</v>
      </c>
      <c r="B593" s="18" t="s">
        <v>81</v>
      </c>
      <c r="C593" s="62" t="str">
        <f>IF(Datos[[#This Row],[Area]]="Oftamología","👀",IF(B593="Cardiología","❤","🚑"))</f>
        <v>👀</v>
      </c>
      <c r="D593" s="23">
        <v>696930</v>
      </c>
      <c r="E593" s="23">
        <v>1096982</v>
      </c>
      <c r="F593" s="23">
        <v>129505</v>
      </c>
      <c r="G593" s="23">
        <v>277476</v>
      </c>
      <c r="H593" s="23">
        <v>32000</v>
      </c>
      <c r="I593" s="23">
        <v>11692</v>
      </c>
      <c r="J593" s="23">
        <v>4129</v>
      </c>
      <c r="K593" s="23">
        <v>11403</v>
      </c>
      <c r="L593" s="23">
        <v>2258</v>
      </c>
      <c r="M593" s="23">
        <v>1771491</v>
      </c>
      <c r="N593" s="23">
        <v>50782</v>
      </c>
      <c r="O593" s="23">
        <v>89395</v>
      </c>
      <c r="P593" s="23">
        <v>216648</v>
      </c>
      <c r="Q593" s="19">
        <v>5.1289811340340927E-2</v>
      </c>
      <c r="R593" s="21"/>
      <c r="S593" s="21"/>
    </row>
    <row r="594" spans="1:19" x14ac:dyDescent="0.35">
      <c r="A594" s="18" t="s">
        <v>36</v>
      </c>
      <c r="B594" s="18" t="s">
        <v>82</v>
      </c>
      <c r="C594" s="60" t="str">
        <f>IF(Datos[[#This Row],[Area]]="Oftamología","👀",IF(B594="Cardiología","❤","🚑"))</f>
        <v>🚑</v>
      </c>
      <c r="D594" s="23">
        <v>268967</v>
      </c>
      <c r="E594" s="23">
        <v>1199852</v>
      </c>
      <c r="F594" s="23">
        <v>124206</v>
      </c>
      <c r="G594" s="23">
        <v>87557</v>
      </c>
      <c r="H594" s="23">
        <v>32000</v>
      </c>
      <c r="I594" s="23">
        <v>11515</v>
      </c>
      <c r="J594" s="23">
        <v>3616</v>
      </c>
      <c r="K594" s="23">
        <v>10162</v>
      </c>
      <c r="L594" s="23">
        <v>2879</v>
      </c>
      <c r="M594" s="23">
        <v>1680480</v>
      </c>
      <c r="N594" s="23">
        <v>120669</v>
      </c>
      <c r="O594" s="23">
        <v>60270</v>
      </c>
      <c r="P594" s="23">
        <v>73054</v>
      </c>
      <c r="Q594" s="19">
        <v>1.7294994080985126E-2</v>
      </c>
      <c r="R594" s="21"/>
      <c r="S594" s="21"/>
    </row>
    <row r="595" spans="1:19" x14ac:dyDescent="0.35">
      <c r="A595" s="18" t="s">
        <v>37</v>
      </c>
      <c r="B595" s="18" t="s">
        <v>82</v>
      </c>
      <c r="C595" s="60" t="str">
        <f>IF(Datos[[#This Row],[Area]]="Oftamología","👀",IF(B595="Cardiología","❤","🚑"))</f>
        <v>🚑</v>
      </c>
      <c r="D595" s="23">
        <v>370629</v>
      </c>
      <c r="E595" s="23">
        <v>853407</v>
      </c>
      <c r="F595" s="23">
        <v>131750</v>
      </c>
      <c r="G595" s="23">
        <v>255703</v>
      </c>
      <c r="H595" s="23">
        <v>32000</v>
      </c>
      <c r="I595" s="23">
        <v>10092</v>
      </c>
      <c r="J595" s="23">
        <v>3769</v>
      </c>
      <c r="K595" s="23">
        <v>13139</v>
      </c>
      <c r="L595" s="23">
        <v>4456</v>
      </c>
      <c r="M595" s="23">
        <v>2320804</v>
      </c>
      <c r="N595" s="23">
        <v>79978</v>
      </c>
      <c r="O595" s="23">
        <v>55084</v>
      </c>
      <c r="P595" s="23">
        <v>312665</v>
      </c>
      <c r="Q595" s="19">
        <v>7.4021125801889215E-2</v>
      </c>
      <c r="R595" s="21"/>
      <c r="S595" s="21"/>
    </row>
    <row r="596" spans="1:19" x14ac:dyDescent="0.35">
      <c r="A596" s="18" t="s">
        <v>40</v>
      </c>
      <c r="B596" s="18" t="s">
        <v>81</v>
      </c>
      <c r="C596" s="62" t="str">
        <f>IF(Datos[[#This Row],[Area]]="Oftamología","👀",IF(B596="Cardiología","❤","🚑"))</f>
        <v>👀</v>
      </c>
      <c r="D596" s="23">
        <v>406416</v>
      </c>
      <c r="E596" s="23">
        <v>1261185</v>
      </c>
      <c r="F596" s="23">
        <v>177868</v>
      </c>
      <c r="G596" s="23">
        <v>107333</v>
      </c>
      <c r="H596" s="23">
        <v>20000</v>
      </c>
      <c r="I596" s="23">
        <v>12656</v>
      </c>
      <c r="J596" s="23">
        <v>2953</v>
      </c>
      <c r="K596" s="23">
        <v>13536</v>
      </c>
      <c r="L596" s="23">
        <v>3116</v>
      </c>
      <c r="M596" s="23">
        <v>992543</v>
      </c>
      <c r="N596" s="23">
        <v>62881</v>
      </c>
      <c r="O596" s="23">
        <v>59520</v>
      </c>
      <c r="P596" s="23">
        <v>126975</v>
      </c>
      <c r="Q596" s="19">
        <v>3.006039194887462E-2</v>
      </c>
      <c r="R596" s="21"/>
      <c r="S596" s="21"/>
    </row>
    <row r="597" spans="1:19" x14ac:dyDescent="0.35">
      <c r="A597" s="18" t="s">
        <v>36</v>
      </c>
      <c r="B597" s="18" t="s">
        <v>80</v>
      </c>
      <c r="C597" s="61" t="str">
        <f>IF(Datos[[#This Row],[Area]]="Oftamología","👀",IF(B597="Cardiología","❤","🚑"))</f>
        <v>❤</v>
      </c>
      <c r="D597" s="23">
        <v>348371</v>
      </c>
      <c r="E597" s="23">
        <v>1865852</v>
      </c>
      <c r="F597" s="23">
        <v>100096</v>
      </c>
      <c r="G597" s="23">
        <v>250626</v>
      </c>
      <c r="H597" s="23">
        <v>32000</v>
      </c>
      <c r="I597" s="23">
        <v>12519</v>
      </c>
      <c r="J597" s="23">
        <v>4020</v>
      </c>
      <c r="K597" s="23">
        <v>14687</v>
      </c>
      <c r="L597" s="23">
        <v>3540</v>
      </c>
      <c r="M597" s="23">
        <v>1423574</v>
      </c>
      <c r="N597" s="23">
        <v>43303</v>
      </c>
      <c r="O597" s="23">
        <v>53980</v>
      </c>
      <c r="P597" s="23">
        <v>168740</v>
      </c>
      <c r="Q597" s="19">
        <v>3.9947946741115209E-2</v>
      </c>
      <c r="R597" s="21"/>
      <c r="S597" s="21"/>
    </row>
    <row r="598" spans="1:19" x14ac:dyDescent="0.35">
      <c r="A598" s="18" t="s">
        <v>46</v>
      </c>
      <c r="B598" s="18" t="s">
        <v>82</v>
      </c>
      <c r="C598" s="60" t="str">
        <f>IF(Datos[[#This Row],[Area]]="Oftamología","👀",IF(B598="Cardiología","❤","🚑"))</f>
        <v>🚑</v>
      </c>
      <c r="D598" s="23">
        <v>233450</v>
      </c>
      <c r="E598" s="23">
        <v>2279147</v>
      </c>
      <c r="F598" s="23">
        <v>176152</v>
      </c>
      <c r="G598" s="23">
        <v>142515</v>
      </c>
      <c r="H598" s="23">
        <v>25000</v>
      </c>
      <c r="I598" s="23">
        <v>11496</v>
      </c>
      <c r="J598" s="23">
        <v>3953</v>
      </c>
      <c r="K598" s="23">
        <v>11600</v>
      </c>
      <c r="L598" s="23">
        <v>2206</v>
      </c>
      <c r="M598" s="23">
        <v>3019794</v>
      </c>
      <c r="N598" s="23">
        <v>120862</v>
      </c>
      <c r="O598" s="23">
        <v>62915</v>
      </c>
      <c r="P598" s="23">
        <v>78323</v>
      </c>
      <c r="Q598" s="19">
        <v>1.8542390853409779E-2</v>
      </c>
      <c r="R598" s="21"/>
      <c r="S598" s="21"/>
    </row>
    <row r="599" spans="1:19" x14ac:dyDescent="0.35">
      <c r="A599" s="18" t="s">
        <v>44</v>
      </c>
      <c r="B599" s="18" t="s">
        <v>80</v>
      </c>
      <c r="C599" s="61" t="str">
        <f>IF(Datos[[#This Row],[Area]]="Oftamología","👀",IF(B599="Cardiología","❤","🚑"))</f>
        <v>❤</v>
      </c>
      <c r="D599" s="23">
        <v>132497</v>
      </c>
      <c r="E599" s="23">
        <v>1847450</v>
      </c>
      <c r="F599" s="23">
        <v>173796</v>
      </c>
      <c r="G599" s="23">
        <v>226542</v>
      </c>
      <c r="H599" s="23">
        <v>32000</v>
      </c>
      <c r="I599" s="23">
        <v>9659</v>
      </c>
      <c r="J599" s="23">
        <v>3110</v>
      </c>
      <c r="K599" s="23">
        <v>13432</v>
      </c>
      <c r="L599" s="23">
        <v>1970</v>
      </c>
      <c r="M599" s="23">
        <v>1462795</v>
      </c>
      <c r="N599" s="23">
        <v>43510</v>
      </c>
      <c r="O599" s="23">
        <v>46726</v>
      </c>
      <c r="P599" s="23">
        <v>58881</v>
      </c>
      <c r="Q599" s="19">
        <v>1.3939641176150317E-2</v>
      </c>
      <c r="R599" s="21"/>
      <c r="S599" s="21"/>
    </row>
    <row r="600" spans="1:19" x14ac:dyDescent="0.35">
      <c r="A600" s="18" t="s">
        <v>40</v>
      </c>
      <c r="B600" s="18" t="s">
        <v>81</v>
      </c>
      <c r="C600" s="62" t="str">
        <f>IF(Datos[[#This Row],[Area]]="Oftamología","👀",IF(B600="Cardiología","❤","🚑"))</f>
        <v>👀</v>
      </c>
      <c r="D600" s="23">
        <v>214381</v>
      </c>
      <c r="E600" s="23">
        <v>1384323</v>
      </c>
      <c r="F600" s="23">
        <v>145342</v>
      </c>
      <c r="G600" s="23">
        <v>327247</v>
      </c>
      <c r="H600" s="23">
        <v>32000</v>
      </c>
      <c r="I600" s="23">
        <v>9824</v>
      </c>
      <c r="J600" s="23">
        <v>3587</v>
      </c>
      <c r="K600" s="23">
        <v>10603</v>
      </c>
      <c r="L600" s="23">
        <v>1737</v>
      </c>
      <c r="M600" s="23">
        <v>1273247</v>
      </c>
      <c r="N600" s="23">
        <v>117166</v>
      </c>
      <c r="O600" s="23">
        <v>39715</v>
      </c>
      <c r="P600" s="23">
        <v>46864</v>
      </c>
      <c r="Q600" s="19">
        <v>1.109470532224501E-2</v>
      </c>
      <c r="R600" s="21"/>
      <c r="S600" s="21"/>
    </row>
    <row r="601" spans="1:19" x14ac:dyDescent="0.35">
      <c r="A601" s="18" t="s">
        <v>41</v>
      </c>
      <c r="B601" s="18" t="s">
        <v>82</v>
      </c>
      <c r="C601" s="60" t="str">
        <f>IF(Datos[[#This Row],[Area]]="Oftamología","👀",IF(B601="Cardiología","❤","🚑"))</f>
        <v>🚑</v>
      </c>
      <c r="D601" s="23">
        <v>333417</v>
      </c>
      <c r="E601" s="23">
        <v>817001</v>
      </c>
      <c r="F601" s="23">
        <v>156512</v>
      </c>
      <c r="G601" s="23">
        <v>207950</v>
      </c>
      <c r="H601" s="23">
        <v>20000</v>
      </c>
      <c r="I601" s="23">
        <v>9457</v>
      </c>
      <c r="J601" s="23">
        <v>3781</v>
      </c>
      <c r="K601" s="23">
        <v>11561</v>
      </c>
      <c r="L601" s="23">
        <v>2532</v>
      </c>
      <c r="M601" s="23">
        <v>1211498</v>
      </c>
      <c r="N601" s="23">
        <v>65351</v>
      </c>
      <c r="O601" s="23">
        <v>53459</v>
      </c>
      <c r="P601" s="23">
        <v>220407</v>
      </c>
      <c r="Q601" s="19">
        <v>5.2179726783032947E-2</v>
      </c>
      <c r="R601" s="21"/>
      <c r="S601" s="21"/>
    </row>
    <row r="602" spans="1:19" x14ac:dyDescent="0.35">
      <c r="A602" s="18" t="s">
        <v>43</v>
      </c>
      <c r="B602" s="18" t="s">
        <v>80</v>
      </c>
      <c r="C602" s="61" t="str">
        <f>IF(Datos[[#This Row],[Area]]="Oftamología","👀",IF(B602="Cardiología","❤","🚑"))</f>
        <v>❤</v>
      </c>
      <c r="D602" s="23">
        <v>696614</v>
      </c>
      <c r="E602" s="23">
        <v>857914</v>
      </c>
      <c r="F602" s="23">
        <v>125228</v>
      </c>
      <c r="G602" s="23">
        <v>139672</v>
      </c>
      <c r="H602" s="23">
        <v>32000</v>
      </c>
      <c r="I602" s="23">
        <v>9213</v>
      </c>
      <c r="J602" s="23">
        <v>2828</v>
      </c>
      <c r="K602" s="23">
        <v>14155</v>
      </c>
      <c r="L602" s="23">
        <v>3628</v>
      </c>
      <c r="M602" s="23">
        <v>2203172</v>
      </c>
      <c r="N602" s="23">
        <v>124077</v>
      </c>
      <c r="O602" s="23">
        <v>30919</v>
      </c>
      <c r="P602" s="23">
        <v>299759</v>
      </c>
      <c r="Q602" s="19">
        <v>7.0965725774386354E-2</v>
      </c>
      <c r="R602" s="21"/>
      <c r="S602" s="21"/>
    </row>
    <row r="603" spans="1:19" x14ac:dyDescent="0.35">
      <c r="A603" s="18" t="s">
        <v>42</v>
      </c>
      <c r="B603" s="18" t="s">
        <v>80</v>
      </c>
      <c r="C603" s="61" t="str">
        <f>IF(Datos[[#This Row],[Area]]="Oftamología","👀",IF(B603="Cardiología","❤","🚑"))</f>
        <v>❤</v>
      </c>
      <c r="D603" s="23">
        <v>261323</v>
      </c>
      <c r="E603" s="23">
        <v>1149711</v>
      </c>
      <c r="F603" s="23">
        <v>154915</v>
      </c>
      <c r="G603" s="23">
        <v>161162</v>
      </c>
      <c r="H603" s="23">
        <v>32000</v>
      </c>
      <c r="I603" s="23">
        <v>9295</v>
      </c>
      <c r="J603" s="23">
        <v>3282</v>
      </c>
      <c r="K603" s="23">
        <v>13890</v>
      </c>
      <c r="L603" s="23">
        <v>1474</v>
      </c>
      <c r="M603" s="23">
        <v>1013724</v>
      </c>
      <c r="N603" s="23">
        <v>81277</v>
      </c>
      <c r="O603" s="23">
        <v>40283</v>
      </c>
      <c r="P603" s="23">
        <v>122905</v>
      </c>
      <c r="Q603" s="19">
        <v>2.9096849556813825E-2</v>
      </c>
      <c r="R603" s="21"/>
      <c r="S603" s="21"/>
    </row>
    <row r="604" spans="1:19" x14ac:dyDescent="0.35">
      <c r="A604" s="18" t="s">
        <v>41</v>
      </c>
      <c r="B604" s="18" t="s">
        <v>81</v>
      </c>
      <c r="C604" s="62" t="str">
        <f>IF(Datos[[#This Row],[Area]]="Oftamología","👀",IF(B604="Cardiología","❤","🚑"))</f>
        <v>👀</v>
      </c>
      <c r="D604" s="23">
        <v>631406</v>
      </c>
      <c r="E604" s="23">
        <v>984995</v>
      </c>
      <c r="F604" s="23">
        <v>156095</v>
      </c>
      <c r="G604" s="23">
        <v>122306</v>
      </c>
      <c r="H604" s="23">
        <v>32000</v>
      </c>
      <c r="I604" s="23">
        <v>10200</v>
      </c>
      <c r="J604" s="23">
        <v>3794</v>
      </c>
      <c r="K604" s="23">
        <v>10716</v>
      </c>
      <c r="L604" s="23">
        <v>1928</v>
      </c>
      <c r="M604" s="23">
        <v>1219919</v>
      </c>
      <c r="N604" s="23">
        <v>52792</v>
      </c>
      <c r="O604" s="23">
        <v>30426</v>
      </c>
      <c r="P604" s="23">
        <v>186777</v>
      </c>
      <c r="Q604" s="19">
        <v>4.4218073061901592E-2</v>
      </c>
      <c r="R604" s="21"/>
      <c r="S604" s="21"/>
    </row>
    <row r="605" spans="1:19" x14ac:dyDescent="0.35">
      <c r="A605" s="18" t="s">
        <v>44</v>
      </c>
      <c r="B605" s="18" t="s">
        <v>81</v>
      </c>
      <c r="C605" s="62" t="str">
        <f>IF(Datos[[#This Row],[Area]]="Oftamología","👀",IF(B605="Cardiología","❤","🚑"))</f>
        <v>👀</v>
      </c>
      <c r="D605" s="23">
        <v>704868</v>
      </c>
      <c r="E605" s="23">
        <v>1365959</v>
      </c>
      <c r="F605" s="23">
        <v>112600</v>
      </c>
      <c r="G605" s="23">
        <v>157529</v>
      </c>
      <c r="H605" s="23">
        <v>32000</v>
      </c>
      <c r="I605" s="23">
        <v>11227</v>
      </c>
      <c r="J605" s="23">
        <v>4199</v>
      </c>
      <c r="K605" s="23">
        <v>14354</v>
      </c>
      <c r="L605" s="23">
        <v>1497</v>
      </c>
      <c r="M605" s="23">
        <v>3040068</v>
      </c>
      <c r="N605" s="23">
        <v>73561</v>
      </c>
      <c r="O605" s="23">
        <v>88403</v>
      </c>
      <c r="P605" s="23">
        <v>332089</v>
      </c>
      <c r="Q605" s="19">
        <v>7.8619614112304184E-2</v>
      </c>
      <c r="R605" s="21"/>
      <c r="S605" s="21"/>
    </row>
    <row r="606" spans="1:19" x14ac:dyDescent="0.35">
      <c r="A606" s="18" t="s">
        <v>45</v>
      </c>
      <c r="B606" s="18" t="s">
        <v>80</v>
      </c>
      <c r="C606" s="61" t="str">
        <f>IF(Datos[[#This Row],[Area]]="Oftamología","👀",IF(B606="Cardiología","❤","🚑"))</f>
        <v>❤</v>
      </c>
      <c r="D606" s="23">
        <v>619517</v>
      </c>
      <c r="E606" s="23">
        <v>2031655</v>
      </c>
      <c r="F606" s="23">
        <v>165457</v>
      </c>
      <c r="G606" s="23">
        <v>283068</v>
      </c>
      <c r="H606" s="23">
        <v>32000</v>
      </c>
      <c r="I606" s="23">
        <v>9768</v>
      </c>
      <c r="J606" s="23">
        <v>3826</v>
      </c>
      <c r="K606" s="23">
        <v>10363</v>
      </c>
      <c r="L606" s="23">
        <v>1325</v>
      </c>
      <c r="M606" s="23">
        <v>3043993</v>
      </c>
      <c r="N606" s="23">
        <v>102090</v>
      </c>
      <c r="O606" s="23">
        <v>81964</v>
      </c>
      <c r="P606" s="23">
        <v>194263</v>
      </c>
      <c r="Q606" s="19">
        <v>4.5990328184006543E-2</v>
      </c>
      <c r="R606" s="21"/>
      <c r="S606" s="21"/>
    </row>
    <row r="607" spans="1:19" x14ac:dyDescent="0.35">
      <c r="A607" s="18" t="s">
        <v>38</v>
      </c>
      <c r="B607" s="18" t="s">
        <v>81</v>
      </c>
      <c r="C607" s="62" t="str">
        <f>IF(Datos[[#This Row],[Area]]="Oftamología","👀",IF(B607="Cardiología","❤","🚑"))</f>
        <v>👀</v>
      </c>
      <c r="D607" s="23">
        <v>166132</v>
      </c>
      <c r="E607" s="23">
        <v>2291044</v>
      </c>
      <c r="F607" s="23">
        <v>207160</v>
      </c>
      <c r="G607" s="23">
        <v>174061</v>
      </c>
      <c r="H607" s="23">
        <v>32000</v>
      </c>
      <c r="I607" s="23">
        <v>10586</v>
      </c>
      <c r="J607" s="23">
        <v>3159</v>
      </c>
      <c r="K607" s="23">
        <v>10798</v>
      </c>
      <c r="L607" s="23">
        <v>2662</v>
      </c>
      <c r="M607" s="23">
        <v>3066277</v>
      </c>
      <c r="N607" s="23">
        <v>71763</v>
      </c>
      <c r="O607" s="23">
        <v>56147</v>
      </c>
      <c r="P607" s="23">
        <v>83889</v>
      </c>
      <c r="Q607" s="19">
        <v>1.9860100178768599E-2</v>
      </c>
      <c r="R607" s="21"/>
      <c r="S607" s="21"/>
    </row>
    <row r="608" spans="1:19" x14ac:dyDescent="0.35">
      <c r="A608" s="18" t="s">
        <v>36</v>
      </c>
      <c r="B608" s="18" t="s">
        <v>80</v>
      </c>
      <c r="C608" s="61" t="str">
        <f>IF(Datos[[#This Row],[Area]]="Oftamología","👀",IF(B608="Cardiología","❤","🚑"))</f>
        <v>❤</v>
      </c>
      <c r="D608" s="23">
        <v>469335</v>
      </c>
      <c r="E608" s="23">
        <v>1239884</v>
      </c>
      <c r="F608" s="23">
        <v>173776</v>
      </c>
      <c r="G608" s="23">
        <v>185709</v>
      </c>
      <c r="H608" s="23">
        <v>32000</v>
      </c>
      <c r="I608" s="23">
        <v>12069</v>
      </c>
      <c r="J608" s="23">
        <v>2957</v>
      </c>
      <c r="K608" s="23">
        <v>10007</v>
      </c>
      <c r="L608" s="23">
        <v>1461</v>
      </c>
      <c r="M608" s="23">
        <v>1235264</v>
      </c>
      <c r="N608" s="23">
        <v>94651</v>
      </c>
      <c r="O608" s="23">
        <v>38153</v>
      </c>
      <c r="P608" s="23">
        <v>323796</v>
      </c>
      <c r="Q608" s="19">
        <v>7.6656307710004382E-2</v>
      </c>
      <c r="R608" s="21"/>
      <c r="S608" s="21"/>
    </row>
    <row r="609" spans="1:19" x14ac:dyDescent="0.35">
      <c r="A609" s="18" t="s">
        <v>43</v>
      </c>
      <c r="B609" s="18" t="s">
        <v>81</v>
      </c>
      <c r="C609" s="62" t="str">
        <f>IF(Datos[[#This Row],[Area]]="Oftamología","👀",IF(B609="Cardiología","❤","🚑"))</f>
        <v>👀</v>
      </c>
      <c r="D609" s="23">
        <v>348989</v>
      </c>
      <c r="E609" s="23">
        <v>1742537</v>
      </c>
      <c r="F609" s="23">
        <v>151225</v>
      </c>
      <c r="G609" s="23">
        <v>253925</v>
      </c>
      <c r="H609" s="23">
        <v>32000</v>
      </c>
      <c r="I609" s="23">
        <v>9767</v>
      </c>
      <c r="J609" s="23">
        <v>3123</v>
      </c>
      <c r="K609" s="23">
        <v>11234</v>
      </c>
      <c r="L609" s="23">
        <v>4454</v>
      </c>
      <c r="M609" s="23">
        <v>2792076</v>
      </c>
      <c r="N609" s="23">
        <v>74392</v>
      </c>
      <c r="O609" s="23">
        <v>72285</v>
      </c>
      <c r="P609" s="23">
        <v>102080</v>
      </c>
      <c r="Q609" s="19">
        <v>2.4166684860335668E-2</v>
      </c>
      <c r="R609" s="21"/>
      <c r="S609" s="21"/>
    </row>
    <row r="610" spans="1:19" x14ac:dyDescent="0.35">
      <c r="A610" s="18" t="s">
        <v>45</v>
      </c>
      <c r="B610" s="18" t="s">
        <v>82</v>
      </c>
      <c r="C610" s="60" t="str">
        <f>IF(Datos[[#This Row],[Area]]="Oftamología","👀",IF(B610="Cardiología","❤","🚑"))</f>
        <v>🚑</v>
      </c>
      <c r="D610" s="23">
        <v>590952</v>
      </c>
      <c r="E610" s="23">
        <v>2079403</v>
      </c>
      <c r="F610" s="23">
        <v>181183</v>
      </c>
      <c r="G610" s="23">
        <v>97564</v>
      </c>
      <c r="H610" s="23">
        <v>28000</v>
      </c>
      <c r="I610" s="23">
        <v>9498</v>
      </c>
      <c r="J610" s="23">
        <v>3521</v>
      </c>
      <c r="K610" s="23">
        <v>10769</v>
      </c>
      <c r="L610" s="23">
        <v>3776</v>
      </c>
      <c r="M610" s="23">
        <v>2472134</v>
      </c>
      <c r="N610" s="23">
        <v>86377</v>
      </c>
      <c r="O610" s="23">
        <v>49868</v>
      </c>
      <c r="P610" s="23">
        <v>47281</v>
      </c>
      <c r="Q610" s="19">
        <v>1.1193426987475811E-2</v>
      </c>
      <c r="R610" s="21"/>
      <c r="S610" s="21"/>
    </row>
    <row r="611" spans="1:19" x14ac:dyDescent="0.35">
      <c r="A611" s="18" t="s">
        <v>47</v>
      </c>
      <c r="B611" s="18" t="s">
        <v>80</v>
      </c>
      <c r="C611" s="61" t="str">
        <f>IF(Datos[[#This Row],[Area]]="Oftamología","👀",IF(B611="Cardiología","❤","🚑"))</f>
        <v>❤</v>
      </c>
      <c r="D611" s="23">
        <v>369804</v>
      </c>
      <c r="E611" s="23">
        <v>1262630</v>
      </c>
      <c r="F611" s="23">
        <v>107769</v>
      </c>
      <c r="G611" s="23">
        <v>285027</v>
      </c>
      <c r="H611" s="23">
        <v>20000</v>
      </c>
      <c r="I611" s="23">
        <v>11009</v>
      </c>
      <c r="J611" s="23">
        <v>2979</v>
      </c>
      <c r="K611" s="23">
        <v>12934</v>
      </c>
      <c r="L611" s="23">
        <v>4019</v>
      </c>
      <c r="M611" s="23">
        <v>2906869</v>
      </c>
      <c r="N611" s="23">
        <v>71527</v>
      </c>
      <c r="O611" s="23">
        <v>40619</v>
      </c>
      <c r="P611" s="23">
        <v>172360</v>
      </c>
      <c r="Q611" s="19">
        <v>4.0804954962063635E-2</v>
      </c>
      <c r="R611" s="21"/>
      <c r="S611" s="21"/>
    </row>
    <row r="612" spans="1:19" x14ac:dyDescent="0.35">
      <c r="A612" s="18" t="s">
        <v>42</v>
      </c>
      <c r="B612" s="18" t="s">
        <v>81</v>
      </c>
      <c r="C612" s="62" t="str">
        <f>IF(Datos[[#This Row],[Area]]="Oftamología","👀",IF(B612="Cardiología","❤","🚑"))</f>
        <v>👀</v>
      </c>
      <c r="D612" s="23">
        <v>648882</v>
      </c>
      <c r="E612" s="23">
        <v>1997476</v>
      </c>
      <c r="F612" s="23">
        <v>98802</v>
      </c>
      <c r="G612" s="23">
        <v>84181</v>
      </c>
      <c r="H612" s="23">
        <v>32000</v>
      </c>
      <c r="I612" s="23">
        <v>11487</v>
      </c>
      <c r="J612" s="23">
        <v>3080</v>
      </c>
      <c r="K612" s="23">
        <v>10231</v>
      </c>
      <c r="L612" s="23">
        <v>2956</v>
      </c>
      <c r="M612" s="23">
        <v>1996479</v>
      </c>
      <c r="N612" s="23">
        <v>110512</v>
      </c>
      <c r="O612" s="23">
        <v>27789</v>
      </c>
      <c r="P612" s="23">
        <v>212882</v>
      </c>
      <c r="Q612" s="19">
        <v>5.0398238699431594E-2</v>
      </c>
      <c r="R612" s="21"/>
      <c r="S612" s="21"/>
    </row>
    <row r="613" spans="1:19" x14ac:dyDescent="0.35">
      <c r="A613" s="18" t="s">
        <v>45</v>
      </c>
      <c r="B613" s="18" t="s">
        <v>82</v>
      </c>
      <c r="C613" s="60" t="str">
        <f>IF(Datos[[#This Row],[Area]]="Oftamología","👀",IF(B613="Cardiología","❤","🚑"))</f>
        <v>🚑</v>
      </c>
      <c r="D613" s="23">
        <v>358292</v>
      </c>
      <c r="E613" s="23">
        <v>2344139</v>
      </c>
      <c r="F613" s="23">
        <v>157437</v>
      </c>
      <c r="G613" s="23">
        <v>246239</v>
      </c>
      <c r="H613" s="23">
        <v>32000</v>
      </c>
      <c r="I613" s="23">
        <v>11996</v>
      </c>
      <c r="J613" s="23">
        <v>3583</v>
      </c>
      <c r="K613" s="23">
        <v>11086</v>
      </c>
      <c r="L613" s="23">
        <v>3118</v>
      </c>
      <c r="M613" s="23">
        <v>3061059</v>
      </c>
      <c r="N613" s="23">
        <v>50864</v>
      </c>
      <c r="O613" s="23">
        <v>53261</v>
      </c>
      <c r="P613" s="23">
        <v>119795</v>
      </c>
      <c r="Q613" s="19">
        <v>2.8360580063126088E-2</v>
      </c>
      <c r="R613" s="21"/>
      <c r="S613" s="21"/>
    </row>
    <row r="614" spans="1:19" x14ac:dyDescent="0.35">
      <c r="A614" s="18" t="s">
        <v>47</v>
      </c>
      <c r="B614" s="18" t="s">
        <v>81</v>
      </c>
      <c r="C614" s="62" t="str">
        <f>IF(Datos[[#This Row],[Area]]="Oftamología","👀",IF(B614="Cardiología","❤","🚑"))</f>
        <v>👀</v>
      </c>
      <c r="D614" s="23">
        <v>248440</v>
      </c>
      <c r="E614" s="23">
        <v>1557502</v>
      </c>
      <c r="F614" s="23">
        <v>115875</v>
      </c>
      <c r="G614" s="23">
        <v>151590</v>
      </c>
      <c r="H614" s="23">
        <v>20000</v>
      </c>
      <c r="I614" s="23">
        <v>10699</v>
      </c>
      <c r="J614" s="23">
        <v>4147</v>
      </c>
      <c r="K614" s="23">
        <v>11615</v>
      </c>
      <c r="L614" s="23">
        <v>2606</v>
      </c>
      <c r="M614" s="23">
        <v>1029859</v>
      </c>
      <c r="N614" s="23">
        <v>52616</v>
      </c>
      <c r="O614" s="23">
        <v>50655</v>
      </c>
      <c r="P614" s="23">
        <v>120649</v>
      </c>
      <c r="Q614" s="19">
        <v>2.8562758245637126E-2</v>
      </c>
      <c r="R614" s="21"/>
      <c r="S614" s="21"/>
    </row>
    <row r="615" spans="1:19" x14ac:dyDescent="0.35">
      <c r="A615" s="18" t="s">
        <v>39</v>
      </c>
      <c r="B615" s="18" t="s">
        <v>80</v>
      </c>
      <c r="C615" s="61" t="str">
        <f>IF(Datos[[#This Row],[Area]]="Oftamología","👀",IF(B615="Cardiología","❤","🚑"))</f>
        <v>❤</v>
      </c>
      <c r="D615" s="23">
        <v>666752</v>
      </c>
      <c r="E615" s="23">
        <v>727284</v>
      </c>
      <c r="F615" s="23">
        <v>125618</v>
      </c>
      <c r="G615" s="23">
        <v>119022</v>
      </c>
      <c r="H615" s="23">
        <v>32000</v>
      </c>
      <c r="I615" s="23">
        <v>9888</v>
      </c>
      <c r="J615" s="23">
        <v>3718</v>
      </c>
      <c r="K615" s="23">
        <v>12658</v>
      </c>
      <c r="L615" s="23">
        <v>1610</v>
      </c>
      <c r="M615" s="23">
        <v>2666033</v>
      </c>
      <c r="N615" s="23">
        <v>101665</v>
      </c>
      <c r="O615" s="23">
        <v>34037</v>
      </c>
      <c r="P615" s="23">
        <v>292357</v>
      </c>
      <c r="Q615" s="19">
        <v>6.9213357030889058E-2</v>
      </c>
      <c r="R615" s="21"/>
      <c r="S615" s="21"/>
    </row>
    <row r="616" spans="1:19" x14ac:dyDescent="0.35">
      <c r="A616" s="18" t="s">
        <v>36</v>
      </c>
      <c r="B616" s="18" t="s">
        <v>81</v>
      </c>
      <c r="C616" s="62" t="str">
        <f>IF(Datos[[#This Row],[Area]]="Oftamología","👀",IF(B616="Cardiología","❤","🚑"))</f>
        <v>👀</v>
      </c>
      <c r="D616" s="23">
        <v>546857</v>
      </c>
      <c r="E616" s="23">
        <v>2123865</v>
      </c>
      <c r="F616" s="23">
        <v>126164</v>
      </c>
      <c r="G616" s="23">
        <v>287385</v>
      </c>
      <c r="H616" s="23">
        <v>28000</v>
      </c>
      <c r="I616" s="23">
        <v>11481</v>
      </c>
      <c r="J616" s="23">
        <v>4153</v>
      </c>
      <c r="K616" s="23">
        <v>14111</v>
      </c>
      <c r="L616" s="23">
        <v>3557</v>
      </c>
      <c r="M616" s="23">
        <v>2471023</v>
      </c>
      <c r="N616" s="23">
        <v>79181</v>
      </c>
      <c r="O616" s="23">
        <v>70540</v>
      </c>
      <c r="P616" s="23">
        <v>201750</v>
      </c>
      <c r="Q616" s="19">
        <v>4.7762820048713954E-2</v>
      </c>
      <c r="R616" s="21"/>
      <c r="S616" s="21"/>
    </row>
    <row r="617" spans="1:19" x14ac:dyDescent="0.35">
      <c r="A617" s="18" t="s">
        <v>36</v>
      </c>
      <c r="B617" s="18" t="s">
        <v>82</v>
      </c>
      <c r="C617" s="60" t="str">
        <f>IF(Datos[[#This Row],[Area]]="Oftamología","👀",IF(B617="Cardiología","❤","🚑"))</f>
        <v>🚑</v>
      </c>
      <c r="D617" s="23">
        <v>697670</v>
      </c>
      <c r="E617" s="23">
        <v>1173513</v>
      </c>
      <c r="F617" s="23">
        <v>139402</v>
      </c>
      <c r="G617" s="23">
        <v>310837</v>
      </c>
      <c r="H617" s="23">
        <v>32000</v>
      </c>
      <c r="I617" s="23">
        <v>11842</v>
      </c>
      <c r="J617" s="23">
        <v>2810</v>
      </c>
      <c r="K617" s="23">
        <v>13949</v>
      </c>
      <c r="L617" s="23">
        <v>4274</v>
      </c>
      <c r="M617" s="23">
        <v>2395564</v>
      </c>
      <c r="N617" s="23">
        <v>94813</v>
      </c>
      <c r="O617" s="23">
        <v>53826</v>
      </c>
      <c r="P617" s="23">
        <v>256287</v>
      </c>
      <c r="Q617" s="19">
        <v>6.0674051359726165E-2</v>
      </c>
      <c r="R617" s="21"/>
      <c r="S617" s="21"/>
    </row>
    <row r="618" spans="1:19" x14ac:dyDescent="0.35">
      <c r="A618" s="18" t="s">
        <v>38</v>
      </c>
      <c r="B618" s="18" t="s">
        <v>81</v>
      </c>
      <c r="C618" s="62" t="str">
        <f>IF(Datos[[#This Row],[Area]]="Oftamología","👀",IF(B618="Cardiología","❤","🚑"))</f>
        <v>👀</v>
      </c>
      <c r="D618" s="23">
        <v>343167</v>
      </c>
      <c r="E618" s="23">
        <v>750003</v>
      </c>
      <c r="F618" s="23">
        <v>129234</v>
      </c>
      <c r="G618" s="23">
        <v>277798</v>
      </c>
      <c r="H618" s="23">
        <v>28000</v>
      </c>
      <c r="I618" s="23">
        <v>9976</v>
      </c>
      <c r="J618" s="23">
        <v>3640</v>
      </c>
      <c r="K618" s="23">
        <v>10714</v>
      </c>
      <c r="L618" s="23">
        <v>1544</v>
      </c>
      <c r="M618" s="23">
        <v>1377107</v>
      </c>
      <c r="N618" s="23">
        <v>85317</v>
      </c>
      <c r="O618" s="23">
        <v>82593</v>
      </c>
      <c r="P618" s="23">
        <v>273010</v>
      </c>
      <c r="Q618" s="19">
        <v>6.4633097900864425E-2</v>
      </c>
      <c r="R618" s="21"/>
      <c r="S618" s="21"/>
    </row>
    <row r="619" spans="1:19" x14ac:dyDescent="0.35">
      <c r="A619" s="18" t="s">
        <v>47</v>
      </c>
      <c r="B619" s="18" t="s">
        <v>82</v>
      </c>
      <c r="C619" s="60" t="str">
        <f>IF(Datos[[#This Row],[Area]]="Oftamología","👀",IF(B619="Cardiología","❤","🚑"))</f>
        <v>🚑</v>
      </c>
      <c r="D619" s="23">
        <v>472628</v>
      </c>
      <c r="E619" s="23">
        <v>1769773</v>
      </c>
      <c r="F619" s="23">
        <v>148085</v>
      </c>
      <c r="G619" s="23">
        <v>284274</v>
      </c>
      <c r="H619" s="23">
        <v>32000</v>
      </c>
      <c r="I619" s="23">
        <v>10471</v>
      </c>
      <c r="J619" s="23">
        <v>3911</v>
      </c>
      <c r="K619" s="23">
        <v>11216</v>
      </c>
      <c r="L619" s="23">
        <v>1234</v>
      </c>
      <c r="M619" s="23">
        <v>2321448</v>
      </c>
      <c r="N619" s="23">
        <v>102588</v>
      </c>
      <c r="O619" s="23">
        <v>22059</v>
      </c>
      <c r="P619" s="23">
        <v>98496</v>
      </c>
      <c r="Q619" s="19">
        <v>2.3318199373076231E-2</v>
      </c>
      <c r="R619" s="21"/>
      <c r="S619" s="21"/>
    </row>
    <row r="620" spans="1:19" x14ac:dyDescent="0.35">
      <c r="A620" s="18" t="s">
        <v>37</v>
      </c>
      <c r="B620" s="18" t="s">
        <v>81</v>
      </c>
      <c r="C620" s="62" t="str">
        <f>IF(Datos[[#This Row],[Area]]="Oftamología","👀",IF(B620="Cardiología","❤","🚑"))</f>
        <v>👀</v>
      </c>
      <c r="D620" s="23">
        <v>501271</v>
      </c>
      <c r="E620" s="23">
        <v>737319</v>
      </c>
      <c r="F620" s="23">
        <v>192428</v>
      </c>
      <c r="G620" s="23">
        <v>75666</v>
      </c>
      <c r="H620" s="23">
        <v>32000</v>
      </c>
      <c r="I620" s="23">
        <v>11072</v>
      </c>
      <c r="J620" s="23">
        <v>2908</v>
      </c>
      <c r="K620" s="23">
        <v>12765</v>
      </c>
      <c r="L620" s="23">
        <v>2180</v>
      </c>
      <c r="M620" s="23">
        <v>2867434</v>
      </c>
      <c r="N620" s="23">
        <v>71266</v>
      </c>
      <c r="O620" s="23">
        <v>28957</v>
      </c>
      <c r="P620" s="23">
        <v>67692</v>
      </c>
      <c r="Q620" s="19">
        <v>1.6025580246530582E-2</v>
      </c>
      <c r="R620" s="21"/>
      <c r="S620" s="21"/>
    </row>
    <row r="621" spans="1:19" x14ac:dyDescent="0.35">
      <c r="A621" s="18" t="s">
        <v>42</v>
      </c>
      <c r="B621" s="18" t="s">
        <v>80</v>
      </c>
      <c r="C621" s="61" t="str">
        <f>IF(Datos[[#This Row],[Area]]="Oftamología","👀",IF(B621="Cardiología","❤","🚑"))</f>
        <v>❤</v>
      </c>
      <c r="D621" s="23">
        <v>639681</v>
      </c>
      <c r="E621" s="23">
        <v>1517543</v>
      </c>
      <c r="F621" s="23">
        <v>218261</v>
      </c>
      <c r="G621" s="23">
        <v>237646</v>
      </c>
      <c r="H621" s="23">
        <v>20000</v>
      </c>
      <c r="I621" s="23">
        <v>8942</v>
      </c>
      <c r="J621" s="23">
        <v>3097</v>
      </c>
      <c r="K621" s="23">
        <v>13318</v>
      </c>
      <c r="L621" s="23">
        <v>3578</v>
      </c>
      <c r="M621" s="23">
        <v>2880222</v>
      </c>
      <c r="N621" s="23">
        <v>102465</v>
      </c>
      <c r="O621" s="23">
        <v>21259</v>
      </c>
      <c r="P621" s="23">
        <v>312156</v>
      </c>
      <c r="Q621" s="19">
        <v>7.3900623817231004E-2</v>
      </c>
      <c r="R621" s="21"/>
      <c r="S621" s="21"/>
    </row>
    <row r="622" spans="1:19" x14ac:dyDescent="0.35">
      <c r="A622" s="18" t="s">
        <v>38</v>
      </c>
      <c r="B622" s="18" t="s">
        <v>80</v>
      </c>
      <c r="C622" s="61" t="str">
        <f>IF(Datos[[#This Row],[Area]]="Oftamología","👀",IF(B622="Cardiología","❤","🚑"))</f>
        <v>❤</v>
      </c>
      <c r="D622" s="23">
        <v>558683</v>
      </c>
      <c r="E622" s="23">
        <v>1988818</v>
      </c>
      <c r="F622" s="23">
        <v>213028</v>
      </c>
      <c r="G622" s="23">
        <v>274492</v>
      </c>
      <c r="H622" s="23">
        <v>32000</v>
      </c>
      <c r="I622" s="23">
        <v>9907</v>
      </c>
      <c r="J622" s="23">
        <v>4050</v>
      </c>
      <c r="K622" s="23">
        <v>13843</v>
      </c>
      <c r="L622" s="23">
        <v>3350</v>
      </c>
      <c r="M622" s="23">
        <v>1479429</v>
      </c>
      <c r="N622" s="23">
        <v>52060</v>
      </c>
      <c r="O622" s="23">
        <v>58917</v>
      </c>
      <c r="P622" s="23">
        <v>329242</v>
      </c>
      <c r="Q622" s="19">
        <v>7.7945607923066568E-2</v>
      </c>
      <c r="R622" s="21"/>
      <c r="S622" s="21"/>
    </row>
    <row r="623" spans="1:19" x14ac:dyDescent="0.35">
      <c r="A623" s="18" t="s">
        <v>41</v>
      </c>
      <c r="B623" s="18" t="s">
        <v>81</v>
      </c>
      <c r="C623" s="62" t="str">
        <f>IF(Datos[[#This Row],[Area]]="Oftamología","👀",IF(B623="Cardiología","❤","🚑"))</f>
        <v>👀</v>
      </c>
      <c r="D623" s="23">
        <v>222660</v>
      </c>
      <c r="E623" s="23">
        <v>2089635</v>
      </c>
      <c r="F623" s="23">
        <v>170998</v>
      </c>
      <c r="G623" s="23">
        <v>124228</v>
      </c>
      <c r="H623" s="23">
        <v>32000</v>
      </c>
      <c r="I623" s="23">
        <v>12393</v>
      </c>
      <c r="J623" s="23">
        <v>3022</v>
      </c>
      <c r="K623" s="23">
        <v>13545</v>
      </c>
      <c r="L623" s="23">
        <v>2111</v>
      </c>
      <c r="M623" s="23">
        <v>2152357</v>
      </c>
      <c r="N623" s="23">
        <v>120917</v>
      </c>
      <c r="O623" s="23">
        <v>84646</v>
      </c>
      <c r="P623" s="23">
        <v>90879</v>
      </c>
      <c r="Q623" s="19">
        <v>2.1514930970047464E-2</v>
      </c>
      <c r="R623" s="21"/>
      <c r="S623" s="21"/>
    </row>
    <row r="624" spans="1:19" x14ac:dyDescent="0.35">
      <c r="A624" s="18" t="s">
        <v>41</v>
      </c>
      <c r="B624" s="18" t="s">
        <v>80</v>
      </c>
      <c r="C624" s="61" t="str">
        <f>IF(Datos[[#This Row],[Area]]="Oftamología","👀",IF(B624="Cardiología","❤","🚑"))</f>
        <v>❤</v>
      </c>
      <c r="D624" s="23">
        <v>659615</v>
      </c>
      <c r="E624" s="23">
        <v>862901</v>
      </c>
      <c r="F624" s="23">
        <v>203451</v>
      </c>
      <c r="G624" s="23">
        <v>179825</v>
      </c>
      <c r="H624" s="23">
        <v>32000</v>
      </c>
      <c r="I624" s="23">
        <v>9066</v>
      </c>
      <c r="J624" s="23">
        <v>3917</v>
      </c>
      <c r="K624" s="23">
        <v>10597</v>
      </c>
      <c r="L624" s="23">
        <v>3002</v>
      </c>
      <c r="M624" s="23">
        <v>2218694</v>
      </c>
      <c r="N624" s="23">
        <v>107181</v>
      </c>
      <c r="O624" s="23">
        <v>77786</v>
      </c>
      <c r="P624" s="23">
        <v>336828</v>
      </c>
      <c r="Q624" s="19">
        <v>7.9741537305418705E-2</v>
      </c>
      <c r="R624" s="21"/>
      <c r="S624" s="21"/>
    </row>
    <row r="625" spans="1:19" x14ac:dyDescent="0.35">
      <c r="A625" s="18" t="s">
        <v>40</v>
      </c>
      <c r="B625" s="18" t="s">
        <v>81</v>
      </c>
      <c r="C625" s="62" t="str">
        <f>IF(Datos[[#This Row],[Area]]="Oftamología","👀",IF(B625="Cardiología","❤","🚑"))</f>
        <v>👀</v>
      </c>
      <c r="D625" s="23">
        <v>316582</v>
      </c>
      <c r="E625" s="23">
        <v>1605809</v>
      </c>
      <c r="F625" s="23">
        <v>106836</v>
      </c>
      <c r="G625" s="23">
        <v>267584</v>
      </c>
      <c r="H625" s="23">
        <v>25000</v>
      </c>
      <c r="I625" s="23">
        <v>11881</v>
      </c>
      <c r="J625" s="23">
        <v>3664</v>
      </c>
      <c r="K625" s="23">
        <v>13674</v>
      </c>
      <c r="L625" s="23">
        <v>4054</v>
      </c>
      <c r="M625" s="23">
        <v>3036013</v>
      </c>
      <c r="N625" s="23">
        <v>69547</v>
      </c>
      <c r="O625" s="23">
        <v>72723</v>
      </c>
      <c r="P625" s="23">
        <v>206836</v>
      </c>
      <c r="Q625" s="19">
        <v>4.8966892924886249E-2</v>
      </c>
      <c r="R625" s="21"/>
      <c r="S625" s="21"/>
    </row>
    <row r="626" spans="1:19" x14ac:dyDescent="0.35">
      <c r="A626" s="18" t="s">
        <v>46</v>
      </c>
      <c r="B626" s="18" t="s">
        <v>80</v>
      </c>
      <c r="C626" s="61" t="str">
        <f>IF(Datos[[#This Row],[Area]]="Oftamología","👀",IF(B626="Cardiología","❤","🚑"))</f>
        <v>❤</v>
      </c>
      <c r="D626" s="23">
        <v>449454</v>
      </c>
      <c r="E626" s="23">
        <v>2122179</v>
      </c>
      <c r="F626" s="23">
        <v>155454</v>
      </c>
      <c r="G626" s="23">
        <v>198998</v>
      </c>
      <c r="H626" s="23">
        <v>32000</v>
      </c>
      <c r="I626" s="23">
        <v>12338</v>
      </c>
      <c r="J626" s="23">
        <v>2959</v>
      </c>
      <c r="K626" s="23">
        <v>14711</v>
      </c>
      <c r="L626" s="23">
        <v>1906</v>
      </c>
      <c r="M626" s="23">
        <v>3025318</v>
      </c>
      <c r="N626" s="23">
        <v>115771</v>
      </c>
      <c r="O626" s="23">
        <v>71704</v>
      </c>
      <c r="P626" s="23">
        <v>174308</v>
      </c>
      <c r="Q626" s="19">
        <v>4.1266129551678972E-2</v>
      </c>
      <c r="R626" s="21"/>
      <c r="S626" s="21"/>
    </row>
    <row r="627" spans="1:19" x14ac:dyDescent="0.35">
      <c r="A627" s="18" t="s">
        <v>41</v>
      </c>
      <c r="B627" s="18" t="s">
        <v>82</v>
      </c>
      <c r="C627" s="60" t="str">
        <f>IF(Datos[[#This Row],[Area]]="Oftamología","👀",IF(B627="Cardiología","❤","🚑"))</f>
        <v>🚑</v>
      </c>
      <c r="D627" s="23">
        <v>668555</v>
      </c>
      <c r="E627" s="23">
        <v>1873383</v>
      </c>
      <c r="F627" s="23">
        <v>137114</v>
      </c>
      <c r="G627" s="23">
        <v>204075</v>
      </c>
      <c r="H627" s="23">
        <v>32000</v>
      </c>
      <c r="I627" s="23">
        <v>12230</v>
      </c>
      <c r="J627" s="23">
        <v>3575</v>
      </c>
      <c r="K627" s="23">
        <v>11449</v>
      </c>
      <c r="L627" s="23">
        <v>2690</v>
      </c>
      <c r="M627" s="23">
        <v>1395241</v>
      </c>
      <c r="N627" s="23">
        <v>92858</v>
      </c>
      <c r="O627" s="23">
        <v>78881</v>
      </c>
      <c r="P627" s="23">
        <v>241747</v>
      </c>
      <c r="Q627" s="19">
        <v>5.7231813919784151E-2</v>
      </c>
      <c r="R627" s="21"/>
      <c r="S627" s="21"/>
    </row>
    <row r="628" spans="1:19" x14ac:dyDescent="0.35">
      <c r="A628" s="18" t="s">
        <v>45</v>
      </c>
      <c r="B628" s="18" t="s">
        <v>81</v>
      </c>
      <c r="C628" s="62" t="str">
        <f>IF(Datos[[#This Row],[Area]]="Oftamología","👀",IF(B628="Cardiología","❤","🚑"))</f>
        <v>👀</v>
      </c>
      <c r="D628" s="23">
        <v>465012</v>
      </c>
      <c r="E628" s="23">
        <v>990943</v>
      </c>
      <c r="F628" s="23">
        <v>147039</v>
      </c>
      <c r="G628" s="23">
        <v>79304</v>
      </c>
      <c r="H628" s="23">
        <v>32000</v>
      </c>
      <c r="I628" s="23">
        <v>9156</v>
      </c>
      <c r="J628" s="23">
        <v>3039</v>
      </c>
      <c r="K628" s="23">
        <v>12451</v>
      </c>
      <c r="L628" s="23">
        <v>2658</v>
      </c>
      <c r="M628" s="23">
        <v>2638696</v>
      </c>
      <c r="N628" s="23">
        <v>78693</v>
      </c>
      <c r="O628" s="23">
        <v>21959</v>
      </c>
      <c r="P628" s="23">
        <v>168155</v>
      </c>
      <c r="Q628" s="19">
        <v>3.9809452318669121E-2</v>
      </c>
      <c r="R628" s="21"/>
      <c r="S628" s="21"/>
    </row>
    <row r="629" spans="1:19" x14ac:dyDescent="0.35">
      <c r="A629" s="18" t="s">
        <v>38</v>
      </c>
      <c r="B629" s="18" t="s">
        <v>81</v>
      </c>
      <c r="C629" s="62" t="str">
        <f>IF(Datos[[#This Row],[Area]]="Oftamología","👀",IF(B629="Cardiología","❤","🚑"))</f>
        <v>👀</v>
      </c>
      <c r="D629" s="23">
        <v>425265</v>
      </c>
      <c r="E629" s="23">
        <v>1101018</v>
      </c>
      <c r="F629" s="23">
        <v>134322</v>
      </c>
      <c r="G629" s="23">
        <v>202851</v>
      </c>
      <c r="H629" s="23">
        <v>22000</v>
      </c>
      <c r="I629" s="23">
        <v>11627</v>
      </c>
      <c r="J629" s="23">
        <v>2922</v>
      </c>
      <c r="K629" s="23">
        <v>13339</v>
      </c>
      <c r="L629" s="23">
        <v>1621</v>
      </c>
      <c r="M629" s="23">
        <v>2333249</v>
      </c>
      <c r="N629" s="23">
        <v>118474</v>
      </c>
      <c r="O629" s="23">
        <v>50200</v>
      </c>
      <c r="P629" s="23">
        <v>98690</v>
      </c>
      <c r="Q629" s="19">
        <v>2.3364127437955788E-2</v>
      </c>
      <c r="R629" s="21"/>
      <c r="S629" s="21"/>
    </row>
    <row r="630" spans="1:19" x14ac:dyDescent="0.35">
      <c r="A630" s="18" t="s">
        <v>41</v>
      </c>
      <c r="B630" s="18" t="s">
        <v>81</v>
      </c>
      <c r="C630" s="62" t="str">
        <f>IF(Datos[[#This Row],[Area]]="Oftamología","👀",IF(B630="Cardiología","❤","🚑"))</f>
        <v>👀</v>
      </c>
      <c r="D630" s="23">
        <v>285180</v>
      </c>
      <c r="E630" s="23">
        <v>1797583</v>
      </c>
      <c r="F630" s="23">
        <v>188537</v>
      </c>
      <c r="G630" s="23">
        <v>204781</v>
      </c>
      <c r="H630" s="23">
        <v>32000</v>
      </c>
      <c r="I630" s="23">
        <v>10910</v>
      </c>
      <c r="J630" s="23">
        <v>3218</v>
      </c>
      <c r="K630" s="23">
        <v>11646</v>
      </c>
      <c r="L630" s="23">
        <v>3298</v>
      </c>
      <c r="M630" s="23">
        <v>1841268</v>
      </c>
      <c r="N630" s="23">
        <v>94779</v>
      </c>
      <c r="O630" s="23">
        <v>72810</v>
      </c>
      <c r="P630" s="23">
        <v>230450</v>
      </c>
      <c r="Q630" s="19">
        <v>5.4557332739658647E-2</v>
      </c>
      <c r="R630" s="21"/>
      <c r="S630" s="21"/>
    </row>
    <row r="631" spans="1:19" x14ac:dyDescent="0.35">
      <c r="A631" s="18" t="s">
        <v>42</v>
      </c>
      <c r="B631" s="18" t="s">
        <v>81</v>
      </c>
      <c r="C631" s="62" t="str">
        <f>IF(Datos[[#This Row],[Area]]="Oftamología","👀",IF(B631="Cardiología","❤","🚑"))</f>
        <v>👀</v>
      </c>
      <c r="D631" s="23">
        <v>731862</v>
      </c>
      <c r="E631" s="23">
        <v>1128971</v>
      </c>
      <c r="F631" s="23">
        <v>125890</v>
      </c>
      <c r="G631" s="23">
        <v>218826</v>
      </c>
      <c r="H631" s="23">
        <v>32000</v>
      </c>
      <c r="I631" s="23">
        <v>10062</v>
      </c>
      <c r="J631" s="23">
        <v>4020</v>
      </c>
      <c r="K631" s="23">
        <v>11225</v>
      </c>
      <c r="L631" s="23">
        <v>2777</v>
      </c>
      <c r="M631" s="23">
        <v>1759759</v>
      </c>
      <c r="N631" s="23">
        <v>46371</v>
      </c>
      <c r="O631" s="23">
        <v>71415</v>
      </c>
      <c r="P631" s="23">
        <v>329813</v>
      </c>
      <c r="Q631" s="19">
        <v>7.8080787949078051E-2</v>
      </c>
      <c r="R631" s="21"/>
      <c r="S631" s="21"/>
    </row>
    <row r="632" spans="1:19" x14ac:dyDescent="0.35">
      <c r="A632" s="18" t="s">
        <v>41</v>
      </c>
      <c r="B632" s="18" t="s">
        <v>80</v>
      </c>
      <c r="C632" s="61" t="str">
        <f>IF(Datos[[#This Row],[Area]]="Oftamología","👀",IF(B632="Cardiología","❤","🚑"))</f>
        <v>❤</v>
      </c>
      <c r="D632" s="23">
        <v>597603</v>
      </c>
      <c r="E632" s="23">
        <v>1744205</v>
      </c>
      <c r="F632" s="23">
        <v>137170</v>
      </c>
      <c r="G632" s="23">
        <v>72877</v>
      </c>
      <c r="H632" s="23">
        <v>32000</v>
      </c>
      <c r="I632" s="23">
        <v>9264</v>
      </c>
      <c r="J632" s="23">
        <v>3591</v>
      </c>
      <c r="K632" s="23">
        <v>11248</v>
      </c>
      <c r="L632" s="23">
        <v>4302</v>
      </c>
      <c r="M632" s="23">
        <v>2020181</v>
      </c>
      <c r="N632" s="23">
        <v>101136</v>
      </c>
      <c r="O632" s="23">
        <v>21657</v>
      </c>
      <c r="P632" s="23">
        <v>40839</v>
      </c>
      <c r="Q632" s="19">
        <v>9.6683311423515703E-3</v>
      </c>
      <c r="R632" s="21"/>
      <c r="S632" s="21"/>
    </row>
    <row r="633" spans="1:19" x14ac:dyDescent="0.35">
      <c r="A633" s="18" t="s">
        <v>36</v>
      </c>
      <c r="B633" s="18" t="s">
        <v>81</v>
      </c>
      <c r="C633" s="62" t="str">
        <f>IF(Datos[[#This Row],[Area]]="Oftamología","👀",IF(B633="Cardiología","❤","🚑"))</f>
        <v>👀</v>
      </c>
      <c r="D633" s="23">
        <v>550542</v>
      </c>
      <c r="E633" s="23">
        <v>1795612</v>
      </c>
      <c r="F633" s="23">
        <v>200589</v>
      </c>
      <c r="G633" s="23">
        <v>208355</v>
      </c>
      <c r="H633" s="23">
        <v>32000</v>
      </c>
      <c r="I633" s="23">
        <v>12548</v>
      </c>
      <c r="J633" s="23">
        <v>3318</v>
      </c>
      <c r="K633" s="23">
        <v>11767</v>
      </c>
      <c r="L633" s="23">
        <v>1987</v>
      </c>
      <c r="M633" s="23">
        <v>3016649</v>
      </c>
      <c r="N633" s="23">
        <v>106708</v>
      </c>
      <c r="O633" s="23">
        <v>87318</v>
      </c>
      <c r="P633" s="23">
        <v>141300</v>
      </c>
      <c r="Q633" s="19">
        <v>3.3451729729285166E-2</v>
      </c>
      <c r="R633" s="21"/>
      <c r="S633" s="21"/>
    </row>
    <row r="634" spans="1:19" x14ac:dyDescent="0.35">
      <c r="A634" s="18" t="s">
        <v>46</v>
      </c>
      <c r="B634" s="18" t="s">
        <v>82</v>
      </c>
      <c r="C634" s="60" t="str">
        <f>IF(Datos[[#This Row],[Area]]="Oftamología","👀",IF(B634="Cardiología","❤","🚑"))</f>
        <v>🚑</v>
      </c>
      <c r="D634" s="23">
        <v>373679</v>
      </c>
      <c r="E634" s="23">
        <v>1071817</v>
      </c>
      <c r="F634" s="23">
        <v>195623</v>
      </c>
      <c r="G634" s="23">
        <v>197448</v>
      </c>
      <c r="H634" s="23">
        <v>32000</v>
      </c>
      <c r="I634" s="23">
        <v>11486</v>
      </c>
      <c r="J634" s="23">
        <v>4155</v>
      </c>
      <c r="K634" s="23">
        <v>14171</v>
      </c>
      <c r="L634" s="23">
        <v>4272</v>
      </c>
      <c r="M634" s="23">
        <v>2287067</v>
      </c>
      <c r="N634" s="23">
        <v>89004</v>
      </c>
      <c r="O634" s="23">
        <v>89188</v>
      </c>
      <c r="P634" s="23">
        <v>174651</v>
      </c>
      <c r="Q634" s="19">
        <v>4.1347332264326846E-2</v>
      </c>
      <c r="R634" s="21"/>
      <c r="S634" s="21"/>
    </row>
    <row r="635" spans="1:19" x14ac:dyDescent="0.35">
      <c r="A635" s="18" t="s">
        <v>46</v>
      </c>
      <c r="B635" s="18" t="s">
        <v>80</v>
      </c>
      <c r="C635" s="61" t="str">
        <f>IF(Datos[[#This Row],[Area]]="Oftamología","👀",IF(B635="Cardiología","❤","🚑"))</f>
        <v>❤</v>
      </c>
      <c r="D635" s="23">
        <v>289769</v>
      </c>
      <c r="E635" s="23">
        <v>2027102</v>
      </c>
      <c r="F635" s="23">
        <v>167387</v>
      </c>
      <c r="G635" s="23">
        <v>144878</v>
      </c>
      <c r="H635" s="23">
        <v>25000</v>
      </c>
      <c r="I635" s="23">
        <v>12577</v>
      </c>
      <c r="J635" s="23">
        <v>3312</v>
      </c>
      <c r="K635" s="23">
        <v>11188</v>
      </c>
      <c r="L635" s="23">
        <v>1976</v>
      </c>
      <c r="M635" s="23">
        <v>2169329</v>
      </c>
      <c r="N635" s="23">
        <v>94932</v>
      </c>
      <c r="O635" s="23">
        <v>71015</v>
      </c>
      <c r="P635" s="23">
        <v>263228</v>
      </c>
      <c r="Q635" s="19">
        <v>6.2317281763483903E-2</v>
      </c>
      <c r="R635" s="21"/>
      <c r="S635" s="21"/>
    </row>
    <row r="636" spans="1:19" x14ac:dyDescent="0.35">
      <c r="A636" s="18" t="s">
        <v>36</v>
      </c>
      <c r="B636" s="18" t="s">
        <v>82</v>
      </c>
      <c r="C636" s="60" t="str">
        <f>IF(Datos[[#This Row],[Area]]="Oftamología","👀",IF(B636="Cardiología","❤","🚑"))</f>
        <v>🚑</v>
      </c>
      <c r="D636" s="23">
        <v>647295</v>
      </c>
      <c r="E636" s="23">
        <v>1001640</v>
      </c>
      <c r="F636" s="23">
        <v>211058</v>
      </c>
      <c r="G636" s="23">
        <v>234792</v>
      </c>
      <c r="H636" s="23">
        <v>32000</v>
      </c>
      <c r="I636" s="23">
        <v>9575</v>
      </c>
      <c r="J636" s="23">
        <v>4130</v>
      </c>
      <c r="K636" s="23">
        <v>14382</v>
      </c>
      <c r="L636" s="23">
        <v>2435</v>
      </c>
      <c r="M636" s="23">
        <v>2242348</v>
      </c>
      <c r="N636" s="23">
        <v>110321</v>
      </c>
      <c r="O636" s="23">
        <v>48353</v>
      </c>
      <c r="P636" s="23">
        <v>152397</v>
      </c>
      <c r="Q636" s="19">
        <v>3.6078862388916284E-2</v>
      </c>
      <c r="R636" s="21"/>
      <c r="S636" s="21"/>
    </row>
    <row r="637" spans="1:19" x14ac:dyDescent="0.35">
      <c r="A637" s="18" t="s">
        <v>37</v>
      </c>
      <c r="B637" s="18" t="s">
        <v>80</v>
      </c>
      <c r="C637" s="61" t="str">
        <f>IF(Datos[[#This Row],[Area]]="Oftamología","👀",IF(B637="Cardiología","❤","🚑"))</f>
        <v>❤</v>
      </c>
      <c r="D637" s="23">
        <v>696055</v>
      </c>
      <c r="E637" s="23">
        <v>1027071</v>
      </c>
      <c r="F637" s="23">
        <v>152070</v>
      </c>
      <c r="G637" s="23">
        <v>282572</v>
      </c>
      <c r="H637" s="23">
        <v>32000</v>
      </c>
      <c r="I637" s="23">
        <v>11050</v>
      </c>
      <c r="J637" s="23">
        <v>3162</v>
      </c>
      <c r="K637" s="23">
        <v>13795</v>
      </c>
      <c r="L637" s="23">
        <v>3155</v>
      </c>
      <c r="M637" s="23">
        <v>1007222</v>
      </c>
      <c r="N637" s="23">
        <v>111066</v>
      </c>
      <c r="O637" s="23">
        <v>42178</v>
      </c>
      <c r="P637" s="23">
        <v>106167</v>
      </c>
      <c r="Q637" s="19">
        <v>2.5134251876638487E-2</v>
      </c>
      <c r="R637" s="21"/>
      <c r="S637" s="21"/>
    </row>
    <row r="638" spans="1:19" x14ac:dyDescent="0.35">
      <c r="A638" s="18" t="s">
        <v>45</v>
      </c>
      <c r="B638" s="18" t="s">
        <v>82</v>
      </c>
      <c r="C638" s="60" t="str">
        <f>IF(Datos[[#This Row],[Area]]="Oftamología","👀",IF(B638="Cardiología","❤","🚑"))</f>
        <v>🚑</v>
      </c>
      <c r="D638" s="23">
        <v>471226</v>
      </c>
      <c r="E638" s="23">
        <v>820601</v>
      </c>
      <c r="F638" s="23">
        <v>155973</v>
      </c>
      <c r="G638" s="23">
        <v>222390</v>
      </c>
      <c r="H638" s="23">
        <v>32000</v>
      </c>
      <c r="I638" s="23">
        <v>10930</v>
      </c>
      <c r="J638" s="23">
        <v>3789</v>
      </c>
      <c r="K638" s="23">
        <v>10249</v>
      </c>
      <c r="L638" s="23">
        <v>2813</v>
      </c>
      <c r="M638" s="23">
        <v>979138</v>
      </c>
      <c r="N638" s="23">
        <v>94519</v>
      </c>
      <c r="O638" s="23">
        <v>75638</v>
      </c>
      <c r="P638" s="23">
        <v>115473</v>
      </c>
      <c r="Q638" s="19">
        <v>2.7337378535242363E-2</v>
      </c>
      <c r="R638" s="21"/>
      <c r="S638" s="21"/>
    </row>
    <row r="639" spans="1:19" x14ac:dyDescent="0.35">
      <c r="A639" s="18" t="s">
        <v>46</v>
      </c>
      <c r="B639" s="18" t="s">
        <v>82</v>
      </c>
      <c r="C639" s="60" t="str">
        <f>IF(Datos[[#This Row],[Area]]="Oftamología","👀",IF(B639="Cardiología","❤","🚑"))</f>
        <v>🚑</v>
      </c>
      <c r="D639" s="23">
        <v>501923</v>
      </c>
      <c r="E639" s="23">
        <v>781292</v>
      </c>
      <c r="F639" s="23">
        <v>201215</v>
      </c>
      <c r="G639" s="23">
        <v>295818</v>
      </c>
      <c r="H639" s="23">
        <v>32000</v>
      </c>
      <c r="I639" s="23">
        <v>12519</v>
      </c>
      <c r="J639" s="23">
        <v>3750</v>
      </c>
      <c r="K639" s="23">
        <v>13418</v>
      </c>
      <c r="L639" s="23">
        <v>2819</v>
      </c>
      <c r="M639" s="23">
        <v>3009440</v>
      </c>
      <c r="N639" s="23">
        <v>57335</v>
      </c>
      <c r="O639" s="23">
        <v>79823</v>
      </c>
      <c r="P639" s="23">
        <v>171826</v>
      </c>
      <c r="Q639" s="19">
        <v>4.0678534412343613E-2</v>
      </c>
      <c r="R639" s="21"/>
      <c r="S639" s="21"/>
    </row>
    <row r="640" spans="1:19" x14ac:dyDescent="0.35">
      <c r="A640" s="18" t="s">
        <v>36</v>
      </c>
      <c r="B640" s="18" t="s">
        <v>81</v>
      </c>
      <c r="C640" s="62" t="str">
        <f>IF(Datos[[#This Row],[Area]]="Oftamología","👀",IF(B640="Cardiología","❤","🚑"))</f>
        <v>👀</v>
      </c>
      <c r="D640" s="23">
        <v>233605</v>
      </c>
      <c r="E640" s="23">
        <v>2017530</v>
      </c>
      <c r="F640" s="23">
        <v>98725</v>
      </c>
      <c r="G640" s="23">
        <v>141738</v>
      </c>
      <c r="H640" s="23">
        <v>20000</v>
      </c>
      <c r="I640" s="23">
        <v>11688</v>
      </c>
      <c r="J640" s="23">
        <v>3662</v>
      </c>
      <c r="K640" s="23">
        <v>14755</v>
      </c>
      <c r="L640" s="23">
        <v>3521</v>
      </c>
      <c r="M640" s="23">
        <v>2926823</v>
      </c>
      <c r="N640" s="23">
        <v>51176</v>
      </c>
      <c r="O640" s="23">
        <v>28697</v>
      </c>
      <c r="P640" s="23">
        <v>315505</v>
      </c>
      <c r="Q640" s="19">
        <v>7.4693474792909526E-2</v>
      </c>
      <c r="R640" s="21"/>
      <c r="S640" s="21"/>
    </row>
    <row r="641" spans="1:19" x14ac:dyDescent="0.35">
      <c r="A641" s="18" t="s">
        <v>37</v>
      </c>
      <c r="B641" s="18" t="s">
        <v>80</v>
      </c>
      <c r="C641" s="61" t="str">
        <f>IF(Datos[[#This Row],[Area]]="Oftamología","👀",IF(B641="Cardiología","❤","🚑"))</f>
        <v>❤</v>
      </c>
      <c r="D641" s="23">
        <v>209419</v>
      </c>
      <c r="E641" s="23">
        <v>2008432</v>
      </c>
      <c r="F641" s="23">
        <v>106292</v>
      </c>
      <c r="G641" s="23">
        <v>234662</v>
      </c>
      <c r="H641" s="23">
        <v>32000</v>
      </c>
      <c r="I641" s="23">
        <v>10051</v>
      </c>
      <c r="J641" s="23">
        <v>3659</v>
      </c>
      <c r="K641" s="23">
        <v>11577</v>
      </c>
      <c r="L641" s="23">
        <v>1554</v>
      </c>
      <c r="M641" s="23">
        <v>1516513</v>
      </c>
      <c r="N641" s="23">
        <v>127809</v>
      </c>
      <c r="O641" s="23">
        <v>77089</v>
      </c>
      <c r="P641" s="23">
        <v>116574</v>
      </c>
      <c r="Q641" s="19">
        <v>2.7598032140563968E-2</v>
      </c>
      <c r="R641" s="21"/>
      <c r="S641" s="21"/>
    </row>
    <row r="642" spans="1:19" x14ac:dyDescent="0.35">
      <c r="A642" s="18" t="s">
        <v>42</v>
      </c>
      <c r="B642" s="18" t="s">
        <v>80</v>
      </c>
      <c r="C642" s="61" t="str">
        <f>IF(Datos[[#This Row],[Area]]="Oftamología","👀",IF(B642="Cardiología","❤","🚑"))</f>
        <v>❤</v>
      </c>
      <c r="D642" s="23">
        <v>389035</v>
      </c>
      <c r="E642" s="23">
        <v>1656076</v>
      </c>
      <c r="F642" s="23">
        <v>174551</v>
      </c>
      <c r="G642" s="23">
        <v>97536</v>
      </c>
      <c r="H642" s="23">
        <v>32000</v>
      </c>
      <c r="I642" s="23">
        <v>11196</v>
      </c>
      <c r="J642" s="23">
        <v>4065</v>
      </c>
      <c r="K642" s="23">
        <v>12981</v>
      </c>
      <c r="L642" s="23">
        <v>4045</v>
      </c>
      <c r="M642" s="23">
        <v>2612080</v>
      </c>
      <c r="N642" s="23">
        <v>81722</v>
      </c>
      <c r="O642" s="23">
        <v>72441</v>
      </c>
      <c r="P642" s="23">
        <v>256006</v>
      </c>
      <c r="Q642" s="19">
        <v>6.060752668843155E-2</v>
      </c>
      <c r="R642" s="21"/>
      <c r="S642" s="21"/>
    </row>
    <row r="643" spans="1:19" x14ac:dyDescent="0.35">
      <c r="A643" s="18" t="s">
        <v>39</v>
      </c>
      <c r="B643" s="18" t="s">
        <v>81</v>
      </c>
      <c r="C643" s="62" t="str">
        <f>IF(Datos[[#This Row],[Area]]="Oftamología","👀",IF(B643="Cardiología","❤","🚑"))</f>
        <v>👀</v>
      </c>
      <c r="D643" s="23">
        <v>242008</v>
      </c>
      <c r="E643" s="23">
        <v>2056629</v>
      </c>
      <c r="F643" s="23">
        <v>113469</v>
      </c>
      <c r="G643" s="23">
        <v>241023</v>
      </c>
      <c r="H643" s="23">
        <v>32000</v>
      </c>
      <c r="I643" s="23">
        <v>10808</v>
      </c>
      <c r="J643" s="23">
        <v>2955</v>
      </c>
      <c r="K643" s="23">
        <v>12226</v>
      </c>
      <c r="L643" s="23">
        <v>1404</v>
      </c>
      <c r="M643" s="23">
        <v>2153678</v>
      </c>
      <c r="N643" s="23">
        <v>93000</v>
      </c>
      <c r="O643" s="23">
        <v>81614</v>
      </c>
      <c r="P643" s="23">
        <v>326654</v>
      </c>
      <c r="Q643" s="19">
        <v>7.7332918067869183E-2</v>
      </c>
      <c r="R643" s="21"/>
      <c r="S643" s="21"/>
    </row>
    <row r="644" spans="1:19" x14ac:dyDescent="0.35">
      <c r="A644" s="18" t="s">
        <v>39</v>
      </c>
      <c r="B644" s="18" t="s">
        <v>82</v>
      </c>
      <c r="C644" s="60" t="str">
        <f>IF(Datos[[#This Row],[Area]]="Oftamología","👀",IF(B644="Cardiología","❤","🚑"))</f>
        <v>🚑</v>
      </c>
      <c r="D644" s="23">
        <v>439482</v>
      </c>
      <c r="E644" s="23">
        <v>804487</v>
      </c>
      <c r="F644" s="23">
        <v>151102</v>
      </c>
      <c r="G644" s="23">
        <v>113031</v>
      </c>
      <c r="H644" s="23">
        <v>32000</v>
      </c>
      <c r="I644" s="23">
        <v>9772</v>
      </c>
      <c r="J644" s="23">
        <v>3319</v>
      </c>
      <c r="K644" s="23">
        <v>10013</v>
      </c>
      <c r="L644" s="23">
        <v>4016</v>
      </c>
      <c r="M644" s="23">
        <v>2943085</v>
      </c>
      <c r="N644" s="23">
        <v>94308</v>
      </c>
      <c r="O644" s="23">
        <v>85566</v>
      </c>
      <c r="P644" s="23">
        <v>214644</v>
      </c>
      <c r="Q644" s="19">
        <v>5.0815379164987157E-2</v>
      </c>
      <c r="R644" s="21"/>
      <c r="S644" s="21"/>
    </row>
    <row r="645" spans="1:19" x14ac:dyDescent="0.35">
      <c r="A645" s="18" t="s">
        <v>39</v>
      </c>
      <c r="B645" s="18" t="s">
        <v>81</v>
      </c>
      <c r="C645" s="62" t="str">
        <f>IF(Datos[[#This Row],[Area]]="Oftamología","👀",IF(B645="Cardiología","❤","🚑"))</f>
        <v>👀</v>
      </c>
      <c r="D645" s="23">
        <v>487388</v>
      </c>
      <c r="E645" s="23">
        <v>1753416</v>
      </c>
      <c r="F645" s="23">
        <v>134762</v>
      </c>
      <c r="G645" s="23">
        <v>147893</v>
      </c>
      <c r="H645" s="23">
        <v>32000</v>
      </c>
      <c r="I645" s="23">
        <v>11421</v>
      </c>
      <c r="J645" s="23">
        <v>2980</v>
      </c>
      <c r="K645" s="23">
        <v>14509</v>
      </c>
      <c r="L645" s="23">
        <v>2061</v>
      </c>
      <c r="M645" s="23">
        <v>2532610</v>
      </c>
      <c r="N645" s="23">
        <v>83259</v>
      </c>
      <c r="O645" s="23">
        <v>84429</v>
      </c>
      <c r="P645" s="23">
        <v>310734</v>
      </c>
      <c r="Q645" s="19">
        <v>7.3563975836515902E-2</v>
      </c>
      <c r="R645" s="21"/>
      <c r="S645" s="21"/>
    </row>
    <row r="646" spans="1:19" x14ac:dyDescent="0.35">
      <c r="A646" s="18" t="s">
        <v>38</v>
      </c>
      <c r="B646" s="18" t="s">
        <v>81</v>
      </c>
      <c r="C646" s="62" t="str">
        <f>IF(Datos[[#This Row],[Area]]="Oftamología","👀",IF(B646="Cardiología","❤","🚑"))</f>
        <v>👀</v>
      </c>
      <c r="D646" s="23">
        <v>152690</v>
      </c>
      <c r="E646" s="23">
        <v>2136193</v>
      </c>
      <c r="F646" s="23">
        <v>130456</v>
      </c>
      <c r="G646" s="23">
        <v>206657</v>
      </c>
      <c r="H646" s="23">
        <v>32000</v>
      </c>
      <c r="I646" s="23">
        <v>10560</v>
      </c>
      <c r="J646" s="23">
        <v>3467</v>
      </c>
      <c r="K646" s="23">
        <v>13792</v>
      </c>
      <c r="L646" s="23">
        <v>2937</v>
      </c>
      <c r="M646" s="23">
        <v>1312491</v>
      </c>
      <c r="N646" s="23">
        <v>122960</v>
      </c>
      <c r="O646" s="23">
        <v>31028</v>
      </c>
      <c r="P646" s="23">
        <v>241493</v>
      </c>
      <c r="Q646" s="19">
        <v>5.7171681298756279E-2</v>
      </c>
      <c r="R646" s="21"/>
      <c r="S646" s="21"/>
    </row>
    <row r="647" spans="1:19" x14ac:dyDescent="0.35">
      <c r="A647" s="18" t="s">
        <v>45</v>
      </c>
      <c r="B647" s="18" t="s">
        <v>81</v>
      </c>
      <c r="C647" s="62" t="str">
        <f>IF(Datos[[#This Row],[Area]]="Oftamología","👀",IF(B647="Cardiología","❤","🚑"))</f>
        <v>👀</v>
      </c>
      <c r="D647" s="23">
        <v>559743</v>
      </c>
      <c r="E647" s="23">
        <v>683951</v>
      </c>
      <c r="F647" s="23">
        <v>96446</v>
      </c>
      <c r="G647" s="23">
        <v>127808</v>
      </c>
      <c r="H647" s="23">
        <v>25000</v>
      </c>
      <c r="I647" s="23">
        <v>9822</v>
      </c>
      <c r="J647" s="23">
        <v>3961</v>
      </c>
      <c r="K647" s="23">
        <v>11218</v>
      </c>
      <c r="L647" s="23">
        <v>3487</v>
      </c>
      <c r="M647" s="23">
        <v>1212513</v>
      </c>
      <c r="N647" s="23">
        <v>123446</v>
      </c>
      <c r="O647" s="23">
        <v>33444</v>
      </c>
      <c r="P647" s="23">
        <v>290394</v>
      </c>
      <c r="Q647" s="19">
        <v>6.8748631302236629E-2</v>
      </c>
      <c r="R647" s="21"/>
      <c r="S647" s="21"/>
    </row>
    <row r="648" spans="1:19" x14ac:dyDescent="0.35">
      <c r="A648" s="18" t="s">
        <v>42</v>
      </c>
      <c r="B648" s="18" t="s">
        <v>81</v>
      </c>
      <c r="C648" s="62" t="str">
        <f>IF(Datos[[#This Row],[Area]]="Oftamología","👀",IF(B648="Cardiología","❤","🚑"))</f>
        <v>👀</v>
      </c>
      <c r="D648" s="23">
        <v>155670</v>
      </c>
      <c r="E648" s="23">
        <v>2296719</v>
      </c>
      <c r="F648" s="23">
        <v>139450</v>
      </c>
      <c r="G648" s="23">
        <v>236990</v>
      </c>
      <c r="H648" s="23">
        <v>32000</v>
      </c>
      <c r="I648" s="23">
        <v>11992</v>
      </c>
      <c r="J648" s="23">
        <v>4058</v>
      </c>
      <c r="K648" s="23">
        <v>12419</v>
      </c>
      <c r="L648" s="23">
        <v>4220</v>
      </c>
      <c r="M648" s="23">
        <v>2162236</v>
      </c>
      <c r="N648" s="23">
        <v>122297</v>
      </c>
      <c r="O648" s="23">
        <v>82670</v>
      </c>
      <c r="P648" s="23">
        <v>146635</v>
      </c>
      <c r="Q648" s="19">
        <v>3.4714751513472968E-2</v>
      </c>
      <c r="R648" s="21"/>
      <c r="S648" s="21"/>
    </row>
    <row r="649" spans="1:19" x14ac:dyDescent="0.35">
      <c r="A649" s="18" t="s">
        <v>43</v>
      </c>
      <c r="B649" s="18" t="s">
        <v>81</v>
      </c>
      <c r="C649" s="62" t="str">
        <f>IF(Datos[[#This Row],[Area]]="Oftamología","👀",IF(B649="Cardiología","❤","🚑"))</f>
        <v>👀</v>
      </c>
      <c r="D649" s="23">
        <v>395776</v>
      </c>
      <c r="E649" s="23">
        <v>2335003</v>
      </c>
      <c r="F649" s="23">
        <v>196471</v>
      </c>
      <c r="G649" s="23">
        <v>221929</v>
      </c>
      <c r="H649" s="23">
        <v>20000</v>
      </c>
      <c r="I649" s="23">
        <v>11067</v>
      </c>
      <c r="J649" s="23">
        <v>3779</v>
      </c>
      <c r="K649" s="23">
        <v>13099</v>
      </c>
      <c r="L649" s="23">
        <v>1590</v>
      </c>
      <c r="M649" s="23">
        <v>1204031</v>
      </c>
      <c r="N649" s="23">
        <v>92463</v>
      </c>
      <c r="O649" s="23">
        <v>35206</v>
      </c>
      <c r="P649" s="23">
        <v>96155</v>
      </c>
      <c r="Q649" s="19">
        <v>2.276398494068942E-2</v>
      </c>
      <c r="R649" s="21"/>
      <c r="S649" s="21"/>
    </row>
    <row r="650" spans="1:19" x14ac:dyDescent="0.35">
      <c r="A650" s="18" t="s">
        <v>38</v>
      </c>
      <c r="B650" s="18" t="s">
        <v>81</v>
      </c>
      <c r="C650" s="62" t="str">
        <f>IF(Datos[[#This Row],[Area]]="Oftamología","👀",IF(B650="Cardiología","❤","🚑"))</f>
        <v>👀</v>
      </c>
      <c r="D650" s="23">
        <v>309100</v>
      </c>
      <c r="E650" s="23">
        <v>1001649</v>
      </c>
      <c r="F650" s="23">
        <v>114805</v>
      </c>
      <c r="G650" s="23">
        <v>321332</v>
      </c>
      <c r="H650" s="23">
        <v>32000</v>
      </c>
      <c r="I650" s="23">
        <v>11504</v>
      </c>
      <c r="J650" s="23">
        <v>3071</v>
      </c>
      <c r="K650" s="23">
        <v>13182</v>
      </c>
      <c r="L650" s="23">
        <v>1455</v>
      </c>
      <c r="M650" s="23">
        <v>1858435</v>
      </c>
      <c r="N650" s="23">
        <v>77758</v>
      </c>
      <c r="O650" s="23">
        <v>55765</v>
      </c>
      <c r="P650" s="23">
        <v>48870</v>
      </c>
      <c r="Q650" s="19">
        <v>1.1569610982803723E-2</v>
      </c>
      <c r="R650" s="21"/>
      <c r="S650" s="21"/>
    </row>
    <row r="651" spans="1:19" x14ac:dyDescent="0.35">
      <c r="A651" s="18" t="s">
        <v>40</v>
      </c>
      <c r="B651" s="18" t="s">
        <v>80</v>
      </c>
      <c r="C651" s="61" t="str">
        <f>IF(Datos[[#This Row],[Area]]="Oftamología","👀",IF(B651="Cardiología","❤","🚑"))</f>
        <v>❤</v>
      </c>
      <c r="D651" s="23">
        <v>666871</v>
      </c>
      <c r="E651" s="23">
        <v>1462676</v>
      </c>
      <c r="F651" s="23">
        <v>217464</v>
      </c>
      <c r="G651" s="23">
        <v>210859</v>
      </c>
      <c r="H651" s="23">
        <v>32000</v>
      </c>
      <c r="I651" s="23">
        <v>10653</v>
      </c>
      <c r="J651" s="23">
        <v>4142</v>
      </c>
      <c r="K651" s="23">
        <v>14400</v>
      </c>
      <c r="L651" s="23">
        <v>2209</v>
      </c>
      <c r="M651" s="23">
        <v>2297702</v>
      </c>
      <c r="N651" s="23">
        <v>53770</v>
      </c>
      <c r="O651" s="23">
        <v>86348</v>
      </c>
      <c r="P651" s="23">
        <v>49572</v>
      </c>
      <c r="Q651" s="19">
        <v>1.1735804289739025E-2</v>
      </c>
      <c r="R651" s="21"/>
      <c r="S651" s="21"/>
    </row>
    <row r="652" spans="1:19" x14ac:dyDescent="0.35">
      <c r="A652" s="18" t="s">
        <v>37</v>
      </c>
      <c r="B652" s="18" t="s">
        <v>82</v>
      </c>
      <c r="C652" s="60" t="str">
        <f>IF(Datos[[#This Row],[Area]]="Oftamología","👀",IF(B652="Cardiología","❤","🚑"))</f>
        <v>🚑</v>
      </c>
      <c r="D652" s="23">
        <v>396775</v>
      </c>
      <c r="E652" s="23">
        <v>782123</v>
      </c>
      <c r="F652" s="23">
        <v>166385</v>
      </c>
      <c r="G652" s="23">
        <v>220360</v>
      </c>
      <c r="H652" s="23">
        <v>25000</v>
      </c>
      <c r="I652" s="23">
        <v>10941</v>
      </c>
      <c r="J652" s="23">
        <v>3414</v>
      </c>
      <c r="K652" s="23">
        <v>14958</v>
      </c>
      <c r="L652" s="23">
        <v>2190</v>
      </c>
      <c r="M652" s="23">
        <v>1092979</v>
      </c>
      <c r="N652" s="23">
        <v>108090</v>
      </c>
      <c r="O652" s="23">
        <v>80760</v>
      </c>
      <c r="P652" s="23">
        <v>64508</v>
      </c>
      <c r="Q652" s="19">
        <v>1.5271791800259926E-2</v>
      </c>
      <c r="R652" s="21"/>
      <c r="S652" s="21"/>
    </row>
    <row r="653" spans="1:19" x14ac:dyDescent="0.35">
      <c r="A653" s="18" t="s">
        <v>40</v>
      </c>
      <c r="B653" s="18" t="s">
        <v>80</v>
      </c>
      <c r="C653" s="61" t="str">
        <f>IF(Datos[[#This Row],[Area]]="Oftamología","👀",IF(B653="Cardiología","❤","🚑"))</f>
        <v>❤</v>
      </c>
      <c r="D653" s="23">
        <v>196126</v>
      </c>
      <c r="E653" s="23">
        <v>2208480</v>
      </c>
      <c r="F653" s="23">
        <v>145834</v>
      </c>
      <c r="G653" s="23">
        <v>105148</v>
      </c>
      <c r="H653" s="23">
        <v>32000</v>
      </c>
      <c r="I653" s="23">
        <v>11821</v>
      </c>
      <c r="J653" s="23">
        <v>2962</v>
      </c>
      <c r="K653" s="23">
        <v>11456</v>
      </c>
      <c r="L653" s="23">
        <v>2213</v>
      </c>
      <c r="M653" s="23">
        <v>1748881</v>
      </c>
      <c r="N653" s="23">
        <v>128664</v>
      </c>
      <c r="O653" s="23">
        <v>48697</v>
      </c>
      <c r="P653" s="23">
        <v>268531</v>
      </c>
      <c r="Q653" s="19">
        <v>6.3572727784392602E-2</v>
      </c>
      <c r="R653" s="21"/>
      <c r="S653" s="21"/>
    </row>
    <row r="654" spans="1:19" x14ac:dyDescent="0.35">
      <c r="A654" s="18" t="s">
        <v>44</v>
      </c>
      <c r="B654" s="18" t="s">
        <v>81</v>
      </c>
      <c r="C654" s="62" t="str">
        <f>IF(Datos[[#This Row],[Area]]="Oftamología","👀",IF(B654="Cardiología","❤","🚑"))</f>
        <v>👀</v>
      </c>
      <c r="D654" s="23">
        <v>667698</v>
      </c>
      <c r="E654" s="23">
        <v>2044869</v>
      </c>
      <c r="F654" s="23">
        <v>192466</v>
      </c>
      <c r="G654" s="23">
        <v>252810</v>
      </c>
      <c r="H654" s="23">
        <v>20000</v>
      </c>
      <c r="I654" s="23">
        <v>10027</v>
      </c>
      <c r="J654" s="23">
        <v>3194</v>
      </c>
      <c r="K654" s="23">
        <v>11917</v>
      </c>
      <c r="L654" s="23">
        <v>3699</v>
      </c>
      <c r="M654" s="23">
        <v>1918848</v>
      </c>
      <c r="N654" s="23">
        <v>103184</v>
      </c>
      <c r="O654" s="23">
        <v>77795</v>
      </c>
      <c r="P654" s="23">
        <v>250397</v>
      </c>
      <c r="Q654" s="19">
        <v>5.9279637431166439E-2</v>
      </c>
      <c r="R654" s="21"/>
      <c r="S654" s="21"/>
    </row>
    <row r="655" spans="1:19" x14ac:dyDescent="0.35">
      <c r="A655" s="18" t="s">
        <v>42</v>
      </c>
      <c r="B655" s="18" t="s">
        <v>80</v>
      </c>
      <c r="C655" s="61" t="str">
        <f>IF(Datos[[#This Row],[Area]]="Oftamología","👀",IF(B655="Cardiología","❤","🚑"))</f>
        <v>❤</v>
      </c>
      <c r="D655" s="23">
        <v>263754</v>
      </c>
      <c r="E655" s="23">
        <v>1928085</v>
      </c>
      <c r="F655" s="23">
        <v>183848</v>
      </c>
      <c r="G655" s="23">
        <v>278381</v>
      </c>
      <c r="H655" s="23">
        <v>25000</v>
      </c>
      <c r="I655" s="23">
        <v>12414</v>
      </c>
      <c r="J655" s="23">
        <v>3752</v>
      </c>
      <c r="K655" s="23">
        <v>10744</v>
      </c>
      <c r="L655" s="23">
        <v>1408</v>
      </c>
      <c r="M655" s="23">
        <v>2374277</v>
      </c>
      <c r="N655" s="23">
        <v>128912</v>
      </c>
      <c r="O655" s="23">
        <v>41069</v>
      </c>
      <c r="P655" s="23">
        <v>154729</v>
      </c>
      <c r="Q655" s="19">
        <v>3.663094613788085E-2</v>
      </c>
      <c r="R655" s="21"/>
      <c r="S655" s="21"/>
    </row>
    <row r="656" spans="1:19" x14ac:dyDescent="0.35">
      <c r="A656" s="18" t="s">
        <v>44</v>
      </c>
      <c r="B656" s="18" t="s">
        <v>81</v>
      </c>
      <c r="C656" s="62" t="str">
        <f>IF(Datos[[#This Row],[Area]]="Oftamología","👀",IF(B656="Cardiología","❤","🚑"))</f>
        <v>👀</v>
      </c>
      <c r="D656" s="23">
        <v>640134</v>
      </c>
      <c r="E656" s="23">
        <v>2312523</v>
      </c>
      <c r="F656" s="23">
        <v>162875</v>
      </c>
      <c r="G656" s="23">
        <v>287099</v>
      </c>
      <c r="H656" s="23">
        <v>32000</v>
      </c>
      <c r="I656" s="23">
        <v>9795</v>
      </c>
      <c r="J656" s="23">
        <v>3394</v>
      </c>
      <c r="K656" s="23">
        <v>13425</v>
      </c>
      <c r="L656" s="23">
        <v>4024</v>
      </c>
      <c r="M656" s="23">
        <v>1107998</v>
      </c>
      <c r="N656" s="23">
        <v>92424</v>
      </c>
      <c r="O656" s="23">
        <v>25332</v>
      </c>
      <c r="P656" s="23">
        <v>228132</v>
      </c>
      <c r="Q656" s="19">
        <v>5.4008563387128686E-2</v>
      </c>
      <c r="R656" s="21"/>
      <c r="S656" s="21"/>
    </row>
    <row r="657" spans="1:19" x14ac:dyDescent="0.35">
      <c r="A657" s="18" t="s">
        <v>45</v>
      </c>
      <c r="B657" s="18" t="s">
        <v>82</v>
      </c>
      <c r="C657" s="60" t="str">
        <f>IF(Datos[[#This Row],[Area]]="Oftamología","👀",IF(B657="Cardiología","❤","🚑"))</f>
        <v>🚑</v>
      </c>
      <c r="D657" s="23">
        <v>432343</v>
      </c>
      <c r="E657" s="23">
        <v>1098936</v>
      </c>
      <c r="F657" s="23">
        <v>215936</v>
      </c>
      <c r="G657" s="23">
        <v>214087</v>
      </c>
      <c r="H657" s="23">
        <v>32000</v>
      </c>
      <c r="I657" s="23">
        <v>11793</v>
      </c>
      <c r="J657" s="23">
        <v>3816</v>
      </c>
      <c r="K657" s="23">
        <v>10083</v>
      </c>
      <c r="L657" s="23">
        <v>3365</v>
      </c>
      <c r="M657" s="23">
        <v>919436</v>
      </c>
      <c r="N657" s="23">
        <v>97672</v>
      </c>
      <c r="O657" s="23">
        <v>59503</v>
      </c>
      <c r="P657" s="23">
        <v>110485</v>
      </c>
      <c r="Q657" s="19">
        <v>2.6156506434112325E-2</v>
      </c>
      <c r="R657" s="21"/>
      <c r="S657" s="21"/>
    </row>
    <row r="658" spans="1:19" x14ac:dyDescent="0.35">
      <c r="A658" s="18" t="s">
        <v>43</v>
      </c>
      <c r="B658" s="18" t="s">
        <v>80</v>
      </c>
      <c r="C658" s="61" t="str">
        <f>IF(Datos[[#This Row],[Area]]="Oftamología","👀",IF(B658="Cardiología","❤","🚑"))</f>
        <v>❤</v>
      </c>
      <c r="D658" s="23">
        <v>506592</v>
      </c>
      <c r="E658" s="23">
        <v>920706</v>
      </c>
      <c r="F658" s="23">
        <v>160563</v>
      </c>
      <c r="G658" s="23">
        <v>246698</v>
      </c>
      <c r="H658" s="23">
        <v>32000</v>
      </c>
      <c r="I658" s="23">
        <v>11327</v>
      </c>
      <c r="J658" s="23">
        <v>3686</v>
      </c>
      <c r="K658" s="23">
        <v>11405</v>
      </c>
      <c r="L658" s="23">
        <v>2850</v>
      </c>
      <c r="M658" s="23">
        <v>2984520</v>
      </c>
      <c r="N658" s="23">
        <v>51948</v>
      </c>
      <c r="O658" s="23">
        <v>65131</v>
      </c>
      <c r="P658" s="23">
        <v>286624</v>
      </c>
      <c r="Q658" s="19">
        <v>6.7856111690917417E-2</v>
      </c>
      <c r="R658" s="21"/>
      <c r="S658" s="21"/>
    </row>
    <row r="659" spans="1:19" x14ac:dyDescent="0.35">
      <c r="A659" s="18" t="s">
        <v>43</v>
      </c>
      <c r="B659" s="18" t="s">
        <v>80</v>
      </c>
      <c r="C659" s="61" t="str">
        <f>IF(Datos[[#This Row],[Area]]="Oftamología","👀",IF(B659="Cardiología","❤","🚑"))</f>
        <v>❤</v>
      </c>
      <c r="D659" s="23">
        <v>443067</v>
      </c>
      <c r="E659" s="23">
        <v>1218625</v>
      </c>
      <c r="F659" s="23">
        <v>139143</v>
      </c>
      <c r="G659" s="23">
        <v>295580</v>
      </c>
      <c r="H659" s="23">
        <v>28000</v>
      </c>
      <c r="I659" s="23">
        <v>11757</v>
      </c>
      <c r="J659" s="23">
        <v>3086</v>
      </c>
      <c r="K659" s="23">
        <v>10508</v>
      </c>
      <c r="L659" s="23">
        <v>3350</v>
      </c>
      <c r="M659" s="23">
        <v>1676734</v>
      </c>
      <c r="N659" s="23">
        <v>118091</v>
      </c>
      <c r="O659" s="23">
        <v>83486</v>
      </c>
      <c r="P659" s="23">
        <v>157390</v>
      </c>
      <c r="Q659" s="19">
        <v>3.7260918203058685E-2</v>
      </c>
      <c r="R659" s="21"/>
      <c r="S659" s="21"/>
    </row>
    <row r="660" spans="1:19" x14ac:dyDescent="0.35">
      <c r="A660" s="18" t="s">
        <v>36</v>
      </c>
      <c r="B660" s="18" t="s">
        <v>81</v>
      </c>
      <c r="C660" s="62" t="str">
        <f>IF(Datos[[#This Row],[Area]]="Oftamología","👀",IF(B660="Cardiología","❤","🚑"))</f>
        <v>👀</v>
      </c>
      <c r="D660" s="23">
        <v>432528</v>
      </c>
      <c r="E660" s="23">
        <v>896466</v>
      </c>
      <c r="F660" s="23">
        <v>193369</v>
      </c>
      <c r="G660" s="23">
        <v>223028</v>
      </c>
      <c r="H660" s="23">
        <v>32000</v>
      </c>
      <c r="I660" s="23">
        <v>9214</v>
      </c>
      <c r="J660" s="23">
        <v>3886</v>
      </c>
      <c r="K660" s="23">
        <v>10605</v>
      </c>
      <c r="L660" s="23">
        <v>3992</v>
      </c>
      <c r="M660" s="23">
        <v>2275739</v>
      </c>
      <c r="N660" s="23">
        <v>59560</v>
      </c>
      <c r="O660" s="23">
        <v>83042</v>
      </c>
      <c r="P660" s="23">
        <v>208500</v>
      </c>
      <c r="Q660" s="19">
        <v>4.9360832615399551E-2</v>
      </c>
      <c r="R660" s="21"/>
      <c r="S660" s="21"/>
    </row>
    <row r="661" spans="1:19" x14ac:dyDescent="0.35">
      <c r="A661" s="18" t="s">
        <v>47</v>
      </c>
      <c r="B661" s="18" t="s">
        <v>82</v>
      </c>
      <c r="C661" s="60" t="str">
        <f>IF(Datos[[#This Row],[Area]]="Oftamología","👀",IF(B661="Cardiología","❤","🚑"))</f>
        <v>🚑</v>
      </c>
      <c r="D661" s="23">
        <v>613729</v>
      </c>
      <c r="E661" s="23">
        <v>1356847</v>
      </c>
      <c r="F661" s="23">
        <v>188097</v>
      </c>
      <c r="G661" s="23">
        <v>196682</v>
      </c>
      <c r="H661" s="23">
        <v>25000</v>
      </c>
      <c r="I661" s="23">
        <v>12653</v>
      </c>
      <c r="J661" s="23">
        <v>3194</v>
      </c>
      <c r="K661" s="23">
        <v>14445</v>
      </c>
      <c r="L661" s="23">
        <v>3396</v>
      </c>
      <c r="M661" s="23">
        <v>2514192</v>
      </c>
      <c r="N661" s="23">
        <v>92786</v>
      </c>
      <c r="O661" s="23">
        <v>60685</v>
      </c>
      <c r="P661" s="23">
        <v>193038</v>
      </c>
      <c r="Q661" s="19">
        <v>4.5700318495978415E-2</v>
      </c>
      <c r="R661" s="21"/>
      <c r="S661" s="21"/>
    </row>
    <row r="662" spans="1:19" x14ac:dyDescent="0.35">
      <c r="A662" s="18" t="s">
        <v>44</v>
      </c>
      <c r="B662" s="18" t="s">
        <v>81</v>
      </c>
      <c r="C662" s="62" t="str">
        <f>IF(Datos[[#This Row],[Area]]="Oftamología","👀",IF(B662="Cardiología","❤","🚑"))</f>
        <v>👀</v>
      </c>
      <c r="D662" s="23">
        <v>530995</v>
      </c>
      <c r="E662" s="23">
        <v>1084607</v>
      </c>
      <c r="F662" s="23">
        <v>99548</v>
      </c>
      <c r="G662" s="23">
        <v>182066</v>
      </c>
      <c r="H662" s="23">
        <v>25000</v>
      </c>
      <c r="I662" s="23">
        <v>9358</v>
      </c>
      <c r="J662" s="23">
        <v>3840</v>
      </c>
      <c r="K662" s="23">
        <v>12976</v>
      </c>
      <c r="L662" s="23">
        <v>1863</v>
      </c>
      <c r="M662" s="23">
        <v>2119682</v>
      </c>
      <c r="N662" s="23">
        <v>56796</v>
      </c>
      <c r="O662" s="23">
        <v>29916</v>
      </c>
      <c r="P662" s="23">
        <v>186247</v>
      </c>
      <c r="Q662" s="19">
        <v>4.409259948259147E-2</v>
      </c>
      <c r="R662" s="21"/>
      <c r="S662" s="21"/>
    </row>
    <row r="663" spans="1:19" x14ac:dyDescent="0.35">
      <c r="A663" s="18" t="s">
        <v>43</v>
      </c>
      <c r="B663" s="18" t="s">
        <v>80</v>
      </c>
      <c r="C663" s="61" t="str">
        <f>IF(Datos[[#This Row],[Area]]="Oftamología","👀",IF(B663="Cardiología","❤","🚑"))</f>
        <v>❤</v>
      </c>
      <c r="D663" s="23">
        <v>671429</v>
      </c>
      <c r="E663" s="23">
        <v>2012957</v>
      </c>
      <c r="F663" s="23">
        <v>150939</v>
      </c>
      <c r="G663" s="23">
        <v>93511</v>
      </c>
      <c r="H663" s="23">
        <v>32000</v>
      </c>
      <c r="I663" s="23">
        <v>9225</v>
      </c>
      <c r="J663" s="23">
        <v>3664</v>
      </c>
      <c r="K663" s="23">
        <v>12133</v>
      </c>
      <c r="L663" s="23">
        <v>3389</v>
      </c>
      <c r="M663" s="23">
        <v>3018179</v>
      </c>
      <c r="N663" s="23">
        <v>61433</v>
      </c>
      <c r="O663" s="23">
        <v>59778</v>
      </c>
      <c r="P663" s="23">
        <v>266938</v>
      </c>
      <c r="Q663" s="19">
        <v>6.3195596818654803E-2</v>
      </c>
      <c r="R663" s="21"/>
      <c r="S663" s="21"/>
    </row>
    <row r="664" spans="1:19" x14ac:dyDescent="0.35">
      <c r="A664" s="18" t="s">
        <v>42</v>
      </c>
      <c r="B664" s="18" t="s">
        <v>80</v>
      </c>
      <c r="C664" s="61" t="str">
        <f>IF(Datos[[#This Row],[Area]]="Oftamología","👀",IF(B664="Cardiología","❤","🚑"))</f>
        <v>❤</v>
      </c>
      <c r="D664" s="23">
        <v>387254</v>
      </c>
      <c r="E664" s="23">
        <v>827350</v>
      </c>
      <c r="F664" s="23">
        <v>113842</v>
      </c>
      <c r="G664" s="23">
        <v>291072</v>
      </c>
      <c r="H664" s="23">
        <v>32000</v>
      </c>
      <c r="I664" s="23">
        <v>12335</v>
      </c>
      <c r="J664" s="23">
        <v>3610</v>
      </c>
      <c r="K664" s="23">
        <v>10116</v>
      </c>
      <c r="L664" s="23">
        <v>2857</v>
      </c>
      <c r="M664" s="23">
        <v>1817793</v>
      </c>
      <c r="N664" s="23">
        <v>57794</v>
      </c>
      <c r="O664" s="23">
        <v>85266</v>
      </c>
      <c r="P664" s="23">
        <v>43785</v>
      </c>
      <c r="Q664" s="19">
        <v>1.0365774849233907E-2</v>
      </c>
      <c r="R664" s="21"/>
      <c r="S664" s="21"/>
    </row>
    <row r="665" spans="1:19" x14ac:dyDescent="0.35">
      <c r="A665" s="18" t="s">
        <v>40</v>
      </c>
      <c r="B665" s="18" t="s">
        <v>82</v>
      </c>
      <c r="C665" s="60" t="str">
        <f>IF(Datos[[#This Row],[Area]]="Oftamología","👀",IF(B665="Cardiología","❤","🚑"))</f>
        <v>🚑</v>
      </c>
      <c r="D665" s="23">
        <v>582015</v>
      </c>
      <c r="E665" s="23">
        <v>1740796</v>
      </c>
      <c r="F665" s="23">
        <v>131640</v>
      </c>
      <c r="G665" s="23">
        <v>294614</v>
      </c>
      <c r="H665" s="23">
        <v>32000</v>
      </c>
      <c r="I665" s="23">
        <v>11227</v>
      </c>
      <c r="J665" s="23">
        <v>2853</v>
      </c>
      <c r="K665" s="23">
        <v>10147</v>
      </c>
      <c r="L665" s="23">
        <v>1585</v>
      </c>
      <c r="M665" s="23">
        <v>2696641</v>
      </c>
      <c r="N665" s="23">
        <v>60661</v>
      </c>
      <c r="O665" s="23">
        <v>48613</v>
      </c>
      <c r="P665" s="23">
        <v>89371</v>
      </c>
      <c r="Q665" s="19">
        <v>2.1157923125519777E-2</v>
      </c>
      <c r="R665" s="21"/>
      <c r="S665" s="21"/>
    </row>
    <row r="666" spans="1:19" x14ac:dyDescent="0.35">
      <c r="A666" s="18" t="s">
        <v>39</v>
      </c>
      <c r="B666" s="18" t="s">
        <v>82</v>
      </c>
      <c r="C666" s="60" t="str">
        <f>IF(Datos[[#This Row],[Area]]="Oftamología","👀",IF(B666="Cardiología","❤","🚑"))</f>
        <v>🚑</v>
      </c>
      <c r="D666" s="23">
        <v>189392</v>
      </c>
      <c r="E666" s="23">
        <v>1817923</v>
      </c>
      <c r="F666" s="23">
        <v>187482</v>
      </c>
      <c r="G666" s="23">
        <v>200745</v>
      </c>
      <c r="H666" s="23">
        <v>20000</v>
      </c>
      <c r="I666" s="23">
        <v>10497</v>
      </c>
      <c r="J666" s="23">
        <v>3202</v>
      </c>
      <c r="K666" s="23">
        <v>13698</v>
      </c>
      <c r="L666" s="23">
        <v>2111</v>
      </c>
      <c r="M666" s="23">
        <v>1187105</v>
      </c>
      <c r="N666" s="23">
        <v>102872</v>
      </c>
      <c r="O666" s="23">
        <v>28620</v>
      </c>
      <c r="P666" s="23">
        <v>188359</v>
      </c>
      <c r="Q666" s="19">
        <v>4.4592599859012205E-2</v>
      </c>
      <c r="R666" s="21"/>
      <c r="S666" s="21"/>
    </row>
    <row r="667" spans="1:19" x14ac:dyDescent="0.35">
      <c r="A667" s="18" t="s">
        <v>40</v>
      </c>
      <c r="B667" s="18" t="s">
        <v>82</v>
      </c>
      <c r="C667" s="60" t="str">
        <f>IF(Datos[[#This Row],[Area]]="Oftamología","👀",IF(B667="Cardiología","❤","🚑"))</f>
        <v>🚑</v>
      </c>
      <c r="D667" s="23">
        <v>634730</v>
      </c>
      <c r="E667" s="23">
        <v>2269134</v>
      </c>
      <c r="F667" s="23">
        <v>155556</v>
      </c>
      <c r="G667" s="23">
        <v>270746</v>
      </c>
      <c r="H667" s="23">
        <v>32000</v>
      </c>
      <c r="I667" s="23">
        <v>10054</v>
      </c>
      <c r="J667" s="23">
        <v>3113</v>
      </c>
      <c r="K667" s="23">
        <v>14745</v>
      </c>
      <c r="L667" s="23">
        <v>2358</v>
      </c>
      <c r="M667" s="23">
        <v>2764740</v>
      </c>
      <c r="N667" s="23">
        <v>100966</v>
      </c>
      <c r="O667" s="23">
        <v>29922</v>
      </c>
      <c r="P667" s="23">
        <v>256066</v>
      </c>
      <c r="Q667" s="19">
        <v>6.0621731244579868E-2</v>
      </c>
      <c r="R667" s="21"/>
      <c r="S667" s="21"/>
    </row>
    <row r="668" spans="1:19" x14ac:dyDescent="0.35">
      <c r="A668" s="18" t="s">
        <v>38</v>
      </c>
      <c r="B668" s="18" t="s">
        <v>82</v>
      </c>
      <c r="C668" s="60" t="str">
        <f>IF(Datos[[#This Row],[Area]]="Oftamología","👀",IF(B668="Cardiología","❤","🚑"))</f>
        <v>🚑</v>
      </c>
      <c r="D668" s="23">
        <v>654594</v>
      </c>
      <c r="E668" s="23">
        <v>1584463</v>
      </c>
      <c r="F668" s="23">
        <v>202547</v>
      </c>
      <c r="G668" s="23">
        <v>273246</v>
      </c>
      <c r="H668" s="23">
        <v>32000</v>
      </c>
      <c r="I668" s="23">
        <v>11692</v>
      </c>
      <c r="J668" s="23">
        <v>3766</v>
      </c>
      <c r="K668" s="23">
        <v>13900</v>
      </c>
      <c r="L668" s="23">
        <v>4162</v>
      </c>
      <c r="M668" s="23">
        <v>995254</v>
      </c>
      <c r="N668" s="23">
        <v>86614</v>
      </c>
      <c r="O668" s="23">
        <v>88531</v>
      </c>
      <c r="P668" s="23">
        <v>80737</v>
      </c>
      <c r="Q668" s="19">
        <v>1.9113887495777044E-2</v>
      </c>
      <c r="R668" s="21"/>
      <c r="S668" s="21"/>
    </row>
    <row r="669" spans="1:19" x14ac:dyDescent="0.35">
      <c r="A669" s="18" t="s">
        <v>37</v>
      </c>
      <c r="B669" s="18" t="s">
        <v>80</v>
      </c>
      <c r="C669" s="61" t="str">
        <f>IF(Datos[[#This Row],[Area]]="Oftamología","👀",IF(B669="Cardiología","❤","🚑"))</f>
        <v>❤</v>
      </c>
      <c r="D669" s="23">
        <v>517150</v>
      </c>
      <c r="E669" s="23">
        <v>1345392</v>
      </c>
      <c r="F669" s="23">
        <v>113027</v>
      </c>
      <c r="G669" s="23">
        <v>256616</v>
      </c>
      <c r="H669" s="23">
        <v>25000</v>
      </c>
      <c r="I669" s="23">
        <v>10509</v>
      </c>
      <c r="J669" s="23">
        <v>3634</v>
      </c>
      <c r="K669" s="23">
        <v>14116</v>
      </c>
      <c r="L669" s="23">
        <v>1654</v>
      </c>
      <c r="M669" s="23">
        <v>1867791</v>
      </c>
      <c r="N669" s="23">
        <v>77814</v>
      </c>
      <c r="O669" s="23">
        <v>29635</v>
      </c>
      <c r="P669" s="23">
        <v>58523</v>
      </c>
      <c r="Q669" s="19">
        <v>1.3854887324465362E-2</v>
      </c>
      <c r="R669" s="21"/>
      <c r="S669" s="21"/>
    </row>
    <row r="670" spans="1:19" x14ac:dyDescent="0.35">
      <c r="A670" s="18" t="s">
        <v>43</v>
      </c>
      <c r="B670" s="18" t="s">
        <v>80</v>
      </c>
      <c r="C670" s="61" t="str">
        <f>IF(Datos[[#This Row],[Area]]="Oftamología","👀",IF(B670="Cardiología","❤","🚑"))</f>
        <v>❤</v>
      </c>
      <c r="D670" s="23">
        <v>452050</v>
      </c>
      <c r="E670" s="23">
        <v>1971030</v>
      </c>
      <c r="F670" s="23">
        <v>141272</v>
      </c>
      <c r="G670" s="23">
        <v>286436</v>
      </c>
      <c r="H670" s="23">
        <v>28000</v>
      </c>
      <c r="I670" s="23">
        <v>10851</v>
      </c>
      <c r="J670" s="23">
        <v>3341</v>
      </c>
      <c r="K670" s="23">
        <v>13676</v>
      </c>
      <c r="L670" s="23">
        <v>1256</v>
      </c>
      <c r="M670" s="23">
        <v>1126928</v>
      </c>
      <c r="N670" s="23">
        <v>92927</v>
      </c>
      <c r="O670" s="23">
        <v>51567</v>
      </c>
      <c r="P670" s="23">
        <v>225641</v>
      </c>
      <c r="Q670" s="19">
        <v>5.3418837564371081E-2</v>
      </c>
      <c r="R670" s="21"/>
      <c r="S670" s="21"/>
    </row>
    <row r="671" spans="1:19" x14ac:dyDescent="0.35">
      <c r="A671" s="18" t="s">
        <v>43</v>
      </c>
      <c r="B671" s="18" t="s">
        <v>81</v>
      </c>
      <c r="C671" s="62" t="str">
        <f>IF(Datos[[#This Row],[Area]]="Oftamología","👀",IF(B671="Cardiología","❤","🚑"))</f>
        <v>👀</v>
      </c>
      <c r="D671" s="23">
        <v>402982</v>
      </c>
      <c r="E671" s="23">
        <v>2292242</v>
      </c>
      <c r="F671" s="23">
        <v>103529</v>
      </c>
      <c r="G671" s="23">
        <v>95378</v>
      </c>
      <c r="H671" s="23">
        <v>32000</v>
      </c>
      <c r="I671" s="23">
        <v>11643</v>
      </c>
      <c r="J671" s="23">
        <v>3391</v>
      </c>
      <c r="K671" s="23">
        <v>13657</v>
      </c>
      <c r="L671" s="23">
        <v>3404</v>
      </c>
      <c r="M671" s="23">
        <v>2793532</v>
      </c>
      <c r="N671" s="23">
        <v>49798</v>
      </c>
      <c r="O671" s="23">
        <v>24369</v>
      </c>
      <c r="P671" s="23">
        <v>62673</v>
      </c>
      <c r="Q671" s="19">
        <v>1.4837369124723915E-2</v>
      </c>
      <c r="R671" s="21"/>
      <c r="S671" s="21"/>
    </row>
    <row r="672" spans="1:19" x14ac:dyDescent="0.35">
      <c r="A672" s="18" t="s">
        <v>40</v>
      </c>
      <c r="B672" s="18" t="s">
        <v>82</v>
      </c>
      <c r="C672" s="60" t="str">
        <f>IF(Datos[[#This Row],[Area]]="Oftamología","👀",IF(B672="Cardiología","❤","🚑"))</f>
        <v>🚑</v>
      </c>
      <c r="D672" s="23">
        <v>200701</v>
      </c>
      <c r="E672" s="23">
        <v>1955304</v>
      </c>
      <c r="F672" s="23">
        <v>113312</v>
      </c>
      <c r="G672" s="23">
        <v>85986</v>
      </c>
      <c r="H672" s="23">
        <v>20000</v>
      </c>
      <c r="I672" s="23">
        <v>9823</v>
      </c>
      <c r="J672" s="23">
        <v>2928</v>
      </c>
      <c r="K672" s="23">
        <v>10013</v>
      </c>
      <c r="L672" s="23">
        <v>3789</v>
      </c>
      <c r="M672" s="23">
        <v>2990004</v>
      </c>
      <c r="N672" s="23">
        <v>72412</v>
      </c>
      <c r="O672" s="23">
        <v>78416</v>
      </c>
      <c r="P672" s="23">
        <v>50961</v>
      </c>
      <c r="Q672" s="19">
        <v>1.206463976457255E-2</v>
      </c>
      <c r="R672" s="21"/>
      <c r="S672" s="21"/>
    </row>
    <row r="673" spans="1:19" x14ac:dyDescent="0.35">
      <c r="A673" s="18" t="s">
        <v>42</v>
      </c>
      <c r="B673" s="18" t="s">
        <v>80</v>
      </c>
      <c r="C673" s="61" t="str">
        <f>IF(Datos[[#This Row],[Area]]="Oftamología","👀",IF(B673="Cardiología","❤","🚑"))</f>
        <v>❤</v>
      </c>
      <c r="D673" s="23">
        <v>134117</v>
      </c>
      <c r="E673" s="23">
        <v>858994</v>
      </c>
      <c r="F673" s="23">
        <v>193883</v>
      </c>
      <c r="G673" s="23">
        <v>137093</v>
      </c>
      <c r="H673" s="23">
        <v>32000</v>
      </c>
      <c r="I673" s="23">
        <v>11585</v>
      </c>
      <c r="J673" s="23">
        <v>3393</v>
      </c>
      <c r="K673" s="23">
        <v>10345</v>
      </c>
      <c r="L673" s="23">
        <v>1463</v>
      </c>
      <c r="M673" s="23">
        <v>2441566</v>
      </c>
      <c r="N673" s="23">
        <v>104658</v>
      </c>
      <c r="O673" s="23">
        <v>74963</v>
      </c>
      <c r="P673" s="23">
        <v>264830</v>
      </c>
      <c r="Q673" s="19">
        <v>6.2696543412643954E-2</v>
      </c>
      <c r="R673" s="21"/>
      <c r="S673" s="21"/>
    </row>
    <row r="674" spans="1:19" x14ac:dyDescent="0.35">
      <c r="A674" s="18" t="s">
        <v>39</v>
      </c>
      <c r="B674" s="18" t="s">
        <v>81</v>
      </c>
      <c r="C674" s="62" t="str">
        <f>IF(Datos[[#This Row],[Area]]="Oftamología","👀",IF(B674="Cardiología","❤","🚑"))</f>
        <v>👀</v>
      </c>
      <c r="D674" s="23">
        <v>308354</v>
      </c>
      <c r="E674" s="23">
        <v>1677691</v>
      </c>
      <c r="F674" s="23">
        <v>215129</v>
      </c>
      <c r="G674" s="23">
        <v>288771</v>
      </c>
      <c r="H674" s="23">
        <v>20000</v>
      </c>
      <c r="I674" s="23">
        <v>11640</v>
      </c>
      <c r="J674" s="23">
        <v>3731</v>
      </c>
      <c r="K674" s="23">
        <v>12608</v>
      </c>
      <c r="L674" s="23">
        <v>3664</v>
      </c>
      <c r="M674" s="23">
        <v>2028482</v>
      </c>
      <c r="N674" s="23">
        <v>111788</v>
      </c>
      <c r="O674" s="23">
        <v>33758</v>
      </c>
      <c r="P674" s="23">
        <v>251207</v>
      </c>
      <c r="Q674" s="19">
        <v>5.947139893916871E-2</v>
      </c>
      <c r="R674" s="21"/>
      <c r="S674" s="21"/>
    </row>
    <row r="675" spans="1:19" x14ac:dyDescent="0.35">
      <c r="A675" s="18" t="s">
        <v>38</v>
      </c>
      <c r="B675" s="18" t="s">
        <v>82</v>
      </c>
      <c r="C675" s="60" t="str">
        <f>IF(Datos[[#This Row],[Area]]="Oftamología","👀",IF(B675="Cardiología","❤","🚑"))</f>
        <v>🚑</v>
      </c>
      <c r="D675" s="23">
        <v>321140</v>
      </c>
      <c r="E675" s="23">
        <v>2351150</v>
      </c>
      <c r="F675" s="23">
        <v>134914</v>
      </c>
      <c r="G675" s="23">
        <v>228095</v>
      </c>
      <c r="H675" s="23">
        <v>30000</v>
      </c>
      <c r="I675" s="23">
        <v>9806</v>
      </c>
      <c r="J675" s="23">
        <v>3700</v>
      </c>
      <c r="K675" s="23">
        <v>11045</v>
      </c>
      <c r="L675" s="23">
        <v>4164</v>
      </c>
      <c r="M675" s="23">
        <v>2486061</v>
      </c>
      <c r="N675" s="23">
        <v>72876</v>
      </c>
      <c r="O675" s="23">
        <v>64663</v>
      </c>
      <c r="P675" s="23">
        <v>117814</v>
      </c>
      <c r="Q675" s="19">
        <v>2.7891592967629174E-2</v>
      </c>
      <c r="R675" s="21"/>
      <c r="S675" s="21"/>
    </row>
    <row r="676" spans="1:19" x14ac:dyDescent="0.35">
      <c r="A676" s="18" t="s">
        <v>43</v>
      </c>
      <c r="B676" s="18" t="s">
        <v>82</v>
      </c>
      <c r="C676" s="60" t="str">
        <f>IF(Datos[[#This Row],[Area]]="Oftamología","👀",IF(B676="Cardiología","❤","🚑"))</f>
        <v>🚑</v>
      </c>
      <c r="D676" s="23">
        <v>409479</v>
      </c>
      <c r="E676" s="23">
        <v>983021</v>
      </c>
      <c r="F676" s="23">
        <v>129168</v>
      </c>
      <c r="G676" s="23">
        <v>97683</v>
      </c>
      <c r="H676" s="23">
        <v>32000</v>
      </c>
      <c r="I676" s="23">
        <v>11018</v>
      </c>
      <c r="J676" s="23">
        <v>2812</v>
      </c>
      <c r="K676" s="23">
        <v>12333</v>
      </c>
      <c r="L676" s="23">
        <v>3966</v>
      </c>
      <c r="M676" s="23">
        <v>2153933</v>
      </c>
      <c r="N676" s="23">
        <v>97081</v>
      </c>
      <c r="O676" s="23">
        <v>79210</v>
      </c>
      <c r="P676" s="23">
        <v>340780</v>
      </c>
      <c r="Q676" s="19">
        <v>8.0677144070387813E-2</v>
      </c>
      <c r="R676" s="21"/>
      <c r="S676" s="21"/>
    </row>
    <row r="677" spans="1:19" x14ac:dyDescent="0.35">
      <c r="A677" s="18" t="s">
        <v>46</v>
      </c>
      <c r="B677" s="18" t="s">
        <v>80</v>
      </c>
      <c r="C677" s="61" t="str">
        <f>IF(Datos[[#This Row],[Area]]="Oftamología","👀",IF(B677="Cardiología","❤","🚑"))</f>
        <v>❤</v>
      </c>
      <c r="D677" s="23">
        <v>275771</v>
      </c>
      <c r="E677" s="23">
        <v>1167917</v>
      </c>
      <c r="F677" s="23">
        <v>162476</v>
      </c>
      <c r="G677" s="23">
        <v>79472</v>
      </c>
      <c r="H677" s="23">
        <v>32000</v>
      </c>
      <c r="I677" s="23">
        <v>12171</v>
      </c>
      <c r="J677" s="23">
        <v>2997</v>
      </c>
      <c r="K677" s="23">
        <v>12991</v>
      </c>
      <c r="L677" s="23">
        <v>1939</v>
      </c>
      <c r="M677" s="23">
        <v>2988455</v>
      </c>
      <c r="N677" s="23">
        <v>122609</v>
      </c>
      <c r="O677" s="23">
        <v>58657</v>
      </c>
      <c r="P677" s="23">
        <v>65201</v>
      </c>
      <c r="Q677" s="19">
        <v>1.5435854423772981E-2</v>
      </c>
      <c r="R677" s="21"/>
      <c r="S677" s="21"/>
    </row>
    <row r="678" spans="1:19" x14ac:dyDescent="0.35">
      <c r="A678" s="18" t="s">
        <v>46</v>
      </c>
      <c r="B678" s="18" t="s">
        <v>80</v>
      </c>
      <c r="C678" s="61" t="str">
        <f>IF(Datos[[#This Row],[Area]]="Oftamología","👀",IF(B678="Cardiología","❤","🚑"))</f>
        <v>❤</v>
      </c>
      <c r="D678" s="23">
        <v>606511</v>
      </c>
      <c r="E678" s="23">
        <v>2103914</v>
      </c>
      <c r="F678" s="23">
        <v>195269</v>
      </c>
      <c r="G678" s="23">
        <v>270822</v>
      </c>
      <c r="H678" s="23">
        <v>32000</v>
      </c>
      <c r="I678" s="23">
        <v>10202</v>
      </c>
      <c r="J678" s="23">
        <v>3979</v>
      </c>
      <c r="K678" s="23">
        <v>12808</v>
      </c>
      <c r="L678" s="23">
        <v>3847</v>
      </c>
      <c r="M678" s="23">
        <v>2407130</v>
      </c>
      <c r="N678" s="23">
        <v>125880</v>
      </c>
      <c r="O678" s="23">
        <v>56394</v>
      </c>
      <c r="P678" s="23">
        <v>135304</v>
      </c>
      <c r="Q678" s="19">
        <v>3.2032221084863415E-2</v>
      </c>
      <c r="R678" s="21"/>
      <c r="S678" s="21"/>
    </row>
    <row r="679" spans="1:19" x14ac:dyDescent="0.35">
      <c r="A679" s="18" t="s">
        <v>46</v>
      </c>
      <c r="B679" s="18" t="s">
        <v>81</v>
      </c>
      <c r="C679" s="62" t="str">
        <f>IF(Datos[[#This Row],[Area]]="Oftamología","👀",IF(B679="Cardiología","❤","🚑"))</f>
        <v>👀</v>
      </c>
      <c r="D679" s="23">
        <v>547642</v>
      </c>
      <c r="E679" s="23">
        <v>2002574</v>
      </c>
      <c r="F679" s="23">
        <v>128759</v>
      </c>
      <c r="G679" s="23">
        <v>78741</v>
      </c>
      <c r="H679" s="23">
        <v>32000</v>
      </c>
      <c r="I679" s="23">
        <v>9659</v>
      </c>
      <c r="J679" s="23">
        <v>2980</v>
      </c>
      <c r="K679" s="23">
        <v>14406</v>
      </c>
      <c r="L679" s="23">
        <v>3518</v>
      </c>
      <c r="M679" s="23">
        <v>1920869</v>
      </c>
      <c r="N679" s="23">
        <v>88545</v>
      </c>
      <c r="O679" s="23">
        <v>24510</v>
      </c>
      <c r="P679" s="23">
        <v>274040</v>
      </c>
      <c r="Q679" s="19">
        <v>6.4876942781410527E-2</v>
      </c>
      <c r="R679" s="21"/>
      <c r="S679" s="21"/>
    </row>
    <row r="680" spans="1:19" x14ac:dyDescent="0.35">
      <c r="A680" s="18" t="s">
        <v>40</v>
      </c>
      <c r="B680" s="18" t="s">
        <v>82</v>
      </c>
      <c r="C680" s="60" t="str">
        <f>IF(Datos[[#This Row],[Area]]="Oftamología","👀",IF(B680="Cardiología","❤","🚑"))</f>
        <v>🚑</v>
      </c>
      <c r="D680" s="23">
        <v>464688</v>
      </c>
      <c r="E680" s="23">
        <v>1151945</v>
      </c>
      <c r="F680" s="23">
        <v>121183</v>
      </c>
      <c r="G680" s="23">
        <v>263626</v>
      </c>
      <c r="H680" s="23">
        <v>25000</v>
      </c>
      <c r="I680" s="23">
        <v>11325</v>
      </c>
      <c r="J680" s="23">
        <v>4171</v>
      </c>
      <c r="K680" s="23">
        <v>12792</v>
      </c>
      <c r="L680" s="23">
        <v>3090</v>
      </c>
      <c r="M680" s="23">
        <v>2234720</v>
      </c>
      <c r="N680" s="23">
        <v>124679</v>
      </c>
      <c r="O680" s="23">
        <v>52274</v>
      </c>
      <c r="P680" s="23">
        <v>77787</v>
      </c>
      <c r="Q680" s="19">
        <v>1.8415496818484822E-2</v>
      </c>
      <c r="R680" s="21"/>
      <c r="S680" s="21"/>
    </row>
    <row r="681" spans="1:19" x14ac:dyDescent="0.35">
      <c r="A681" s="18" t="s">
        <v>47</v>
      </c>
      <c r="B681" s="18" t="s">
        <v>81</v>
      </c>
      <c r="C681" s="62" t="str">
        <f>IF(Datos[[#This Row],[Area]]="Oftamología","👀",IF(B681="Cardiología","❤","🚑"))</f>
        <v>👀</v>
      </c>
      <c r="D681" s="23">
        <v>130268</v>
      </c>
      <c r="E681" s="23">
        <v>1223182</v>
      </c>
      <c r="F681" s="23">
        <v>184671</v>
      </c>
      <c r="G681" s="23">
        <v>299399</v>
      </c>
      <c r="H681" s="23">
        <v>32000</v>
      </c>
      <c r="I681" s="23">
        <v>12451</v>
      </c>
      <c r="J681" s="23">
        <v>3287</v>
      </c>
      <c r="K681" s="23">
        <v>13265</v>
      </c>
      <c r="L681" s="23">
        <v>3582</v>
      </c>
      <c r="M681" s="23">
        <v>2958272</v>
      </c>
      <c r="N681" s="23">
        <v>43345</v>
      </c>
      <c r="O681" s="23">
        <v>48974</v>
      </c>
      <c r="P681" s="23">
        <v>224164</v>
      </c>
      <c r="Q681" s="19">
        <v>5.3069168740520027E-2</v>
      </c>
      <c r="R681" s="21"/>
      <c r="S681" s="21"/>
    </row>
    <row r="682" spans="1:19" x14ac:dyDescent="0.35">
      <c r="A682" s="18" t="s">
        <v>44</v>
      </c>
      <c r="B682" s="18" t="s">
        <v>81</v>
      </c>
      <c r="C682" s="62" t="str">
        <f>IF(Datos[[#This Row],[Area]]="Oftamología","👀",IF(B682="Cardiología","❤","🚑"))</f>
        <v>👀</v>
      </c>
      <c r="D682" s="23">
        <v>473284</v>
      </c>
      <c r="E682" s="23">
        <v>1706795</v>
      </c>
      <c r="F682" s="23">
        <v>106944</v>
      </c>
      <c r="G682" s="23">
        <v>137456</v>
      </c>
      <c r="H682" s="23">
        <v>32000</v>
      </c>
      <c r="I682" s="23">
        <v>12675</v>
      </c>
      <c r="J682" s="23">
        <v>3329</v>
      </c>
      <c r="K682" s="23">
        <v>13556</v>
      </c>
      <c r="L682" s="23">
        <v>1895</v>
      </c>
      <c r="M682" s="23">
        <v>2117194</v>
      </c>
      <c r="N682" s="23">
        <v>47493</v>
      </c>
      <c r="O682" s="23">
        <v>44725</v>
      </c>
      <c r="P682" s="23">
        <v>139947</v>
      </c>
      <c r="Q682" s="19">
        <v>3.3131416988140629E-2</v>
      </c>
      <c r="R682" s="21"/>
      <c r="S682" s="21"/>
    </row>
    <row r="683" spans="1:19" x14ac:dyDescent="0.35">
      <c r="A683" s="18" t="s">
        <v>42</v>
      </c>
      <c r="B683" s="18" t="s">
        <v>81</v>
      </c>
      <c r="C683" s="62" t="str">
        <f>IF(Datos[[#This Row],[Area]]="Oftamología","👀",IF(B683="Cardiología","❤","🚑"))</f>
        <v>👀</v>
      </c>
      <c r="D683" s="23">
        <v>591935</v>
      </c>
      <c r="E683" s="23">
        <v>2159573</v>
      </c>
      <c r="F683" s="23">
        <v>172824</v>
      </c>
      <c r="G683" s="23">
        <v>311356</v>
      </c>
      <c r="H683" s="23">
        <v>20000</v>
      </c>
      <c r="I683" s="23">
        <v>10685</v>
      </c>
      <c r="J683" s="23">
        <v>3753</v>
      </c>
      <c r="K683" s="23">
        <v>12258</v>
      </c>
      <c r="L683" s="23">
        <v>4416</v>
      </c>
      <c r="M683" s="23">
        <v>2780095</v>
      </c>
      <c r="N683" s="23">
        <v>96887</v>
      </c>
      <c r="O683" s="23">
        <v>32501</v>
      </c>
      <c r="P683" s="23">
        <v>71850</v>
      </c>
      <c r="Q683" s="19">
        <v>1.7009955987608912E-2</v>
      </c>
      <c r="R683" s="21"/>
      <c r="S683" s="21"/>
    </row>
    <row r="684" spans="1:19" x14ac:dyDescent="0.35">
      <c r="A684" s="18" t="s">
        <v>36</v>
      </c>
      <c r="B684" s="18" t="s">
        <v>81</v>
      </c>
      <c r="C684" s="62" t="str">
        <f>IF(Datos[[#This Row],[Area]]="Oftamología","👀",IF(B684="Cardiología","❤","🚑"))</f>
        <v>👀</v>
      </c>
      <c r="D684" s="23">
        <v>433961</v>
      </c>
      <c r="E684" s="23">
        <v>1017749</v>
      </c>
      <c r="F684" s="23">
        <v>201626</v>
      </c>
      <c r="G684" s="23">
        <v>307772</v>
      </c>
      <c r="H684" s="23">
        <v>32000</v>
      </c>
      <c r="I684" s="23">
        <v>11172</v>
      </c>
      <c r="J684" s="23">
        <v>3651</v>
      </c>
      <c r="K684" s="23">
        <v>11139</v>
      </c>
      <c r="L684" s="23">
        <v>2239</v>
      </c>
      <c r="M684" s="23">
        <v>1839691</v>
      </c>
      <c r="N684" s="23">
        <v>62799</v>
      </c>
      <c r="O684" s="23">
        <v>81779</v>
      </c>
      <c r="P684" s="23">
        <v>207758</v>
      </c>
      <c r="Q684" s="19">
        <v>4.9185169604365371E-2</v>
      </c>
      <c r="R684" s="21"/>
      <c r="S684" s="21"/>
    </row>
    <row r="685" spans="1:19" x14ac:dyDescent="0.35">
      <c r="A685" s="18" t="s">
        <v>42</v>
      </c>
      <c r="B685" s="18" t="s">
        <v>80</v>
      </c>
      <c r="C685" s="61" t="str">
        <f>IF(Datos[[#This Row],[Area]]="Oftamología","👀",IF(B685="Cardiología","❤","🚑"))</f>
        <v>❤</v>
      </c>
      <c r="D685" s="23">
        <v>547654</v>
      </c>
      <c r="E685" s="23">
        <v>1101874</v>
      </c>
      <c r="F685" s="23">
        <v>114984</v>
      </c>
      <c r="G685" s="23">
        <v>205685</v>
      </c>
      <c r="H685" s="23">
        <v>32000</v>
      </c>
      <c r="I685" s="23">
        <v>11257</v>
      </c>
      <c r="J685" s="23">
        <v>2975</v>
      </c>
      <c r="K685" s="23">
        <v>14548</v>
      </c>
      <c r="L685" s="23">
        <v>2608</v>
      </c>
      <c r="M685" s="23">
        <v>1608641</v>
      </c>
      <c r="N685" s="23">
        <v>92745</v>
      </c>
      <c r="O685" s="23">
        <v>54656</v>
      </c>
      <c r="P685" s="23">
        <v>130172</v>
      </c>
      <c r="Q685" s="19">
        <v>3.0817258048977413E-2</v>
      </c>
      <c r="R685" s="21"/>
      <c r="S685" s="21"/>
    </row>
    <row r="686" spans="1:19" x14ac:dyDescent="0.35">
      <c r="A686" s="18" t="s">
        <v>38</v>
      </c>
      <c r="B686" s="18" t="s">
        <v>82</v>
      </c>
      <c r="C686" s="60" t="str">
        <f>IF(Datos[[#This Row],[Area]]="Oftamología","👀",IF(B686="Cardiología","❤","🚑"))</f>
        <v>🚑</v>
      </c>
      <c r="D686" s="23">
        <v>174179</v>
      </c>
      <c r="E686" s="23">
        <v>2214126</v>
      </c>
      <c r="F686" s="23">
        <v>160512</v>
      </c>
      <c r="G686" s="23">
        <v>189381</v>
      </c>
      <c r="H686" s="23">
        <v>20000</v>
      </c>
      <c r="I686" s="23">
        <v>12488</v>
      </c>
      <c r="J686" s="23">
        <v>3143</v>
      </c>
      <c r="K686" s="23">
        <v>13035</v>
      </c>
      <c r="L686" s="23">
        <v>1346</v>
      </c>
      <c r="M686" s="23">
        <v>2927758</v>
      </c>
      <c r="N686" s="23">
        <v>77216</v>
      </c>
      <c r="O686" s="23">
        <v>64183</v>
      </c>
      <c r="P686" s="23">
        <v>97435</v>
      </c>
      <c r="Q686" s="19">
        <v>2.3067015471853504E-2</v>
      </c>
      <c r="R686" s="21"/>
      <c r="S686" s="21"/>
    </row>
    <row r="687" spans="1:19" x14ac:dyDescent="0.35">
      <c r="A687" s="18" t="s">
        <v>41</v>
      </c>
      <c r="B687" s="18" t="s">
        <v>82</v>
      </c>
      <c r="C687" s="60" t="str">
        <f>IF(Datos[[#This Row],[Area]]="Oftamología","👀",IF(B687="Cardiología","❤","🚑"))</f>
        <v>🚑</v>
      </c>
      <c r="D687" s="23">
        <v>587506</v>
      </c>
      <c r="E687" s="23">
        <v>2093501</v>
      </c>
      <c r="F687" s="23">
        <v>158136</v>
      </c>
      <c r="G687" s="23">
        <v>315676</v>
      </c>
      <c r="H687" s="23">
        <v>32000</v>
      </c>
      <c r="I687" s="23">
        <v>12349</v>
      </c>
      <c r="J687" s="23">
        <v>3534</v>
      </c>
      <c r="K687" s="23">
        <v>10962</v>
      </c>
      <c r="L687" s="23">
        <v>3900</v>
      </c>
      <c r="M687" s="23">
        <v>2177206</v>
      </c>
      <c r="N687" s="23">
        <v>85800</v>
      </c>
      <c r="O687" s="23">
        <v>34254</v>
      </c>
      <c r="P687" s="23">
        <v>104945</v>
      </c>
      <c r="Q687" s="19">
        <v>2.4844952416417775E-2</v>
      </c>
      <c r="R687" s="21"/>
      <c r="S687" s="21"/>
    </row>
    <row r="688" spans="1:19" x14ac:dyDescent="0.35">
      <c r="A688" s="18" t="s">
        <v>44</v>
      </c>
      <c r="B688" s="18" t="s">
        <v>81</v>
      </c>
      <c r="C688" s="62" t="str">
        <f>IF(Datos[[#This Row],[Area]]="Oftamología","👀",IF(B688="Cardiología","❤","🚑"))</f>
        <v>👀</v>
      </c>
      <c r="D688" s="23">
        <v>577929</v>
      </c>
      <c r="E688" s="23">
        <v>2270287</v>
      </c>
      <c r="F688" s="23">
        <v>209499</v>
      </c>
      <c r="G688" s="23">
        <v>136824</v>
      </c>
      <c r="H688" s="23">
        <v>32000</v>
      </c>
      <c r="I688" s="23">
        <v>9134</v>
      </c>
      <c r="J688" s="23">
        <v>3527</v>
      </c>
      <c r="K688" s="23">
        <v>11854</v>
      </c>
      <c r="L688" s="23">
        <v>3226</v>
      </c>
      <c r="M688" s="23">
        <v>2457910</v>
      </c>
      <c r="N688" s="23">
        <v>128443</v>
      </c>
      <c r="O688" s="23">
        <v>43587</v>
      </c>
      <c r="P688" s="23">
        <v>186655</v>
      </c>
      <c r="Q688" s="19">
        <v>4.4189190464400022E-2</v>
      </c>
      <c r="R688" s="21"/>
      <c r="S688" s="21"/>
    </row>
    <row r="689" spans="1:19" x14ac:dyDescent="0.35">
      <c r="A689" s="18" t="s">
        <v>36</v>
      </c>
      <c r="B689" s="18" t="s">
        <v>80</v>
      </c>
      <c r="C689" s="61" t="str">
        <f>IF(Datos[[#This Row],[Area]]="Oftamología","👀",IF(B689="Cardiología","❤","🚑"))</f>
        <v>❤</v>
      </c>
      <c r="D689" s="23">
        <v>200331</v>
      </c>
      <c r="E689" s="23">
        <v>1627773</v>
      </c>
      <c r="F689" s="23">
        <v>166462</v>
      </c>
      <c r="G689" s="23">
        <v>289274</v>
      </c>
      <c r="H689" s="23">
        <v>32000</v>
      </c>
      <c r="I689" s="23">
        <v>11956</v>
      </c>
      <c r="J689" s="23">
        <v>4146</v>
      </c>
      <c r="K689" s="23">
        <v>14576</v>
      </c>
      <c r="L689" s="23">
        <v>3749</v>
      </c>
      <c r="M689" s="23">
        <v>1841605</v>
      </c>
      <c r="N689" s="23">
        <v>115000</v>
      </c>
      <c r="O689" s="23">
        <v>25538</v>
      </c>
      <c r="P689" s="23">
        <v>48898</v>
      </c>
      <c r="Q689" s="19">
        <v>1.1576239775672938E-2</v>
      </c>
      <c r="R689" s="21"/>
      <c r="S689" s="21"/>
    </row>
    <row r="690" spans="1:19" x14ac:dyDescent="0.35">
      <c r="A690" s="18" t="s">
        <v>36</v>
      </c>
      <c r="B690" s="18" t="s">
        <v>81</v>
      </c>
      <c r="C690" s="62" t="str">
        <f>IF(Datos[[#This Row],[Area]]="Oftamología","👀",IF(B690="Cardiología","❤","🚑"))</f>
        <v>👀</v>
      </c>
      <c r="D690" s="23">
        <v>568567</v>
      </c>
      <c r="E690" s="23">
        <v>1088930</v>
      </c>
      <c r="F690" s="23">
        <v>129420</v>
      </c>
      <c r="G690" s="23">
        <v>223971</v>
      </c>
      <c r="H690" s="23">
        <v>32000</v>
      </c>
      <c r="I690" s="23">
        <v>10665</v>
      </c>
      <c r="J690" s="23">
        <v>3443</v>
      </c>
      <c r="K690" s="23">
        <v>12979</v>
      </c>
      <c r="L690" s="23">
        <v>1652</v>
      </c>
      <c r="M690" s="23">
        <v>2566779</v>
      </c>
      <c r="N690" s="23">
        <v>96307</v>
      </c>
      <c r="O690" s="23">
        <v>85997</v>
      </c>
      <c r="P690" s="23">
        <v>241287</v>
      </c>
      <c r="Q690" s="19">
        <v>5.712291232264706E-2</v>
      </c>
      <c r="R690" s="21"/>
      <c r="S690" s="21"/>
    </row>
    <row r="691" spans="1:19" x14ac:dyDescent="0.35">
      <c r="A691" s="18" t="s">
        <v>39</v>
      </c>
      <c r="B691" s="18" t="s">
        <v>82</v>
      </c>
      <c r="C691" s="60" t="str">
        <f>IF(Datos[[#This Row],[Area]]="Oftamología","👀",IF(B691="Cardiología","❤","🚑"))</f>
        <v>🚑</v>
      </c>
      <c r="D691" s="23">
        <v>462096</v>
      </c>
      <c r="E691" s="23">
        <v>1513255</v>
      </c>
      <c r="F691" s="23">
        <v>176423</v>
      </c>
      <c r="G691" s="23">
        <v>298747</v>
      </c>
      <c r="H691" s="23">
        <v>32000</v>
      </c>
      <c r="I691" s="23">
        <v>9051</v>
      </c>
      <c r="J691" s="23">
        <v>4125</v>
      </c>
      <c r="K691" s="23">
        <v>11581</v>
      </c>
      <c r="L691" s="23">
        <v>1241</v>
      </c>
      <c r="M691" s="23">
        <v>894613</v>
      </c>
      <c r="N691" s="23">
        <v>112243</v>
      </c>
      <c r="O691" s="23">
        <v>62581</v>
      </c>
      <c r="P691" s="23">
        <v>81262</v>
      </c>
      <c r="Q691" s="19">
        <v>1.9238177362074813E-2</v>
      </c>
      <c r="R691" s="21"/>
      <c r="S691" s="21"/>
    </row>
    <row r="692" spans="1:19" x14ac:dyDescent="0.35">
      <c r="A692" s="18" t="s">
        <v>44</v>
      </c>
      <c r="B692" s="18" t="s">
        <v>80</v>
      </c>
      <c r="C692" s="61" t="str">
        <f>IF(Datos[[#This Row],[Area]]="Oftamología","👀",IF(B692="Cardiología","❤","🚑"))</f>
        <v>❤</v>
      </c>
      <c r="D692" s="23">
        <v>178022</v>
      </c>
      <c r="E692" s="23">
        <v>1766020</v>
      </c>
      <c r="F692" s="23">
        <v>108818</v>
      </c>
      <c r="G692" s="23">
        <v>209115</v>
      </c>
      <c r="H692" s="23">
        <v>32000</v>
      </c>
      <c r="I692" s="23">
        <v>12302</v>
      </c>
      <c r="J692" s="23">
        <v>3334</v>
      </c>
      <c r="K692" s="23">
        <v>11374</v>
      </c>
      <c r="L692" s="23">
        <v>4490</v>
      </c>
      <c r="M692" s="23">
        <v>2341092</v>
      </c>
      <c r="N692" s="23">
        <v>97802</v>
      </c>
      <c r="O692" s="23">
        <v>48089</v>
      </c>
      <c r="P692" s="23">
        <v>214551</v>
      </c>
      <c r="Q692" s="19">
        <v>5.0793362102957262E-2</v>
      </c>
      <c r="R692" s="21"/>
      <c r="S692" s="21"/>
    </row>
    <row r="693" spans="1:19" x14ac:dyDescent="0.35">
      <c r="A693" s="18" t="s">
        <v>40</v>
      </c>
      <c r="B693" s="18" t="s">
        <v>80</v>
      </c>
      <c r="C693" s="61" t="str">
        <f>IF(Datos[[#This Row],[Area]]="Oftamología","👀",IF(B693="Cardiología","❤","🚑"))</f>
        <v>❤</v>
      </c>
      <c r="D693" s="23">
        <v>415835</v>
      </c>
      <c r="E693" s="23">
        <v>1026622</v>
      </c>
      <c r="F693" s="23">
        <v>163672</v>
      </c>
      <c r="G693" s="23">
        <v>171947</v>
      </c>
      <c r="H693" s="23">
        <v>32000</v>
      </c>
      <c r="I693" s="23">
        <v>9054</v>
      </c>
      <c r="J693" s="23">
        <v>3551</v>
      </c>
      <c r="K693" s="23">
        <v>14163</v>
      </c>
      <c r="L693" s="23">
        <v>3971</v>
      </c>
      <c r="M693" s="23">
        <v>2604668</v>
      </c>
      <c r="N693" s="23">
        <v>76919</v>
      </c>
      <c r="O693" s="23">
        <v>69992</v>
      </c>
      <c r="P693" s="23">
        <v>141155</v>
      </c>
      <c r="Q693" s="19">
        <v>3.3417402051926733E-2</v>
      </c>
      <c r="R693" s="21"/>
      <c r="S693" s="21"/>
    </row>
    <row r="694" spans="1:19" x14ac:dyDescent="0.35">
      <c r="A694" s="18" t="s">
        <v>40</v>
      </c>
      <c r="B694" s="18" t="s">
        <v>80</v>
      </c>
      <c r="C694" s="61" t="str">
        <f>IF(Datos[[#This Row],[Area]]="Oftamología","👀",IF(B694="Cardiología","❤","🚑"))</f>
        <v>❤</v>
      </c>
      <c r="D694" s="23">
        <v>360466</v>
      </c>
      <c r="E694" s="23">
        <v>1686511</v>
      </c>
      <c r="F694" s="23">
        <v>141905</v>
      </c>
      <c r="G694" s="23">
        <v>189205</v>
      </c>
      <c r="H694" s="23">
        <v>20000</v>
      </c>
      <c r="I694" s="23">
        <v>12304</v>
      </c>
      <c r="J694" s="23">
        <v>3389</v>
      </c>
      <c r="K694" s="23">
        <v>10209</v>
      </c>
      <c r="L694" s="23">
        <v>2166</v>
      </c>
      <c r="M694" s="23">
        <v>3085674</v>
      </c>
      <c r="N694" s="23">
        <v>102225</v>
      </c>
      <c r="O694" s="23">
        <v>53657</v>
      </c>
      <c r="P694" s="23">
        <v>47377</v>
      </c>
      <c r="Q694" s="19">
        <v>1.1216154277313116E-2</v>
      </c>
      <c r="R694" s="21"/>
      <c r="S694" s="21"/>
    </row>
    <row r="695" spans="1:19" x14ac:dyDescent="0.35">
      <c r="A695" s="18" t="s">
        <v>38</v>
      </c>
      <c r="B695" s="18" t="s">
        <v>82</v>
      </c>
      <c r="C695" s="60" t="str">
        <f>IF(Datos[[#This Row],[Area]]="Oftamología","👀",IF(B695="Cardiología","❤","🚑"))</f>
        <v>🚑</v>
      </c>
      <c r="D695" s="23">
        <v>411910</v>
      </c>
      <c r="E695" s="23">
        <v>1888641</v>
      </c>
      <c r="F695" s="23">
        <v>216515</v>
      </c>
      <c r="G695" s="23">
        <v>98347</v>
      </c>
      <c r="H695" s="23">
        <v>32000</v>
      </c>
      <c r="I695" s="23">
        <v>11170</v>
      </c>
      <c r="J695" s="23">
        <v>4012</v>
      </c>
      <c r="K695" s="23">
        <v>11601</v>
      </c>
      <c r="L695" s="23">
        <v>3870</v>
      </c>
      <c r="M695" s="23">
        <v>2711015</v>
      </c>
      <c r="N695" s="23">
        <v>94305</v>
      </c>
      <c r="O695" s="23">
        <v>38977</v>
      </c>
      <c r="P695" s="23">
        <v>77932</v>
      </c>
      <c r="Q695" s="19">
        <v>1.8449824495843252E-2</v>
      </c>
      <c r="R695" s="21"/>
      <c r="S695" s="21"/>
    </row>
    <row r="696" spans="1:19" x14ac:dyDescent="0.35">
      <c r="A696" s="18" t="s">
        <v>37</v>
      </c>
      <c r="B696" s="18" t="s">
        <v>81</v>
      </c>
      <c r="C696" s="62" t="str">
        <f>IF(Datos[[#This Row],[Area]]="Oftamología","👀",IF(B696="Cardiología","❤","🚑"))</f>
        <v>👀</v>
      </c>
      <c r="D696" s="23">
        <v>335402</v>
      </c>
      <c r="E696" s="23">
        <v>1809071</v>
      </c>
      <c r="F696" s="23">
        <v>200888</v>
      </c>
      <c r="G696" s="23">
        <v>303473</v>
      </c>
      <c r="H696" s="23">
        <v>25000</v>
      </c>
      <c r="I696" s="23">
        <v>12200</v>
      </c>
      <c r="J696" s="23">
        <v>3659</v>
      </c>
      <c r="K696" s="23">
        <v>12456</v>
      </c>
      <c r="L696" s="23">
        <v>3757</v>
      </c>
      <c r="M696" s="23">
        <v>2459720</v>
      </c>
      <c r="N696" s="23">
        <v>77720</v>
      </c>
      <c r="O696" s="23">
        <v>50748</v>
      </c>
      <c r="P696" s="23">
        <v>339776</v>
      </c>
      <c r="Q696" s="19">
        <v>8.0439454497505988E-2</v>
      </c>
      <c r="R696" s="21"/>
      <c r="S696" s="21"/>
    </row>
    <row r="697" spans="1:19" x14ac:dyDescent="0.35">
      <c r="A697" s="18" t="s">
        <v>42</v>
      </c>
      <c r="B697" s="18" t="s">
        <v>80</v>
      </c>
      <c r="C697" s="61" t="str">
        <f>IF(Datos[[#This Row],[Area]]="Oftamología","👀",IF(B697="Cardiología","❤","🚑"))</f>
        <v>❤</v>
      </c>
      <c r="D697" s="23">
        <v>543221</v>
      </c>
      <c r="E697" s="23">
        <v>1131021</v>
      </c>
      <c r="F697" s="23">
        <v>126285</v>
      </c>
      <c r="G697" s="23">
        <v>190834</v>
      </c>
      <c r="H697" s="23">
        <v>32000</v>
      </c>
      <c r="I697" s="23">
        <v>11719</v>
      </c>
      <c r="J697" s="23">
        <v>3820</v>
      </c>
      <c r="K697" s="23">
        <v>10597</v>
      </c>
      <c r="L697" s="23">
        <v>2694</v>
      </c>
      <c r="M697" s="23">
        <v>2107808</v>
      </c>
      <c r="N697" s="23">
        <v>84323</v>
      </c>
      <c r="O697" s="23">
        <v>72250</v>
      </c>
      <c r="P697" s="23">
        <v>255041</v>
      </c>
      <c r="Q697" s="19">
        <v>6.0379070077046126E-2</v>
      </c>
      <c r="R697" s="21"/>
      <c r="S697" s="21"/>
    </row>
    <row r="698" spans="1:19" x14ac:dyDescent="0.35">
      <c r="A698" s="18" t="s">
        <v>39</v>
      </c>
      <c r="B698" s="18" t="s">
        <v>82</v>
      </c>
      <c r="C698" s="60" t="str">
        <f>IF(Datos[[#This Row],[Area]]="Oftamología","👀",IF(B698="Cardiología","❤","🚑"))</f>
        <v>🚑</v>
      </c>
      <c r="D698" s="23">
        <v>687959</v>
      </c>
      <c r="E698" s="23">
        <v>1466226</v>
      </c>
      <c r="F698" s="23">
        <v>174317</v>
      </c>
      <c r="G698" s="23">
        <v>179373</v>
      </c>
      <c r="H698" s="23">
        <v>32000</v>
      </c>
      <c r="I698" s="23">
        <v>12236</v>
      </c>
      <c r="J698" s="23">
        <v>3609</v>
      </c>
      <c r="K698" s="23">
        <v>12525</v>
      </c>
      <c r="L698" s="23">
        <v>3222</v>
      </c>
      <c r="M698" s="23">
        <v>2614563</v>
      </c>
      <c r="N698" s="23">
        <v>64497</v>
      </c>
      <c r="O698" s="23">
        <v>37780</v>
      </c>
      <c r="P698" s="23">
        <v>241859</v>
      </c>
      <c r="Q698" s="19">
        <v>5.7258329091261009E-2</v>
      </c>
      <c r="R698" s="21"/>
      <c r="S698" s="21"/>
    </row>
    <row r="699" spans="1:19" x14ac:dyDescent="0.35">
      <c r="A699" s="18" t="s">
        <v>42</v>
      </c>
      <c r="B699" s="18" t="s">
        <v>82</v>
      </c>
      <c r="C699" s="60" t="str">
        <f>IF(Datos[[#This Row],[Area]]="Oftamología","👀",IF(B699="Cardiología","❤","🚑"))</f>
        <v>🚑</v>
      </c>
      <c r="D699" s="23">
        <v>126504</v>
      </c>
      <c r="E699" s="23">
        <v>931708</v>
      </c>
      <c r="F699" s="23">
        <v>199782</v>
      </c>
      <c r="G699" s="23">
        <v>209020</v>
      </c>
      <c r="H699" s="23">
        <v>32000</v>
      </c>
      <c r="I699" s="23">
        <v>11886</v>
      </c>
      <c r="J699" s="23">
        <v>3462</v>
      </c>
      <c r="K699" s="23">
        <v>14547</v>
      </c>
      <c r="L699" s="23">
        <v>3176</v>
      </c>
      <c r="M699" s="23">
        <v>1800448</v>
      </c>
      <c r="N699" s="23">
        <v>44571</v>
      </c>
      <c r="O699" s="23">
        <v>27071</v>
      </c>
      <c r="P699" s="23">
        <v>205846</v>
      </c>
      <c r="Q699" s="19">
        <v>4.8732517748439022E-2</v>
      </c>
      <c r="R699" s="21"/>
      <c r="S699" s="21"/>
    </row>
    <row r="700" spans="1:19" x14ac:dyDescent="0.35">
      <c r="A700" s="18" t="s">
        <v>44</v>
      </c>
      <c r="B700" s="18" t="s">
        <v>80</v>
      </c>
      <c r="C700" s="61" t="str">
        <f>IF(Datos[[#This Row],[Area]]="Oftamología","👀",IF(B700="Cardiología","❤","🚑"))</f>
        <v>❤</v>
      </c>
      <c r="D700" s="23">
        <v>158715</v>
      </c>
      <c r="E700" s="23">
        <v>1396827</v>
      </c>
      <c r="F700" s="23">
        <v>188621</v>
      </c>
      <c r="G700" s="23">
        <v>143942</v>
      </c>
      <c r="H700" s="23">
        <v>20000</v>
      </c>
      <c r="I700" s="23">
        <v>12069</v>
      </c>
      <c r="J700" s="23">
        <v>3048</v>
      </c>
      <c r="K700" s="23">
        <v>12512</v>
      </c>
      <c r="L700" s="23">
        <v>1965</v>
      </c>
      <c r="M700" s="23">
        <v>2938510</v>
      </c>
      <c r="N700" s="23">
        <v>47842</v>
      </c>
      <c r="O700" s="23">
        <v>52868</v>
      </c>
      <c r="P700" s="23">
        <v>172833</v>
      </c>
      <c r="Q700" s="19">
        <v>4.0916934213032857E-2</v>
      </c>
      <c r="R700" s="21"/>
      <c r="S700" s="21"/>
    </row>
    <row r="701" spans="1:19" x14ac:dyDescent="0.35">
      <c r="A701" s="18" t="s">
        <v>36</v>
      </c>
      <c r="B701" s="18" t="s">
        <v>81</v>
      </c>
      <c r="C701" s="62" t="str">
        <f>IF(Datos[[#This Row],[Area]]="Oftamología","👀",IF(B701="Cardiología","❤","🚑"))</f>
        <v>👀</v>
      </c>
      <c r="D701" s="23">
        <v>478916</v>
      </c>
      <c r="E701" s="23">
        <v>1147735</v>
      </c>
      <c r="F701" s="23">
        <v>154102</v>
      </c>
      <c r="G701" s="23">
        <v>254000</v>
      </c>
      <c r="H701" s="23">
        <v>32000</v>
      </c>
      <c r="I701" s="23">
        <v>10309</v>
      </c>
      <c r="J701" s="23">
        <v>2849</v>
      </c>
      <c r="K701" s="23">
        <v>13910</v>
      </c>
      <c r="L701" s="23">
        <v>1552</v>
      </c>
      <c r="M701" s="23">
        <v>1288291</v>
      </c>
      <c r="N701" s="23">
        <v>96369</v>
      </c>
      <c r="O701" s="23">
        <v>63274</v>
      </c>
      <c r="P701" s="23">
        <v>337365</v>
      </c>
      <c r="Q701" s="19">
        <v>7.986866808294614E-2</v>
      </c>
      <c r="R701" s="21"/>
      <c r="S701" s="21"/>
    </row>
    <row r="702" spans="1:19" x14ac:dyDescent="0.35">
      <c r="A702" s="18" t="s">
        <v>47</v>
      </c>
      <c r="B702" s="18" t="s">
        <v>80</v>
      </c>
      <c r="C702" s="61" t="str">
        <f>IF(Datos[[#This Row],[Area]]="Oftamología","👀",IF(B702="Cardiología","❤","🚑"))</f>
        <v>❤</v>
      </c>
      <c r="D702" s="23">
        <v>541831</v>
      </c>
      <c r="E702" s="23">
        <v>2310521</v>
      </c>
      <c r="F702" s="23">
        <v>165578</v>
      </c>
      <c r="G702" s="23">
        <v>104581</v>
      </c>
      <c r="H702" s="23">
        <v>32000</v>
      </c>
      <c r="I702" s="23">
        <v>9669</v>
      </c>
      <c r="J702" s="23">
        <v>3992</v>
      </c>
      <c r="K702" s="23">
        <v>10539</v>
      </c>
      <c r="L702" s="23">
        <v>2698</v>
      </c>
      <c r="M702" s="23">
        <v>825874</v>
      </c>
      <c r="N702" s="23">
        <v>99437</v>
      </c>
      <c r="O702" s="23">
        <v>32645</v>
      </c>
      <c r="P702" s="23">
        <v>41109</v>
      </c>
      <c r="Q702" s="19">
        <v>9.7322516450189939E-3</v>
      </c>
      <c r="R702" s="21"/>
      <c r="S702" s="21"/>
    </row>
    <row r="703" spans="1:19" x14ac:dyDescent="0.35">
      <c r="A703" s="18" t="s">
        <v>37</v>
      </c>
      <c r="B703" s="18" t="s">
        <v>80</v>
      </c>
      <c r="C703" s="61" t="str">
        <f>IF(Datos[[#This Row],[Area]]="Oftamología","👀",IF(B703="Cardiología","❤","🚑"))</f>
        <v>❤</v>
      </c>
      <c r="D703" s="23">
        <v>215219</v>
      </c>
      <c r="E703" s="23">
        <v>1641264</v>
      </c>
      <c r="F703" s="23">
        <v>117600</v>
      </c>
      <c r="G703" s="23">
        <v>180363</v>
      </c>
      <c r="H703" s="23">
        <v>32000</v>
      </c>
      <c r="I703" s="23">
        <v>11194</v>
      </c>
      <c r="J703" s="23">
        <v>2994</v>
      </c>
      <c r="K703" s="23">
        <v>12847</v>
      </c>
      <c r="L703" s="23">
        <v>3198</v>
      </c>
      <c r="M703" s="23">
        <v>2029343</v>
      </c>
      <c r="N703" s="23">
        <v>52789</v>
      </c>
      <c r="O703" s="23">
        <v>65797</v>
      </c>
      <c r="P703" s="23">
        <v>270469</v>
      </c>
      <c r="Q703" s="19">
        <v>6.4031534947983221E-2</v>
      </c>
      <c r="R703" s="21"/>
      <c r="S703" s="21"/>
    </row>
    <row r="704" spans="1:19" x14ac:dyDescent="0.35">
      <c r="A704" s="18" t="s">
        <v>41</v>
      </c>
      <c r="B704" s="18" t="s">
        <v>82</v>
      </c>
      <c r="C704" s="60" t="str">
        <f>IF(Datos[[#This Row],[Area]]="Oftamología","👀",IF(B704="Cardiología","❤","🚑"))</f>
        <v>🚑</v>
      </c>
      <c r="D704" s="23">
        <v>746304</v>
      </c>
      <c r="E704" s="23">
        <v>1399406</v>
      </c>
      <c r="F704" s="23">
        <v>108363</v>
      </c>
      <c r="G704" s="23">
        <v>128625</v>
      </c>
      <c r="H704" s="23">
        <v>32000</v>
      </c>
      <c r="I704" s="23">
        <v>12149</v>
      </c>
      <c r="J704" s="23">
        <v>3439</v>
      </c>
      <c r="K704" s="23">
        <v>14660</v>
      </c>
      <c r="L704" s="23">
        <v>4020</v>
      </c>
      <c r="M704" s="23">
        <v>2553836</v>
      </c>
      <c r="N704" s="23">
        <v>43338</v>
      </c>
      <c r="O704" s="23">
        <v>31094</v>
      </c>
      <c r="P704" s="23">
        <v>153029</v>
      </c>
      <c r="Q704" s="19">
        <v>3.6228483713678553E-2</v>
      </c>
      <c r="R704" s="21"/>
      <c r="S704" s="21"/>
    </row>
    <row r="705" spans="1:19" x14ac:dyDescent="0.35">
      <c r="A705" s="18" t="s">
        <v>46</v>
      </c>
      <c r="B705" s="18" t="s">
        <v>81</v>
      </c>
      <c r="C705" s="62" t="str">
        <f>IF(Datos[[#This Row],[Area]]="Oftamología","👀",IF(B705="Cardiología","❤","🚑"))</f>
        <v>👀</v>
      </c>
      <c r="D705" s="23">
        <v>299084</v>
      </c>
      <c r="E705" s="23">
        <v>2270047</v>
      </c>
      <c r="F705" s="23">
        <v>202383</v>
      </c>
      <c r="G705" s="23">
        <v>230434</v>
      </c>
      <c r="H705" s="23">
        <v>32000</v>
      </c>
      <c r="I705" s="23">
        <v>10356</v>
      </c>
      <c r="J705" s="23">
        <v>2990</v>
      </c>
      <c r="K705" s="23">
        <v>10770</v>
      </c>
      <c r="L705" s="23">
        <v>1481</v>
      </c>
      <c r="M705" s="23">
        <v>1080235</v>
      </c>
      <c r="N705" s="23">
        <v>78187</v>
      </c>
      <c r="O705" s="23">
        <v>33155</v>
      </c>
      <c r="P705" s="23">
        <v>314459</v>
      </c>
      <c r="Q705" s="19">
        <v>7.444584203072388E-2</v>
      </c>
      <c r="R705" s="21"/>
      <c r="S705" s="21"/>
    </row>
    <row r="706" spans="1:19" x14ac:dyDescent="0.35">
      <c r="A706" s="18" t="s">
        <v>38</v>
      </c>
      <c r="B706" s="18" t="s">
        <v>80</v>
      </c>
      <c r="C706" s="61" t="str">
        <f>IF(Datos[[#This Row],[Area]]="Oftamología","👀",IF(B706="Cardiología","❤","🚑"))</f>
        <v>❤</v>
      </c>
      <c r="D706" s="23">
        <v>228583</v>
      </c>
      <c r="E706" s="23">
        <v>1868637</v>
      </c>
      <c r="F706" s="23">
        <v>136211</v>
      </c>
      <c r="G706" s="23">
        <v>306466</v>
      </c>
      <c r="H706" s="23">
        <v>25000</v>
      </c>
      <c r="I706" s="23">
        <v>11465</v>
      </c>
      <c r="J706" s="23">
        <v>3464</v>
      </c>
      <c r="K706" s="23">
        <v>12855</v>
      </c>
      <c r="L706" s="23">
        <v>3772</v>
      </c>
      <c r="M706" s="23">
        <v>2307094</v>
      </c>
      <c r="N706" s="23">
        <v>97056</v>
      </c>
      <c r="O706" s="23">
        <v>58596</v>
      </c>
      <c r="P706" s="23">
        <v>85845</v>
      </c>
      <c r="Q706" s="19">
        <v>2.0323168709203716E-2</v>
      </c>
      <c r="R706" s="21"/>
      <c r="S706" s="21"/>
    </row>
    <row r="707" spans="1:19" x14ac:dyDescent="0.35">
      <c r="A707" s="18" t="s">
        <v>45</v>
      </c>
      <c r="B707" s="18" t="s">
        <v>80</v>
      </c>
      <c r="C707" s="61" t="str">
        <f>IF(Datos[[#This Row],[Area]]="Oftamología","👀",IF(B707="Cardiología","❤","🚑"))</f>
        <v>❤</v>
      </c>
      <c r="D707" s="23">
        <v>349569</v>
      </c>
      <c r="E707" s="23">
        <v>983444</v>
      </c>
      <c r="F707" s="23">
        <v>174868</v>
      </c>
      <c r="G707" s="23">
        <v>150310</v>
      </c>
      <c r="H707" s="23">
        <v>32000</v>
      </c>
      <c r="I707" s="23">
        <v>12534</v>
      </c>
      <c r="J707" s="23">
        <v>3079</v>
      </c>
      <c r="K707" s="23">
        <v>10330</v>
      </c>
      <c r="L707" s="23">
        <v>1783</v>
      </c>
      <c r="M707" s="23">
        <v>2100420</v>
      </c>
      <c r="N707" s="23">
        <v>91385</v>
      </c>
      <c r="O707" s="23">
        <v>69315</v>
      </c>
      <c r="P707" s="23">
        <v>53652</v>
      </c>
      <c r="Q707" s="19">
        <v>1.2701714107824542E-2</v>
      </c>
      <c r="R707" s="21"/>
      <c r="S707" s="21"/>
    </row>
    <row r="708" spans="1:19" x14ac:dyDescent="0.35">
      <c r="A708" s="18" t="s">
        <v>37</v>
      </c>
      <c r="B708" s="18" t="s">
        <v>81</v>
      </c>
      <c r="C708" s="62" t="str">
        <f>IF(Datos[[#This Row],[Area]]="Oftamología","👀",IF(B708="Cardiología","❤","🚑"))</f>
        <v>👀</v>
      </c>
      <c r="D708" s="23">
        <v>379176</v>
      </c>
      <c r="E708" s="23">
        <v>713562</v>
      </c>
      <c r="F708" s="23">
        <v>197011</v>
      </c>
      <c r="G708" s="23">
        <v>310592</v>
      </c>
      <c r="H708" s="23">
        <v>25000</v>
      </c>
      <c r="I708" s="23">
        <v>8971</v>
      </c>
      <c r="J708" s="23">
        <v>3107</v>
      </c>
      <c r="K708" s="23">
        <v>10345</v>
      </c>
      <c r="L708" s="23">
        <v>4270</v>
      </c>
      <c r="M708" s="23">
        <v>2189393</v>
      </c>
      <c r="N708" s="23">
        <v>94484</v>
      </c>
      <c r="O708" s="23">
        <v>27426</v>
      </c>
      <c r="P708" s="23">
        <v>337824</v>
      </c>
      <c r="Q708" s="19">
        <v>7.9977332937480758E-2</v>
      </c>
      <c r="R708" s="21"/>
      <c r="S708" s="21"/>
    </row>
    <row r="709" spans="1:19" x14ac:dyDescent="0.35">
      <c r="A709" s="18" t="s">
        <v>47</v>
      </c>
      <c r="B709" s="18" t="s">
        <v>81</v>
      </c>
      <c r="C709" s="62" t="str">
        <f>IF(Datos[[#This Row],[Area]]="Oftamología","👀",IF(B709="Cardiología","❤","🚑"))</f>
        <v>👀</v>
      </c>
      <c r="D709" s="23">
        <v>282836</v>
      </c>
      <c r="E709" s="23">
        <v>1068417</v>
      </c>
      <c r="F709" s="23">
        <v>208023</v>
      </c>
      <c r="G709" s="23">
        <v>98921</v>
      </c>
      <c r="H709" s="23">
        <v>20000</v>
      </c>
      <c r="I709" s="23">
        <v>12013</v>
      </c>
      <c r="J709" s="23">
        <v>3550</v>
      </c>
      <c r="K709" s="23">
        <v>10871</v>
      </c>
      <c r="L709" s="23">
        <v>2061</v>
      </c>
      <c r="M709" s="23">
        <v>1787044</v>
      </c>
      <c r="N709" s="23">
        <v>113029</v>
      </c>
      <c r="O709" s="23">
        <v>54757</v>
      </c>
      <c r="P709" s="23">
        <v>158512</v>
      </c>
      <c r="Q709" s="19">
        <v>3.75265434030322E-2</v>
      </c>
      <c r="R709" s="21"/>
      <c r="S709" s="21"/>
    </row>
    <row r="710" spans="1:19" x14ac:dyDescent="0.35">
      <c r="A710" s="18" t="s">
        <v>45</v>
      </c>
      <c r="B710" s="18" t="s">
        <v>80</v>
      </c>
      <c r="C710" s="61" t="str">
        <f>IF(Datos[[#This Row],[Area]]="Oftamología","👀",IF(B710="Cardiología","❤","🚑"))</f>
        <v>❤</v>
      </c>
      <c r="D710" s="23">
        <v>174474</v>
      </c>
      <c r="E710" s="23">
        <v>1536036</v>
      </c>
      <c r="F710" s="23">
        <v>109822</v>
      </c>
      <c r="G710" s="23">
        <v>133038</v>
      </c>
      <c r="H710" s="23">
        <v>32000</v>
      </c>
      <c r="I710" s="23">
        <v>11087</v>
      </c>
      <c r="J710" s="23">
        <v>3513</v>
      </c>
      <c r="K710" s="23">
        <v>13747</v>
      </c>
      <c r="L710" s="23">
        <v>1717</v>
      </c>
      <c r="M710" s="23">
        <v>2895715</v>
      </c>
      <c r="N710" s="23">
        <v>60901</v>
      </c>
      <c r="O710" s="23">
        <v>46462</v>
      </c>
      <c r="P710" s="23">
        <v>248673</v>
      </c>
      <c r="Q710" s="19">
        <v>5.8871493184504811E-2</v>
      </c>
      <c r="R710" s="21"/>
      <c r="S710" s="21"/>
    </row>
    <row r="711" spans="1:19" x14ac:dyDescent="0.35">
      <c r="A711" s="18" t="s">
        <v>36</v>
      </c>
      <c r="B711" s="18" t="s">
        <v>82</v>
      </c>
      <c r="C711" s="60" t="str">
        <f>IF(Datos[[#This Row],[Area]]="Oftamología","👀",IF(B711="Cardiología","❤","🚑"))</f>
        <v>🚑</v>
      </c>
      <c r="D711" s="23">
        <v>490283</v>
      </c>
      <c r="E711" s="23">
        <v>1416125</v>
      </c>
      <c r="F711" s="23">
        <v>127411</v>
      </c>
      <c r="G711" s="23">
        <v>308675</v>
      </c>
      <c r="H711" s="23">
        <v>25000</v>
      </c>
      <c r="I711" s="23">
        <v>11658</v>
      </c>
      <c r="J711" s="23">
        <v>3570</v>
      </c>
      <c r="K711" s="23">
        <v>14445</v>
      </c>
      <c r="L711" s="23">
        <v>2336</v>
      </c>
      <c r="M711" s="23">
        <v>1475006</v>
      </c>
      <c r="N711" s="23">
        <v>77710</v>
      </c>
      <c r="O711" s="23">
        <v>43475</v>
      </c>
      <c r="P711" s="23">
        <v>328442</v>
      </c>
      <c r="Q711" s="19">
        <v>7.7756213841089022E-2</v>
      </c>
      <c r="R711" s="21"/>
      <c r="S711" s="21"/>
    </row>
    <row r="712" spans="1:19" x14ac:dyDescent="0.35">
      <c r="A712" s="18" t="s">
        <v>39</v>
      </c>
      <c r="B712" s="18" t="s">
        <v>81</v>
      </c>
      <c r="C712" s="62" t="str">
        <f>IF(Datos[[#This Row],[Area]]="Oftamología","👀",IF(B712="Cardiología","❤","🚑"))</f>
        <v>👀</v>
      </c>
      <c r="D712" s="23">
        <v>342556</v>
      </c>
      <c r="E712" s="23">
        <v>942761</v>
      </c>
      <c r="F712" s="23">
        <v>171663</v>
      </c>
      <c r="G712" s="23">
        <v>324582</v>
      </c>
      <c r="H712" s="23">
        <v>32000</v>
      </c>
      <c r="I712" s="23">
        <v>9091</v>
      </c>
      <c r="J712" s="23">
        <v>3059</v>
      </c>
      <c r="K712" s="23">
        <v>12496</v>
      </c>
      <c r="L712" s="23">
        <v>4151</v>
      </c>
      <c r="M712" s="23">
        <v>2569042</v>
      </c>
      <c r="N712" s="23">
        <v>103954</v>
      </c>
      <c r="O712" s="23">
        <v>22038</v>
      </c>
      <c r="P712" s="23">
        <v>48445</v>
      </c>
      <c r="Q712" s="19">
        <v>1.1468995376753149E-2</v>
      </c>
      <c r="R712" s="21"/>
      <c r="S712" s="21"/>
    </row>
    <row r="713" spans="1:19" x14ac:dyDescent="0.35">
      <c r="A713" s="18" t="s">
        <v>39</v>
      </c>
      <c r="B713" s="18" t="s">
        <v>80</v>
      </c>
      <c r="C713" s="61" t="str">
        <f>IF(Datos[[#This Row],[Area]]="Oftamología","👀",IF(B713="Cardiología","❤","🚑"))</f>
        <v>❤</v>
      </c>
      <c r="D713" s="23">
        <v>349347</v>
      </c>
      <c r="E713" s="23">
        <v>1421998</v>
      </c>
      <c r="F713" s="23">
        <v>146707</v>
      </c>
      <c r="G713" s="23">
        <v>245590</v>
      </c>
      <c r="H713" s="23">
        <v>32000</v>
      </c>
      <c r="I713" s="23">
        <v>11892</v>
      </c>
      <c r="J713" s="23">
        <v>3826</v>
      </c>
      <c r="K713" s="23">
        <v>13510</v>
      </c>
      <c r="L713" s="23">
        <v>3558</v>
      </c>
      <c r="M713" s="23">
        <v>2112489</v>
      </c>
      <c r="N713" s="23">
        <v>102143</v>
      </c>
      <c r="O713" s="23">
        <v>30888</v>
      </c>
      <c r="P713" s="23">
        <v>258192</v>
      </c>
      <c r="Q713" s="19">
        <v>6.1125046017435215E-2</v>
      </c>
      <c r="R713" s="21"/>
      <c r="S713" s="21"/>
    </row>
    <row r="714" spans="1:19" x14ac:dyDescent="0.35">
      <c r="A714" s="18" t="s">
        <v>45</v>
      </c>
      <c r="B714" s="18" t="s">
        <v>80</v>
      </c>
      <c r="C714" s="61" t="str">
        <f>IF(Datos[[#This Row],[Area]]="Oftamología","👀",IF(B714="Cardiología","❤","🚑"))</f>
        <v>❤</v>
      </c>
      <c r="D714" s="23">
        <v>171652</v>
      </c>
      <c r="E714" s="23">
        <v>1964650</v>
      </c>
      <c r="F714" s="23">
        <v>184614</v>
      </c>
      <c r="G714" s="23">
        <v>188541</v>
      </c>
      <c r="H714" s="23">
        <v>25000</v>
      </c>
      <c r="I714" s="23">
        <v>10850</v>
      </c>
      <c r="J714" s="23">
        <v>3460</v>
      </c>
      <c r="K714" s="23">
        <v>14267</v>
      </c>
      <c r="L714" s="23">
        <v>1486</v>
      </c>
      <c r="M714" s="23">
        <v>1058259</v>
      </c>
      <c r="N714" s="23">
        <v>83733</v>
      </c>
      <c r="O714" s="23">
        <v>39404</v>
      </c>
      <c r="P714" s="23">
        <v>55324</v>
      </c>
      <c r="Q714" s="19">
        <v>1.3097547739157625E-2</v>
      </c>
      <c r="R714" s="21"/>
      <c r="S714" s="21"/>
    </row>
    <row r="715" spans="1:19" x14ac:dyDescent="0.35">
      <c r="A715" s="18" t="s">
        <v>46</v>
      </c>
      <c r="B715" s="18" t="s">
        <v>81</v>
      </c>
      <c r="C715" s="62" t="str">
        <f>IF(Datos[[#This Row],[Area]]="Oftamología","👀",IF(B715="Cardiología","❤","🚑"))</f>
        <v>👀</v>
      </c>
      <c r="D715" s="23">
        <v>579517</v>
      </c>
      <c r="E715" s="23">
        <v>2185546</v>
      </c>
      <c r="F715" s="23">
        <v>129701</v>
      </c>
      <c r="G715" s="23">
        <v>300216</v>
      </c>
      <c r="H715" s="23">
        <v>25000</v>
      </c>
      <c r="I715" s="23">
        <v>10885</v>
      </c>
      <c r="J715" s="23">
        <v>2867</v>
      </c>
      <c r="K715" s="23">
        <v>13362</v>
      </c>
      <c r="L715" s="23">
        <v>2960</v>
      </c>
      <c r="M715" s="23">
        <v>2124843</v>
      </c>
      <c r="N715" s="23">
        <v>57402</v>
      </c>
      <c r="O715" s="23">
        <v>71350</v>
      </c>
      <c r="P715" s="23">
        <v>230362</v>
      </c>
      <c r="Q715" s="19">
        <v>5.4536499390641112E-2</v>
      </c>
      <c r="R715" s="21"/>
      <c r="S715" s="21"/>
    </row>
    <row r="716" spans="1:19" x14ac:dyDescent="0.35">
      <c r="A716" s="18" t="s">
        <v>39</v>
      </c>
      <c r="B716" s="18" t="s">
        <v>82</v>
      </c>
      <c r="C716" s="60" t="str">
        <f>IF(Datos[[#This Row],[Area]]="Oftamología","👀",IF(B716="Cardiología","❤","🚑"))</f>
        <v>🚑</v>
      </c>
      <c r="D716" s="23">
        <v>580091</v>
      </c>
      <c r="E716" s="23">
        <v>1798724</v>
      </c>
      <c r="F716" s="23">
        <v>108435</v>
      </c>
      <c r="G716" s="23">
        <v>323480</v>
      </c>
      <c r="H716" s="23">
        <v>32000</v>
      </c>
      <c r="I716" s="23">
        <v>11389</v>
      </c>
      <c r="J716" s="23">
        <v>2988</v>
      </c>
      <c r="K716" s="23">
        <v>12676</v>
      </c>
      <c r="L716" s="23">
        <v>4000</v>
      </c>
      <c r="M716" s="23">
        <v>1021018</v>
      </c>
      <c r="N716" s="23">
        <v>117474</v>
      </c>
      <c r="O716" s="23">
        <v>80071</v>
      </c>
      <c r="P716" s="23">
        <v>305329</v>
      </c>
      <c r="Q716" s="19">
        <v>7.2284382070155057E-2</v>
      </c>
      <c r="R716" s="21"/>
      <c r="S716" s="21"/>
    </row>
    <row r="717" spans="1:19" x14ac:dyDescent="0.35">
      <c r="A717" s="18" t="s">
        <v>37</v>
      </c>
      <c r="B717" s="18" t="s">
        <v>80</v>
      </c>
      <c r="C717" s="61" t="str">
        <f>IF(Datos[[#This Row],[Area]]="Oftamología","👀",IF(B717="Cardiología","❤","🚑"))</f>
        <v>❤</v>
      </c>
      <c r="D717" s="23">
        <v>216668</v>
      </c>
      <c r="E717" s="23">
        <v>2248540</v>
      </c>
      <c r="F717" s="23">
        <v>194900</v>
      </c>
      <c r="G717" s="23">
        <v>111721</v>
      </c>
      <c r="H717" s="23">
        <v>32000</v>
      </c>
      <c r="I717" s="23">
        <v>8945</v>
      </c>
      <c r="J717" s="23">
        <v>2865</v>
      </c>
      <c r="K717" s="23">
        <v>12815</v>
      </c>
      <c r="L717" s="23">
        <v>4314</v>
      </c>
      <c r="M717" s="23">
        <v>3103577</v>
      </c>
      <c r="N717" s="23">
        <v>122771</v>
      </c>
      <c r="O717" s="23">
        <v>28736</v>
      </c>
      <c r="P717" s="23">
        <v>332281</v>
      </c>
      <c r="Q717" s="19">
        <v>7.8665068691978798E-2</v>
      </c>
      <c r="R717" s="21"/>
      <c r="S717" s="21"/>
    </row>
    <row r="718" spans="1:19" x14ac:dyDescent="0.35">
      <c r="A718" s="18" t="s">
        <v>46</v>
      </c>
      <c r="B718" s="18" t="s">
        <v>82</v>
      </c>
      <c r="C718" s="60" t="str">
        <f>IF(Datos[[#This Row],[Area]]="Oftamología","👀",IF(B718="Cardiología","❤","🚑"))</f>
        <v>🚑</v>
      </c>
      <c r="D718" s="23">
        <v>253570</v>
      </c>
      <c r="E718" s="23">
        <v>2081647</v>
      </c>
      <c r="F718" s="23">
        <v>203384</v>
      </c>
      <c r="G718" s="23">
        <v>313790</v>
      </c>
      <c r="H718" s="23">
        <v>32000</v>
      </c>
      <c r="I718" s="23">
        <v>11874</v>
      </c>
      <c r="J718" s="23">
        <v>3059</v>
      </c>
      <c r="K718" s="23">
        <v>10578</v>
      </c>
      <c r="L718" s="23">
        <v>1547</v>
      </c>
      <c r="M718" s="23">
        <v>1244667</v>
      </c>
      <c r="N718" s="23">
        <v>75659</v>
      </c>
      <c r="O718" s="23">
        <v>59746</v>
      </c>
      <c r="P718" s="23">
        <v>131064</v>
      </c>
      <c r="Q718" s="19">
        <v>3.1028432450382386E-2</v>
      </c>
      <c r="R718" s="21"/>
      <c r="S718" s="21"/>
    </row>
    <row r="719" spans="1:19" x14ac:dyDescent="0.35">
      <c r="A719" s="18" t="s">
        <v>43</v>
      </c>
      <c r="B719" s="18" t="s">
        <v>80</v>
      </c>
      <c r="C719" s="61" t="str">
        <f>IF(Datos[[#This Row],[Area]]="Oftamología","👀",IF(B719="Cardiología","❤","🚑"))</f>
        <v>❤</v>
      </c>
      <c r="D719" s="23">
        <v>690734</v>
      </c>
      <c r="E719" s="23">
        <v>2244717</v>
      </c>
      <c r="F719" s="23">
        <v>107015</v>
      </c>
      <c r="G719" s="23">
        <v>240558</v>
      </c>
      <c r="H719" s="23">
        <v>32000</v>
      </c>
      <c r="I719" s="23">
        <v>9020</v>
      </c>
      <c r="J719" s="23">
        <v>3666</v>
      </c>
      <c r="K719" s="23">
        <v>10798</v>
      </c>
      <c r="L719" s="23">
        <v>1220</v>
      </c>
      <c r="M719" s="23">
        <v>1920402</v>
      </c>
      <c r="N719" s="23">
        <v>47508</v>
      </c>
      <c r="O719" s="23">
        <v>67158</v>
      </c>
      <c r="P719" s="23">
        <v>245066</v>
      </c>
      <c r="Q719" s="19">
        <v>5.8017562617388524E-2</v>
      </c>
      <c r="R719" s="21"/>
      <c r="S719" s="21"/>
    </row>
    <row r="720" spans="1:19" x14ac:dyDescent="0.35">
      <c r="A720" s="18" t="s">
        <v>45</v>
      </c>
      <c r="B720" s="18" t="s">
        <v>81</v>
      </c>
      <c r="C720" s="62" t="str">
        <f>IF(Datos[[#This Row],[Area]]="Oftamología","👀",IF(B720="Cardiología","❤","🚑"))</f>
        <v>👀</v>
      </c>
      <c r="D720" s="23">
        <v>339249</v>
      </c>
      <c r="E720" s="23">
        <v>1874482</v>
      </c>
      <c r="F720" s="23">
        <v>161051</v>
      </c>
      <c r="G720" s="23">
        <v>179065</v>
      </c>
      <c r="H720" s="23">
        <v>28000</v>
      </c>
      <c r="I720" s="23">
        <v>8901</v>
      </c>
      <c r="J720" s="23">
        <v>2874</v>
      </c>
      <c r="K720" s="23">
        <v>13859</v>
      </c>
      <c r="L720" s="23">
        <v>3229</v>
      </c>
      <c r="M720" s="23">
        <v>3072569</v>
      </c>
      <c r="N720" s="23">
        <v>104028</v>
      </c>
      <c r="O720" s="23">
        <v>23126</v>
      </c>
      <c r="P720" s="23">
        <v>309739</v>
      </c>
      <c r="Q720" s="19">
        <v>7.3328416947056316E-2</v>
      </c>
      <c r="R720" s="21"/>
      <c r="S720" s="21"/>
    </row>
    <row r="721" spans="1:19" x14ac:dyDescent="0.35">
      <c r="A721" s="18" t="s">
        <v>42</v>
      </c>
      <c r="B721" s="18" t="s">
        <v>82</v>
      </c>
      <c r="C721" s="60" t="str">
        <f>IF(Datos[[#This Row],[Area]]="Oftamología","👀",IF(B721="Cardiología","❤","🚑"))</f>
        <v>🚑</v>
      </c>
      <c r="D721" s="23">
        <v>580387</v>
      </c>
      <c r="E721" s="23">
        <v>1654061</v>
      </c>
      <c r="F721" s="23">
        <v>182318</v>
      </c>
      <c r="G721" s="23">
        <v>239134</v>
      </c>
      <c r="H721" s="23">
        <v>20000</v>
      </c>
      <c r="I721" s="23">
        <v>10650</v>
      </c>
      <c r="J721" s="23">
        <v>3947</v>
      </c>
      <c r="K721" s="23">
        <v>11116</v>
      </c>
      <c r="L721" s="23">
        <v>4319</v>
      </c>
      <c r="M721" s="23">
        <v>2450165</v>
      </c>
      <c r="N721" s="23">
        <v>43739</v>
      </c>
      <c r="O721" s="23">
        <v>72242</v>
      </c>
      <c r="P721" s="23">
        <v>82804</v>
      </c>
      <c r="Q721" s="19">
        <v>1.9603234455086545E-2</v>
      </c>
      <c r="R721" s="21"/>
      <c r="S721" s="21"/>
    </row>
    <row r="722" spans="1:19" x14ac:dyDescent="0.35">
      <c r="A722" s="18" t="s">
        <v>45</v>
      </c>
      <c r="B722" s="18" t="s">
        <v>80</v>
      </c>
      <c r="C722" s="61" t="str">
        <f>IF(Datos[[#This Row],[Area]]="Oftamología","👀",IF(B722="Cardiología","❤","🚑"))</f>
        <v>❤</v>
      </c>
      <c r="D722" s="23">
        <v>330174</v>
      </c>
      <c r="E722" s="23">
        <v>1125892</v>
      </c>
      <c r="F722" s="23">
        <v>116912</v>
      </c>
      <c r="G722" s="23">
        <v>277516</v>
      </c>
      <c r="H722" s="23">
        <v>32000</v>
      </c>
      <c r="I722" s="23">
        <v>11647</v>
      </c>
      <c r="J722" s="23">
        <v>3101</v>
      </c>
      <c r="K722" s="23">
        <v>10180</v>
      </c>
      <c r="L722" s="23">
        <v>2995</v>
      </c>
      <c r="M722" s="23">
        <v>1286772</v>
      </c>
      <c r="N722" s="23">
        <v>94852</v>
      </c>
      <c r="O722" s="23">
        <v>48020</v>
      </c>
      <c r="P722" s="23">
        <v>124332</v>
      </c>
      <c r="Q722" s="19">
        <v>2.9434681250541283E-2</v>
      </c>
      <c r="R722" s="21"/>
      <c r="S722" s="21"/>
    </row>
    <row r="723" spans="1:19" x14ac:dyDescent="0.35">
      <c r="A723" s="18" t="s">
        <v>40</v>
      </c>
      <c r="B723" s="18" t="s">
        <v>81</v>
      </c>
      <c r="C723" s="62" t="str">
        <f>IF(Datos[[#This Row],[Area]]="Oftamología","👀",IF(B723="Cardiología","❤","🚑"))</f>
        <v>👀</v>
      </c>
      <c r="D723" s="23">
        <v>508403</v>
      </c>
      <c r="E723" s="23">
        <v>931964</v>
      </c>
      <c r="F723" s="23">
        <v>162748</v>
      </c>
      <c r="G723" s="23">
        <v>292130</v>
      </c>
      <c r="H723" s="23">
        <v>20000</v>
      </c>
      <c r="I723" s="23">
        <v>12150</v>
      </c>
      <c r="J723" s="23">
        <v>4176</v>
      </c>
      <c r="K723" s="23">
        <v>13623</v>
      </c>
      <c r="L723" s="23">
        <v>3088</v>
      </c>
      <c r="M723" s="23">
        <v>1474566</v>
      </c>
      <c r="N723" s="23">
        <v>78521</v>
      </c>
      <c r="O723" s="23">
        <v>57746</v>
      </c>
      <c r="P723" s="23">
        <v>322663</v>
      </c>
      <c r="Q723" s="19">
        <v>7.6388078341403681E-2</v>
      </c>
      <c r="R723" s="21"/>
      <c r="S723" s="21"/>
    </row>
    <row r="724" spans="1:19" x14ac:dyDescent="0.35">
      <c r="A724" s="18" t="s">
        <v>43</v>
      </c>
      <c r="B724" s="18" t="s">
        <v>80</v>
      </c>
      <c r="C724" s="61" t="str">
        <f>IF(Datos[[#This Row],[Area]]="Oftamología","👀",IF(B724="Cardiología","❤","🚑"))</f>
        <v>❤</v>
      </c>
      <c r="D724" s="23">
        <v>120978</v>
      </c>
      <c r="E724" s="23">
        <v>1714860</v>
      </c>
      <c r="F724" s="23">
        <v>204232</v>
      </c>
      <c r="G724" s="23">
        <v>205930</v>
      </c>
      <c r="H724" s="23">
        <v>32000</v>
      </c>
      <c r="I724" s="23">
        <v>12106</v>
      </c>
      <c r="J724" s="23">
        <v>3045</v>
      </c>
      <c r="K724" s="23">
        <v>14182</v>
      </c>
      <c r="L724" s="23">
        <v>2636</v>
      </c>
      <c r="M724" s="23">
        <v>1039462</v>
      </c>
      <c r="N724" s="23">
        <v>45964</v>
      </c>
      <c r="O724" s="23">
        <v>80755</v>
      </c>
      <c r="P724" s="23">
        <v>237686</v>
      </c>
      <c r="Q724" s="19">
        <v>5.6270402211145605E-2</v>
      </c>
      <c r="R724" s="21"/>
      <c r="S724" s="21"/>
    </row>
    <row r="725" spans="1:19" x14ac:dyDescent="0.35">
      <c r="A725" s="18" t="s">
        <v>43</v>
      </c>
      <c r="B725" s="18" t="s">
        <v>82</v>
      </c>
      <c r="C725" s="60" t="str">
        <f>IF(Datos[[#This Row],[Area]]="Oftamología","👀",IF(B725="Cardiología","❤","🚑"))</f>
        <v>🚑</v>
      </c>
      <c r="D725" s="23">
        <v>385790</v>
      </c>
      <c r="E725" s="23">
        <v>2089065</v>
      </c>
      <c r="F725" s="23">
        <v>164513</v>
      </c>
      <c r="G725" s="23">
        <v>217750</v>
      </c>
      <c r="H725" s="23">
        <v>32000</v>
      </c>
      <c r="I725" s="23">
        <v>11119</v>
      </c>
      <c r="J725" s="23">
        <v>3867</v>
      </c>
      <c r="K725" s="23">
        <v>10821</v>
      </c>
      <c r="L725" s="23">
        <v>1282</v>
      </c>
      <c r="M725" s="23">
        <v>2513957</v>
      </c>
      <c r="N725" s="23">
        <v>84329</v>
      </c>
      <c r="O725" s="23">
        <v>21016</v>
      </c>
      <c r="P725" s="23">
        <v>322680</v>
      </c>
      <c r="Q725" s="19">
        <v>7.6392102965645692E-2</v>
      </c>
      <c r="R725" s="21"/>
      <c r="S725" s="21"/>
    </row>
    <row r="726" spans="1:19" x14ac:dyDescent="0.35">
      <c r="A726" s="18" t="s">
        <v>47</v>
      </c>
      <c r="B726" s="18" t="s">
        <v>82</v>
      </c>
      <c r="C726" s="60" t="str">
        <f>IF(Datos[[#This Row],[Area]]="Oftamología","👀",IF(B726="Cardiología","❤","🚑"))</f>
        <v>🚑</v>
      </c>
      <c r="D726" s="23">
        <v>609294</v>
      </c>
      <c r="E726" s="23">
        <v>1717141</v>
      </c>
      <c r="F726" s="23">
        <v>130759</v>
      </c>
      <c r="G726" s="23">
        <v>179734</v>
      </c>
      <c r="H726" s="23">
        <v>32000</v>
      </c>
      <c r="I726" s="23">
        <v>10784</v>
      </c>
      <c r="J726" s="23">
        <v>4175</v>
      </c>
      <c r="K726" s="23">
        <v>10471</v>
      </c>
      <c r="L726" s="23">
        <v>2340</v>
      </c>
      <c r="M726" s="23">
        <v>2833884</v>
      </c>
      <c r="N726" s="23">
        <v>106008</v>
      </c>
      <c r="O726" s="23">
        <v>26544</v>
      </c>
      <c r="P726" s="23">
        <v>109094</v>
      </c>
      <c r="Q726" s="19">
        <v>2.5827197474073856E-2</v>
      </c>
      <c r="R726" s="21"/>
      <c r="S726" s="21"/>
    </row>
    <row r="727" spans="1:19" x14ac:dyDescent="0.35">
      <c r="A727" s="18" t="s">
        <v>39</v>
      </c>
      <c r="B727" s="18" t="s">
        <v>81</v>
      </c>
      <c r="C727" s="62" t="str">
        <f>IF(Datos[[#This Row],[Area]]="Oftamología","👀",IF(B727="Cardiología","❤","🚑"))</f>
        <v>👀</v>
      </c>
      <c r="D727" s="23">
        <v>700920</v>
      </c>
      <c r="E727" s="23">
        <v>1646674</v>
      </c>
      <c r="F727" s="23">
        <v>114496</v>
      </c>
      <c r="G727" s="23">
        <v>298829</v>
      </c>
      <c r="H727" s="23">
        <v>32000</v>
      </c>
      <c r="I727" s="23">
        <v>9859</v>
      </c>
      <c r="J727" s="23">
        <v>3055</v>
      </c>
      <c r="K727" s="23">
        <v>13018</v>
      </c>
      <c r="L727" s="23">
        <v>3270</v>
      </c>
      <c r="M727" s="23">
        <v>950264</v>
      </c>
      <c r="N727" s="23">
        <v>48628</v>
      </c>
      <c r="O727" s="23">
        <v>60000</v>
      </c>
      <c r="P727" s="23">
        <v>84156</v>
      </c>
      <c r="Q727" s="19">
        <v>1.992331045362861E-2</v>
      </c>
      <c r="R727" s="21"/>
      <c r="S727" s="21"/>
    </row>
    <row r="728" spans="1:19" x14ac:dyDescent="0.35">
      <c r="A728" s="18" t="s">
        <v>42</v>
      </c>
      <c r="B728" s="18" t="s">
        <v>81</v>
      </c>
      <c r="C728" s="62" t="str">
        <f>IF(Datos[[#This Row],[Area]]="Oftamología","👀",IF(B728="Cardiología","❤","🚑"))</f>
        <v>👀</v>
      </c>
      <c r="D728" s="23">
        <v>313708</v>
      </c>
      <c r="E728" s="23">
        <v>2130246</v>
      </c>
      <c r="F728" s="23">
        <v>175749</v>
      </c>
      <c r="G728" s="23">
        <v>212275</v>
      </c>
      <c r="H728" s="23">
        <v>20000</v>
      </c>
      <c r="I728" s="23">
        <v>11645</v>
      </c>
      <c r="J728" s="23">
        <v>3502</v>
      </c>
      <c r="K728" s="23">
        <v>14484</v>
      </c>
      <c r="L728" s="23">
        <v>2156</v>
      </c>
      <c r="M728" s="23">
        <v>2992029</v>
      </c>
      <c r="N728" s="23">
        <v>47237</v>
      </c>
      <c r="O728" s="23">
        <v>56578</v>
      </c>
      <c r="P728" s="23">
        <v>279174</v>
      </c>
      <c r="Q728" s="19">
        <v>6.6092379302501461E-2</v>
      </c>
      <c r="R728" s="21"/>
      <c r="S728" s="21"/>
    </row>
    <row r="729" spans="1:19" x14ac:dyDescent="0.35">
      <c r="A729" s="18" t="s">
        <v>44</v>
      </c>
      <c r="B729" s="18" t="s">
        <v>82</v>
      </c>
      <c r="C729" s="60" t="str">
        <f>IF(Datos[[#This Row],[Area]]="Oftamología","👀",IF(B729="Cardiología","❤","🚑"))</f>
        <v>🚑</v>
      </c>
      <c r="D729" s="23">
        <v>243757</v>
      </c>
      <c r="E729" s="23">
        <v>683546</v>
      </c>
      <c r="F729" s="23">
        <v>157753</v>
      </c>
      <c r="G729" s="23">
        <v>122090</v>
      </c>
      <c r="H729" s="23">
        <v>20000</v>
      </c>
      <c r="I729" s="23">
        <v>11012</v>
      </c>
      <c r="J729" s="23">
        <v>3963</v>
      </c>
      <c r="K729" s="23">
        <v>11503</v>
      </c>
      <c r="L729" s="23">
        <v>2610</v>
      </c>
      <c r="M729" s="23">
        <v>2113873</v>
      </c>
      <c r="N729" s="23">
        <v>101549</v>
      </c>
      <c r="O729" s="23">
        <v>64823</v>
      </c>
      <c r="P729" s="23">
        <v>275028</v>
      </c>
      <c r="Q729" s="19">
        <v>6.5110844472652793E-2</v>
      </c>
      <c r="R729" s="21"/>
      <c r="S729" s="21"/>
    </row>
    <row r="730" spans="1:19" x14ac:dyDescent="0.35">
      <c r="A730" s="18" t="s">
        <v>46</v>
      </c>
      <c r="B730" s="18" t="s">
        <v>82</v>
      </c>
      <c r="C730" s="60" t="str">
        <f>IF(Datos[[#This Row],[Area]]="Oftamología","👀",IF(B730="Cardiología","❤","🚑"))</f>
        <v>🚑</v>
      </c>
      <c r="D730" s="23">
        <v>235353</v>
      </c>
      <c r="E730" s="23">
        <v>2111323</v>
      </c>
      <c r="F730" s="23">
        <v>124950</v>
      </c>
      <c r="G730" s="23">
        <v>185958</v>
      </c>
      <c r="H730" s="23">
        <v>32000</v>
      </c>
      <c r="I730" s="23">
        <v>9669</v>
      </c>
      <c r="J730" s="23">
        <v>3560</v>
      </c>
      <c r="K730" s="23">
        <v>11866</v>
      </c>
      <c r="L730" s="23">
        <v>1423</v>
      </c>
      <c r="M730" s="23">
        <v>2582851</v>
      </c>
      <c r="N730" s="23">
        <v>127809</v>
      </c>
      <c r="O730" s="23">
        <v>43806</v>
      </c>
      <c r="P730" s="23">
        <v>160456</v>
      </c>
      <c r="Q730" s="19">
        <v>3.7986771022237652E-2</v>
      </c>
      <c r="R730" s="21"/>
      <c r="S730" s="21"/>
    </row>
    <row r="731" spans="1:19" x14ac:dyDescent="0.35">
      <c r="A731" s="18" t="s">
        <v>43</v>
      </c>
      <c r="B731" s="18" t="s">
        <v>81</v>
      </c>
      <c r="C731" s="62" t="str">
        <f>IF(Datos[[#This Row],[Area]]="Oftamología","👀",IF(B731="Cardiología","❤","🚑"))</f>
        <v>👀</v>
      </c>
      <c r="D731" s="23">
        <v>376174</v>
      </c>
      <c r="E731" s="23">
        <v>1850017</v>
      </c>
      <c r="F731" s="23">
        <v>156470</v>
      </c>
      <c r="G731" s="23">
        <v>83919</v>
      </c>
      <c r="H731" s="23">
        <v>20000</v>
      </c>
      <c r="I731" s="23">
        <v>11821</v>
      </c>
      <c r="J731" s="23">
        <v>3008</v>
      </c>
      <c r="K731" s="23">
        <v>12481</v>
      </c>
      <c r="L731" s="23">
        <v>2261</v>
      </c>
      <c r="M731" s="23">
        <v>2153304</v>
      </c>
      <c r="N731" s="23">
        <v>92208</v>
      </c>
      <c r="O731" s="23">
        <v>75879</v>
      </c>
      <c r="P731" s="23">
        <v>158508</v>
      </c>
      <c r="Q731" s="19">
        <v>3.7525596432622314E-2</v>
      </c>
      <c r="R731" s="21"/>
      <c r="S731" s="21"/>
    </row>
    <row r="732" spans="1:19" x14ac:dyDescent="0.35">
      <c r="A732" s="18" t="s">
        <v>36</v>
      </c>
      <c r="B732" s="18" t="s">
        <v>82</v>
      </c>
      <c r="C732" s="60" t="str">
        <f>IF(Datos[[#This Row],[Area]]="Oftamología","👀",IF(B732="Cardiología","❤","🚑"))</f>
        <v>🚑</v>
      </c>
      <c r="D732" s="23">
        <v>427515</v>
      </c>
      <c r="E732" s="23">
        <v>1004195</v>
      </c>
      <c r="F732" s="23">
        <v>203285</v>
      </c>
      <c r="G732" s="23">
        <v>100125</v>
      </c>
      <c r="H732" s="23">
        <v>20000</v>
      </c>
      <c r="I732" s="23">
        <v>10905</v>
      </c>
      <c r="J732" s="23">
        <v>3916</v>
      </c>
      <c r="K732" s="23">
        <v>10696</v>
      </c>
      <c r="L732" s="23">
        <v>1975</v>
      </c>
      <c r="M732" s="23">
        <v>1787276</v>
      </c>
      <c r="N732" s="23">
        <v>94836</v>
      </c>
      <c r="O732" s="23">
        <v>74654</v>
      </c>
      <c r="P732" s="23">
        <v>319349</v>
      </c>
      <c r="Q732" s="19">
        <v>7.5603513356811661E-2</v>
      </c>
      <c r="R732" s="21"/>
      <c r="S732" s="21"/>
    </row>
    <row r="733" spans="1:19" x14ac:dyDescent="0.35">
      <c r="A733" s="18" t="s">
        <v>39</v>
      </c>
      <c r="B733" s="18" t="s">
        <v>81</v>
      </c>
      <c r="C733" s="62" t="str">
        <f>IF(Datos[[#This Row],[Area]]="Oftamología","👀",IF(B733="Cardiología","❤","🚑"))</f>
        <v>👀</v>
      </c>
      <c r="D733" s="23">
        <v>574256</v>
      </c>
      <c r="E733" s="23">
        <v>2072581</v>
      </c>
      <c r="F733" s="23">
        <v>106765</v>
      </c>
      <c r="G733" s="23">
        <v>314037</v>
      </c>
      <c r="H733" s="23">
        <v>20000</v>
      </c>
      <c r="I733" s="23">
        <v>11449</v>
      </c>
      <c r="J733" s="23">
        <v>3639</v>
      </c>
      <c r="K733" s="23">
        <v>13948</v>
      </c>
      <c r="L733" s="23">
        <v>2918</v>
      </c>
      <c r="M733" s="23">
        <v>2567664</v>
      </c>
      <c r="N733" s="23">
        <v>102020</v>
      </c>
      <c r="O733" s="23">
        <v>39062</v>
      </c>
      <c r="P733" s="23">
        <v>292618</v>
      </c>
      <c r="Q733" s="19">
        <v>6.9275146850134223E-2</v>
      </c>
      <c r="R733" s="21"/>
      <c r="S733" s="21"/>
    </row>
    <row r="734" spans="1:19" x14ac:dyDescent="0.35">
      <c r="A734" s="18" t="s">
        <v>44</v>
      </c>
      <c r="B734" s="18" t="s">
        <v>80</v>
      </c>
      <c r="C734" s="61" t="str">
        <f>IF(Datos[[#This Row],[Area]]="Oftamología","👀",IF(B734="Cardiología","❤","🚑"))</f>
        <v>❤</v>
      </c>
      <c r="D734" s="23">
        <v>658091</v>
      </c>
      <c r="E734" s="23">
        <v>1454125</v>
      </c>
      <c r="F734" s="23">
        <v>119184</v>
      </c>
      <c r="G734" s="23">
        <v>157200</v>
      </c>
      <c r="H734" s="23">
        <v>32000</v>
      </c>
      <c r="I734" s="23">
        <v>9228</v>
      </c>
      <c r="J734" s="23">
        <v>3214</v>
      </c>
      <c r="K734" s="23">
        <v>12464</v>
      </c>
      <c r="L734" s="23">
        <v>1732</v>
      </c>
      <c r="M734" s="23">
        <v>2734128</v>
      </c>
      <c r="N734" s="23">
        <v>127951</v>
      </c>
      <c r="O734" s="23">
        <v>81190</v>
      </c>
      <c r="P734" s="23">
        <v>338039</v>
      </c>
      <c r="Q734" s="19">
        <v>8.0028232597012236E-2</v>
      </c>
      <c r="R734" s="21"/>
      <c r="S734" s="21"/>
    </row>
    <row r="735" spans="1:19" x14ac:dyDescent="0.35">
      <c r="A735" s="18" t="s">
        <v>40</v>
      </c>
      <c r="B735" s="18" t="s">
        <v>81</v>
      </c>
      <c r="C735" s="62" t="str">
        <f>IF(Datos[[#This Row],[Area]]="Oftamología","👀",IF(B735="Cardiología","❤","🚑"))</f>
        <v>👀</v>
      </c>
      <c r="D735" s="23">
        <v>421150</v>
      </c>
      <c r="E735" s="23">
        <v>1661470</v>
      </c>
      <c r="F735" s="23">
        <v>157536</v>
      </c>
      <c r="G735" s="23">
        <v>162706</v>
      </c>
      <c r="H735" s="23">
        <v>20000</v>
      </c>
      <c r="I735" s="23">
        <v>11238</v>
      </c>
      <c r="J735" s="23">
        <v>3620</v>
      </c>
      <c r="K735" s="23">
        <v>10217</v>
      </c>
      <c r="L735" s="23">
        <v>3006</v>
      </c>
      <c r="M735" s="23">
        <v>2337097</v>
      </c>
      <c r="N735" s="23">
        <v>117440</v>
      </c>
      <c r="O735" s="23">
        <v>63067</v>
      </c>
      <c r="P735" s="23">
        <v>54347</v>
      </c>
      <c r="Q735" s="19">
        <v>1.286625021654254E-2</v>
      </c>
      <c r="R735" s="21"/>
      <c r="S735" s="21"/>
    </row>
    <row r="736" spans="1:19" x14ac:dyDescent="0.35">
      <c r="A736" s="18" t="s">
        <v>42</v>
      </c>
      <c r="B736" s="18" t="s">
        <v>82</v>
      </c>
      <c r="C736" s="60" t="str">
        <f>IF(Datos[[#This Row],[Area]]="Oftamología","👀",IF(B736="Cardiología","❤","🚑"))</f>
        <v>🚑</v>
      </c>
      <c r="D736" s="23">
        <v>261512</v>
      </c>
      <c r="E736" s="23">
        <v>1982042</v>
      </c>
      <c r="F736" s="23">
        <v>112347</v>
      </c>
      <c r="G736" s="23">
        <v>124741</v>
      </c>
      <c r="H736" s="23">
        <v>28000</v>
      </c>
      <c r="I736" s="23">
        <v>11846</v>
      </c>
      <c r="J736" s="23">
        <v>2924</v>
      </c>
      <c r="K736" s="23">
        <v>10351</v>
      </c>
      <c r="L736" s="23">
        <v>3775</v>
      </c>
      <c r="M736" s="23">
        <v>1210311</v>
      </c>
      <c r="N736" s="23">
        <v>43729</v>
      </c>
      <c r="O736" s="23">
        <v>71251</v>
      </c>
      <c r="P736" s="23">
        <v>144304</v>
      </c>
      <c r="Q736" s="19">
        <v>3.4162904507110875E-2</v>
      </c>
      <c r="R736" s="21"/>
      <c r="S736" s="21"/>
    </row>
    <row r="737" spans="1:19" x14ac:dyDescent="0.35">
      <c r="A737" s="18" t="s">
        <v>38</v>
      </c>
      <c r="B737" s="18" t="s">
        <v>82</v>
      </c>
      <c r="C737" s="60" t="str">
        <f>IF(Datos[[#This Row],[Area]]="Oftamología","👀",IF(B737="Cardiología","❤","🚑"))</f>
        <v>🚑</v>
      </c>
      <c r="D737" s="23">
        <v>512472</v>
      </c>
      <c r="E737" s="23">
        <v>687738</v>
      </c>
      <c r="F737" s="23">
        <v>198540</v>
      </c>
      <c r="G737" s="23">
        <v>187176</v>
      </c>
      <c r="H737" s="23">
        <v>32000</v>
      </c>
      <c r="I737" s="23">
        <v>12698</v>
      </c>
      <c r="J737" s="23">
        <v>3952</v>
      </c>
      <c r="K737" s="23">
        <v>12718</v>
      </c>
      <c r="L737" s="23">
        <v>4285</v>
      </c>
      <c r="M737" s="23">
        <v>2948661</v>
      </c>
      <c r="N737" s="23">
        <v>45712</v>
      </c>
      <c r="O737" s="23">
        <v>75931</v>
      </c>
      <c r="P737" s="23">
        <v>261509</v>
      </c>
      <c r="Q737" s="19">
        <v>6.1910321229834635E-2</v>
      </c>
      <c r="R737" s="21"/>
      <c r="S737" s="21"/>
    </row>
    <row r="738" spans="1:19" x14ac:dyDescent="0.35">
      <c r="A738" s="18" t="s">
        <v>46</v>
      </c>
      <c r="B738" s="18" t="s">
        <v>80</v>
      </c>
      <c r="C738" s="61" t="str">
        <f>IF(Datos[[#This Row],[Area]]="Oftamología","👀",IF(B738="Cardiología","❤","🚑"))</f>
        <v>❤</v>
      </c>
      <c r="D738" s="23">
        <v>272345</v>
      </c>
      <c r="E738" s="23">
        <v>1741659</v>
      </c>
      <c r="F738" s="23">
        <v>157599</v>
      </c>
      <c r="G738" s="23">
        <v>155555</v>
      </c>
      <c r="H738" s="23">
        <v>20000</v>
      </c>
      <c r="I738" s="23">
        <v>10840</v>
      </c>
      <c r="J738" s="23">
        <v>3739</v>
      </c>
      <c r="K738" s="23">
        <v>13601</v>
      </c>
      <c r="L738" s="23">
        <v>2405</v>
      </c>
      <c r="M738" s="23">
        <v>1347824</v>
      </c>
      <c r="N738" s="23">
        <v>45260</v>
      </c>
      <c r="O738" s="23">
        <v>43232</v>
      </c>
      <c r="P738" s="23">
        <v>291232</v>
      </c>
      <c r="Q738" s="19">
        <v>6.8947021603108116E-2</v>
      </c>
      <c r="R738" s="21"/>
      <c r="S738" s="21"/>
    </row>
    <row r="739" spans="1:19" x14ac:dyDescent="0.35">
      <c r="A739" s="18" t="s">
        <v>45</v>
      </c>
      <c r="B739" s="18" t="s">
        <v>82</v>
      </c>
      <c r="C739" s="60" t="str">
        <f>IF(Datos[[#This Row],[Area]]="Oftamología","👀",IF(B739="Cardiología","❤","🚑"))</f>
        <v>🚑</v>
      </c>
      <c r="D739" s="23">
        <v>595730</v>
      </c>
      <c r="E739" s="23">
        <v>731000</v>
      </c>
      <c r="F739" s="23">
        <v>209567</v>
      </c>
      <c r="G739" s="23">
        <v>87746</v>
      </c>
      <c r="H739" s="23">
        <v>32000</v>
      </c>
      <c r="I739" s="23">
        <v>9917</v>
      </c>
      <c r="J739" s="23">
        <v>3139</v>
      </c>
      <c r="K739" s="23">
        <v>10400</v>
      </c>
      <c r="L739" s="23">
        <v>2570</v>
      </c>
      <c r="M739" s="23">
        <v>2908496</v>
      </c>
      <c r="N739" s="23">
        <v>79242</v>
      </c>
      <c r="O739" s="23">
        <v>53666</v>
      </c>
      <c r="P739" s="23">
        <v>104241</v>
      </c>
      <c r="Q739" s="19">
        <v>2.467828562427753E-2</v>
      </c>
      <c r="R739" s="21"/>
      <c r="S739" s="21"/>
    </row>
    <row r="740" spans="1:19" x14ac:dyDescent="0.35">
      <c r="A740" s="18" t="s">
        <v>45</v>
      </c>
      <c r="B740" s="18" t="s">
        <v>82</v>
      </c>
      <c r="C740" s="60" t="str">
        <f>IF(Datos[[#This Row],[Area]]="Oftamología","👀",IF(B740="Cardiología","❤","🚑"))</f>
        <v>🚑</v>
      </c>
      <c r="D740" s="23">
        <v>205636</v>
      </c>
      <c r="E740" s="23">
        <v>1124960</v>
      </c>
      <c r="F740" s="23">
        <v>96278</v>
      </c>
      <c r="G740" s="23">
        <v>194246</v>
      </c>
      <c r="H740" s="23">
        <v>32000</v>
      </c>
      <c r="I740" s="23">
        <v>9263</v>
      </c>
      <c r="J740" s="23">
        <v>3426</v>
      </c>
      <c r="K740" s="23">
        <v>10456</v>
      </c>
      <c r="L740" s="23">
        <v>4127</v>
      </c>
      <c r="M740" s="23">
        <v>1758685</v>
      </c>
      <c r="N740" s="23">
        <v>49104</v>
      </c>
      <c r="O740" s="23">
        <v>29374</v>
      </c>
      <c r="P740" s="23">
        <v>137924</v>
      </c>
      <c r="Q740" s="19">
        <v>3.2652486703339895E-2</v>
      </c>
      <c r="R740" s="21"/>
      <c r="S740" s="21"/>
    </row>
    <row r="741" spans="1:19" x14ac:dyDescent="0.35">
      <c r="A741" s="18" t="s">
        <v>36</v>
      </c>
      <c r="B741" s="18" t="s">
        <v>80</v>
      </c>
      <c r="C741" s="61" t="str">
        <f>IF(Datos[[#This Row],[Area]]="Oftamología","👀",IF(B741="Cardiología","❤","🚑"))</f>
        <v>❤</v>
      </c>
      <c r="D741" s="23">
        <v>234018</v>
      </c>
      <c r="E741" s="23">
        <v>770488</v>
      </c>
      <c r="F741" s="23">
        <v>189859</v>
      </c>
      <c r="G741" s="23">
        <v>74693</v>
      </c>
      <c r="H741" s="23">
        <v>32000</v>
      </c>
      <c r="I741" s="23">
        <v>12379</v>
      </c>
      <c r="J741" s="23">
        <v>3942</v>
      </c>
      <c r="K741" s="23">
        <v>10334</v>
      </c>
      <c r="L741" s="23">
        <v>4432</v>
      </c>
      <c r="M741" s="23">
        <v>2731099</v>
      </c>
      <c r="N741" s="23">
        <v>111539</v>
      </c>
      <c r="O741" s="23">
        <v>23914</v>
      </c>
      <c r="P741" s="23">
        <v>310649</v>
      </c>
      <c r="Q741" s="19">
        <v>7.354385271530578E-2</v>
      </c>
      <c r="R741" s="21"/>
      <c r="S741" s="21"/>
    </row>
    <row r="742" spans="1:19" x14ac:dyDescent="0.35">
      <c r="A742" s="18" t="s">
        <v>38</v>
      </c>
      <c r="B742" s="18" t="s">
        <v>82</v>
      </c>
      <c r="C742" s="60" t="str">
        <f>IF(Datos[[#This Row],[Area]]="Oftamología","👀",IF(B742="Cardiología","❤","🚑"))</f>
        <v>🚑</v>
      </c>
      <c r="D742" s="23">
        <v>442029</v>
      </c>
      <c r="E742" s="23">
        <v>880469</v>
      </c>
      <c r="F742" s="23">
        <v>163115</v>
      </c>
      <c r="G742" s="23">
        <v>247150</v>
      </c>
      <c r="H742" s="23">
        <v>32000</v>
      </c>
      <c r="I742" s="23">
        <v>11223</v>
      </c>
      <c r="J742" s="23">
        <v>3555</v>
      </c>
      <c r="K742" s="23">
        <v>11792</v>
      </c>
      <c r="L742" s="23">
        <v>1464</v>
      </c>
      <c r="M742" s="23">
        <v>1190605</v>
      </c>
      <c r="N742" s="23">
        <v>81359</v>
      </c>
      <c r="O742" s="23">
        <v>46056</v>
      </c>
      <c r="P742" s="23">
        <v>74402</v>
      </c>
      <c r="Q742" s="19">
        <v>1.7614123109117304E-2</v>
      </c>
      <c r="R742" s="21"/>
      <c r="S742" s="21"/>
    </row>
    <row r="743" spans="1:19" x14ac:dyDescent="0.35">
      <c r="A743" s="18" t="s">
        <v>47</v>
      </c>
      <c r="B743" s="18" t="s">
        <v>81</v>
      </c>
      <c r="C743" s="62" t="str">
        <f>IF(Datos[[#This Row],[Area]]="Oftamología","👀",IF(B743="Cardiología","❤","🚑"))</f>
        <v>👀</v>
      </c>
      <c r="D743" s="23">
        <v>625932</v>
      </c>
      <c r="E743" s="23">
        <v>1268992</v>
      </c>
      <c r="F743" s="23">
        <v>110342</v>
      </c>
      <c r="G743" s="23">
        <v>97421</v>
      </c>
      <c r="H743" s="23">
        <v>25000</v>
      </c>
      <c r="I743" s="23">
        <v>11020</v>
      </c>
      <c r="J743" s="23">
        <v>3543</v>
      </c>
      <c r="K743" s="23">
        <v>10503</v>
      </c>
      <c r="L743" s="23">
        <v>4384</v>
      </c>
      <c r="M743" s="23">
        <v>1018442</v>
      </c>
      <c r="N743" s="23">
        <v>54060</v>
      </c>
      <c r="O743" s="23">
        <v>44584</v>
      </c>
      <c r="P743" s="23">
        <v>44235</v>
      </c>
      <c r="Q743" s="19">
        <v>1.0472309020346279E-2</v>
      </c>
      <c r="R743" s="21"/>
      <c r="S743" s="21"/>
    </row>
    <row r="744" spans="1:19" x14ac:dyDescent="0.35">
      <c r="A744" s="18" t="s">
        <v>38</v>
      </c>
      <c r="B744" s="18" t="s">
        <v>80</v>
      </c>
      <c r="C744" s="61" t="str">
        <f>IF(Datos[[#This Row],[Area]]="Oftamología","👀",IF(B744="Cardiología","❤","🚑"))</f>
        <v>❤</v>
      </c>
      <c r="D744" s="23">
        <v>356562</v>
      </c>
      <c r="E744" s="23">
        <v>920822</v>
      </c>
      <c r="F744" s="23">
        <v>158131</v>
      </c>
      <c r="G744" s="23">
        <v>129849</v>
      </c>
      <c r="H744" s="23">
        <v>32000</v>
      </c>
      <c r="I744" s="23">
        <v>9688</v>
      </c>
      <c r="J744" s="23">
        <v>3657</v>
      </c>
      <c r="K744" s="23">
        <v>10246</v>
      </c>
      <c r="L744" s="23">
        <v>3534</v>
      </c>
      <c r="M744" s="23">
        <v>985456</v>
      </c>
      <c r="N744" s="23">
        <v>67902</v>
      </c>
      <c r="O744" s="23">
        <v>70553</v>
      </c>
      <c r="P744" s="23">
        <v>312970</v>
      </c>
      <c r="Q744" s="19">
        <v>7.4093332295643161E-2</v>
      </c>
      <c r="R744" s="21"/>
      <c r="S744" s="21"/>
    </row>
    <row r="745" spans="1:19" x14ac:dyDescent="0.35">
      <c r="A745" s="18" t="s">
        <v>40</v>
      </c>
      <c r="B745" s="18" t="s">
        <v>82</v>
      </c>
      <c r="C745" s="60" t="str">
        <f>IF(Datos[[#This Row],[Area]]="Oftamología","👀",IF(B745="Cardiología","❤","🚑"))</f>
        <v>🚑</v>
      </c>
      <c r="D745" s="23">
        <v>399987</v>
      </c>
      <c r="E745" s="23">
        <v>1070359</v>
      </c>
      <c r="F745" s="23">
        <v>151101</v>
      </c>
      <c r="G745" s="23">
        <v>261221</v>
      </c>
      <c r="H745" s="23">
        <v>20000</v>
      </c>
      <c r="I745" s="23">
        <v>11571</v>
      </c>
      <c r="J745" s="23">
        <v>4136</v>
      </c>
      <c r="K745" s="23">
        <v>11667</v>
      </c>
      <c r="L745" s="23">
        <v>2290</v>
      </c>
      <c r="M745" s="23">
        <v>1426826</v>
      </c>
      <c r="N745" s="23">
        <v>91116</v>
      </c>
      <c r="O745" s="23">
        <v>61505</v>
      </c>
      <c r="P745" s="23">
        <v>238130</v>
      </c>
      <c r="Q745" s="19">
        <v>5.6375515926643145E-2</v>
      </c>
      <c r="R745" s="21"/>
      <c r="S745" s="21"/>
    </row>
    <row r="746" spans="1:19" x14ac:dyDescent="0.35">
      <c r="A746" s="18" t="s">
        <v>47</v>
      </c>
      <c r="B746" s="18" t="s">
        <v>81</v>
      </c>
      <c r="C746" s="62" t="str">
        <f>IF(Datos[[#This Row],[Area]]="Oftamología","👀",IF(B746="Cardiología","❤","🚑"))</f>
        <v>👀</v>
      </c>
      <c r="D746" s="23">
        <v>431132</v>
      </c>
      <c r="E746" s="23">
        <v>1058270</v>
      </c>
      <c r="F746" s="23">
        <v>102693</v>
      </c>
      <c r="G746" s="23">
        <v>178289</v>
      </c>
      <c r="H746" s="23">
        <v>20000</v>
      </c>
      <c r="I746" s="23">
        <v>11830</v>
      </c>
      <c r="J746" s="23">
        <v>3861</v>
      </c>
      <c r="K746" s="23">
        <v>11372</v>
      </c>
      <c r="L746" s="23">
        <v>1313</v>
      </c>
      <c r="M746" s="23">
        <v>1967033</v>
      </c>
      <c r="N746" s="23">
        <v>76738</v>
      </c>
      <c r="O746" s="23">
        <v>53239</v>
      </c>
      <c r="P746" s="23">
        <v>212423</v>
      </c>
      <c r="Q746" s="19">
        <v>5.0289573844896976E-2</v>
      </c>
      <c r="R746" s="21"/>
      <c r="S746" s="21"/>
    </row>
    <row r="747" spans="1:19" x14ac:dyDescent="0.35">
      <c r="A747" s="18" t="s">
        <v>40</v>
      </c>
      <c r="B747" s="18" t="s">
        <v>80</v>
      </c>
      <c r="C747" s="61" t="str">
        <f>IF(Datos[[#This Row],[Area]]="Oftamología","👀",IF(B747="Cardiología","❤","🚑"))</f>
        <v>❤</v>
      </c>
      <c r="D747" s="23">
        <v>607652</v>
      </c>
      <c r="E747" s="23">
        <v>1117531</v>
      </c>
      <c r="F747" s="23">
        <v>173789</v>
      </c>
      <c r="G747" s="23">
        <v>316660</v>
      </c>
      <c r="H747" s="23">
        <v>32000</v>
      </c>
      <c r="I747" s="23">
        <v>10256</v>
      </c>
      <c r="J747" s="23">
        <v>3778</v>
      </c>
      <c r="K747" s="23">
        <v>13302</v>
      </c>
      <c r="L747" s="23">
        <v>4202</v>
      </c>
      <c r="M747" s="23">
        <v>1762325</v>
      </c>
      <c r="N747" s="23">
        <v>54432</v>
      </c>
      <c r="O747" s="23">
        <v>69309</v>
      </c>
      <c r="P747" s="23">
        <v>232942</v>
      </c>
      <c r="Q747" s="19">
        <v>5.5147295305018718E-2</v>
      </c>
      <c r="R747" s="21"/>
      <c r="S747" s="21"/>
    </row>
    <row r="748" spans="1:19" x14ac:dyDescent="0.35">
      <c r="A748" s="18" t="s">
        <v>43</v>
      </c>
      <c r="B748" s="18" t="s">
        <v>80</v>
      </c>
      <c r="C748" s="61" t="str">
        <f>IF(Datos[[#This Row],[Area]]="Oftamología","👀",IF(B748="Cardiología","❤","🚑"))</f>
        <v>❤</v>
      </c>
      <c r="D748" s="23">
        <v>170591</v>
      </c>
      <c r="E748" s="23">
        <v>1586930</v>
      </c>
      <c r="F748" s="23">
        <v>213907</v>
      </c>
      <c r="G748" s="23">
        <v>216541</v>
      </c>
      <c r="H748" s="23">
        <v>20000</v>
      </c>
      <c r="I748" s="23">
        <v>12111</v>
      </c>
      <c r="J748" s="23">
        <v>3738</v>
      </c>
      <c r="K748" s="23">
        <v>12337</v>
      </c>
      <c r="L748" s="23">
        <v>1907</v>
      </c>
      <c r="M748" s="23">
        <v>2841609</v>
      </c>
      <c r="N748" s="23">
        <v>53667</v>
      </c>
      <c r="O748" s="23">
        <v>45695</v>
      </c>
      <c r="P748" s="23">
        <v>190449</v>
      </c>
      <c r="Q748" s="19">
        <v>4.5087391898178557E-2</v>
      </c>
      <c r="R748" s="21"/>
      <c r="S748" s="21"/>
    </row>
    <row r="749" spans="1:19" x14ac:dyDescent="0.35">
      <c r="A749" s="18" t="s">
        <v>41</v>
      </c>
      <c r="B749" s="18" t="s">
        <v>81</v>
      </c>
      <c r="C749" s="62" t="str">
        <f>IF(Datos[[#This Row],[Area]]="Oftamología","👀",IF(B749="Cardiología","❤","🚑"))</f>
        <v>👀</v>
      </c>
      <c r="D749" s="23">
        <v>449032</v>
      </c>
      <c r="E749" s="23">
        <v>1182689</v>
      </c>
      <c r="F749" s="23">
        <v>182634</v>
      </c>
      <c r="G749" s="23">
        <v>206093</v>
      </c>
      <c r="H749" s="23">
        <v>32000</v>
      </c>
      <c r="I749" s="23">
        <v>9672</v>
      </c>
      <c r="J749" s="23">
        <v>3725</v>
      </c>
      <c r="K749" s="23">
        <v>10989</v>
      </c>
      <c r="L749" s="23">
        <v>4112</v>
      </c>
      <c r="M749" s="23">
        <v>1172356</v>
      </c>
      <c r="N749" s="23">
        <v>74916</v>
      </c>
      <c r="O749" s="23">
        <v>56804</v>
      </c>
      <c r="P749" s="23">
        <v>176319</v>
      </c>
      <c r="Q749" s="19">
        <v>4.1742218925250041E-2</v>
      </c>
      <c r="R749" s="21"/>
      <c r="S749" s="21"/>
    </row>
    <row r="750" spans="1:19" x14ac:dyDescent="0.35">
      <c r="A750" s="18" t="s">
        <v>38</v>
      </c>
      <c r="B750" s="18" t="s">
        <v>82</v>
      </c>
      <c r="C750" s="60" t="str">
        <f>IF(Datos[[#This Row],[Area]]="Oftamología","👀",IF(B750="Cardiología","❤","🚑"))</f>
        <v>🚑</v>
      </c>
      <c r="D750" s="23">
        <v>165401</v>
      </c>
      <c r="E750" s="23">
        <v>769308</v>
      </c>
      <c r="F750" s="23">
        <v>167321</v>
      </c>
      <c r="G750" s="23">
        <v>193338</v>
      </c>
      <c r="H750" s="23">
        <v>32000</v>
      </c>
      <c r="I750" s="23">
        <v>9614</v>
      </c>
      <c r="J750" s="23">
        <v>3245</v>
      </c>
      <c r="K750" s="23">
        <v>14897</v>
      </c>
      <c r="L750" s="23">
        <v>4051</v>
      </c>
      <c r="M750" s="23">
        <v>2858884</v>
      </c>
      <c r="N750" s="23">
        <v>58257</v>
      </c>
      <c r="O750" s="23">
        <v>40236</v>
      </c>
      <c r="P750" s="23">
        <v>144436</v>
      </c>
      <c r="Q750" s="19">
        <v>3.4194154530637171E-2</v>
      </c>
      <c r="R750" s="21"/>
      <c r="S750" s="21"/>
    </row>
    <row r="751" spans="1:19" x14ac:dyDescent="0.35">
      <c r="A751" s="18" t="s">
        <v>36</v>
      </c>
      <c r="B751" s="18" t="s">
        <v>81</v>
      </c>
      <c r="C751" s="62" t="str">
        <f>IF(Datos[[#This Row],[Area]]="Oftamología","👀",IF(B751="Cardiología","❤","🚑"))</f>
        <v>👀</v>
      </c>
      <c r="D751" s="23">
        <v>254797</v>
      </c>
      <c r="E751" s="23">
        <v>1575791</v>
      </c>
      <c r="F751" s="23">
        <v>201838</v>
      </c>
      <c r="G751" s="23">
        <v>143397</v>
      </c>
      <c r="H751" s="23">
        <v>32000</v>
      </c>
      <c r="I751" s="23">
        <v>12069</v>
      </c>
      <c r="J751" s="23">
        <v>3705</v>
      </c>
      <c r="K751" s="23">
        <v>11366</v>
      </c>
      <c r="L751" s="23">
        <v>2768</v>
      </c>
      <c r="M751" s="23">
        <v>2942988</v>
      </c>
      <c r="N751" s="23">
        <v>48751</v>
      </c>
      <c r="O751" s="23">
        <v>39957</v>
      </c>
      <c r="P751" s="23">
        <v>308129</v>
      </c>
      <c r="Q751" s="19">
        <v>7.2947261357076493E-2</v>
      </c>
      <c r="R751" s="21"/>
      <c r="S751" s="21"/>
    </row>
    <row r="752" spans="1:19" x14ac:dyDescent="0.35">
      <c r="A752" s="18" t="s">
        <v>39</v>
      </c>
      <c r="B752" s="18" t="s">
        <v>81</v>
      </c>
      <c r="C752" s="62" t="str">
        <f>IF(Datos[[#This Row],[Area]]="Oftamología","👀",IF(B752="Cardiología","❤","🚑"))</f>
        <v>👀</v>
      </c>
      <c r="D752" s="23">
        <v>568870</v>
      </c>
      <c r="E752" s="23">
        <v>1359867</v>
      </c>
      <c r="F752" s="23">
        <v>125276</v>
      </c>
      <c r="G752" s="23">
        <v>161621</v>
      </c>
      <c r="H752" s="23">
        <v>32000</v>
      </c>
      <c r="I752" s="23">
        <v>11804</v>
      </c>
      <c r="J752" s="23">
        <v>3890</v>
      </c>
      <c r="K752" s="23">
        <v>13889</v>
      </c>
      <c r="L752" s="23">
        <v>3782</v>
      </c>
      <c r="M752" s="23">
        <v>2110754</v>
      </c>
      <c r="N752" s="23">
        <v>122166</v>
      </c>
      <c r="O752" s="23">
        <v>77378</v>
      </c>
      <c r="P752" s="23">
        <v>297545</v>
      </c>
      <c r="Q752" s="19">
        <v>7.0441577652513479E-2</v>
      </c>
      <c r="R752" s="21"/>
      <c r="S752" s="21"/>
    </row>
    <row r="753" spans="1:19" x14ac:dyDescent="0.35">
      <c r="A753" s="18" t="s">
        <v>40</v>
      </c>
      <c r="B753" s="18" t="s">
        <v>81</v>
      </c>
      <c r="C753" s="62" t="str">
        <f>IF(Datos[[#This Row],[Area]]="Oftamología","👀",IF(B753="Cardiología","❤","🚑"))</f>
        <v>👀</v>
      </c>
      <c r="D753" s="23">
        <v>398202</v>
      </c>
      <c r="E753" s="23">
        <v>1285868</v>
      </c>
      <c r="F753" s="23">
        <v>120181</v>
      </c>
      <c r="G753" s="23">
        <v>308192</v>
      </c>
      <c r="H753" s="23">
        <v>25000</v>
      </c>
      <c r="I753" s="23">
        <v>9854</v>
      </c>
      <c r="J753" s="23">
        <v>3360</v>
      </c>
      <c r="K753" s="23">
        <v>10973</v>
      </c>
      <c r="L753" s="23">
        <v>3566</v>
      </c>
      <c r="M753" s="23">
        <v>2355471</v>
      </c>
      <c r="N753" s="23">
        <v>120555</v>
      </c>
      <c r="O753" s="23">
        <v>85949</v>
      </c>
      <c r="P753" s="23">
        <v>194384</v>
      </c>
      <c r="Q753" s="19">
        <v>4.6018974038905647E-2</v>
      </c>
      <c r="R753" s="21"/>
      <c r="S753" s="21"/>
    </row>
    <row r="754" spans="1:19" x14ac:dyDescent="0.35">
      <c r="A754" s="18" t="s">
        <v>46</v>
      </c>
      <c r="B754" s="18" t="s">
        <v>81</v>
      </c>
      <c r="C754" s="62" t="str">
        <f>IF(Datos[[#This Row],[Area]]="Oftamología","👀",IF(B754="Cardiología","❤","🚑"))</f>
        <v>👀</v>
      </c>
      <c r="D754" s="23">
        <v>218097</v>
      </c>
      <c r="E754" s="23">
        <v>659160</v>
      </c>
      <c r="F754" s="23">
        <v>186622</v>
      </c>
      <c r="G754" s="23">
        <v>161228</v>
      </c>
      <c r="H754" s="23">
        <v>20000</v>
      </c>
      <c r="I754" s="23">
        <v>11248</v>
      </c>
      <c r="J754" s="23">
        <v>3286</v>
      </c>
      <c r="K754" s="23">
        <v>11271</v>
      </c>
      <c r="L754" s="23">
        <v>1943</v>
      </c>
      <c r="M754" s="23">
        <v>1371256</v>
      </c>
      <c r="N754" s="23">
        <v>83688</v>
      </c>
      <c r="O754" s="23">
        <v>86738</v>
      </c>
      <c r="P754" s="23">
        <v>335223</v>
      </c>
      <c r="Q754" s="19">
        <v>7.9361565428451242E-2</v>
      </c>
      <c r="R754" s="21"/>
      <c r="S754" s="21"/>
    </row>
    <row r="755" spans="1:19" x14ac:dyDescent="0.35">
      <c r="A755" s="18" t="s">
        <v>41</v>
      </c>
      <c r="B755" s="18" t="s">
        <v>80</v>
      </c>
      <c r="C755" s="61" t="str">
        <f>IF(Datos[[#This Row],[Area]]="Oftamología","👀",IF(B755="Cardiología","❤","🚑"))</f>
        <v>❤</v>
      </c>
      <c r="D755" s="23">
        <v>526431</v>
      </c>
      <c r="E755" s="23">
        <v>2016888</v>
      </c>
      <c r="F755" s="23">
        <v>159800</v>
      </c>
      <c r="G755" s="23">
        <v>203597</v>
      </c>
      <c r="H755" s="23">
        <v>32000</v>
      </c>
      <c r="I755" s="23">
        <v>10610</v>
      </c>
      <c r="J755" s="23">
        <v>3919</v>
      </c>
      <c r="K755" s="23">
        <v>11700</v>
      </c>
      <c r="L755" s="23">
        <v>1870</v>
      </c>
      <c r="M755" s="23">
        <v>1005965</v>
      </c>
      <c r="N755" s="23">
        <v>50467</v>
      </c>
      <c r="O755" s="23">
        <v>89634</v>
      </c>
      <c r="P755" s="23">
        <v>116751</v>
      </c>
      <c r="Q755" s="19">
        <v>2.7639935581201504E-2</v>
      </c>
      <c r="R755" s="21"/>
      <c r="S755" s="21"/>
    </row>
    <row r="756" spans="1:19" x14ac:dyDescent="0.35">
      <c r="A756" s="18" t="s">
        <v>37</v>
      </c>
      <c r="B756" s="18" t="s">
        <v>82</v>
      </c>
      <c r="C756" s="60" t="str">
        <f>IF(Datos[[#This Row],[Area]]="Oftamología","👀",IF(B756="Cardiología","❤","🚑"))</f>
        <v>🚑</v>
      </c>
      <c r="D756" s="23">
        <v>221486</v>
      </c>
      <c r="E756" s="23">
        <v>2343863</v>
      </c>
      <c r="F756" s="23">
        <v>169850</v>
      </c>
      <c r="G756" s="23">
        <v>161120</v>
      </c>
      <c r="H756" s="23">
        <v>32000</v>
      </c>
      <c r="I756" s="23">
        <v>9585</v>
      </c>
      <c r="J756" s="23">
        <v>3572</v>
      </c>
      <c r="K756" s="23">
        <v>10956</v>
      </c>
      <c r="L756" s="23">
        <v>3666</v>
      </c>
      <c r="M756" s="23">
        <v>1197673</v>
      </c>
      <c r="N756" s="23">
        <v>89089</v>
      </c>
      <c r="O756" s="23">
        <v>79808</v>
      </c>
      <c r="P756" s="23">
        <v>208483</v>
      </c>
      <c r="Q756" s="19">
        <v>4.9356807991157534E-2</v>
      </c>
      <c r="R756" s="21"/>
      <c r="S756" s="21"/>
    </row>
    <row r="757" spans="1:19" x14ac:dyDescent="0.35">
      <c r="A757" s="18" t="s">
        <v>42</v>
      </c>
      <c r="B757" s="18" t="s">
        <v>82</v>
      </c>
      <c r="C757" s="60" t="str">
        <f>IF(Datos[[#This Row],[Area]]="Oftamología","👀",IF(B757="Cardiología","❤","🚑"))</f>
        <v>🚑</v>
      </c>
      <c r="D757" s="23">
        <v>216798</v>
      </c>
      <c r="E757" s="23">
        <v>1676441</v>
      </c>
      <c r="F757" s="23">
        <v>154828</v>
      </c>
      <c r="G757" s="23">
        <v>100540</v>
      </c>
      <c r="H757" s="23">
        <v>32000</v>
      </c>
      <c r="I757" s="23">
        <v>9116</v>
      </c>
      <c r="J757" s="23">
        <v>3442</v>
      </c>
      <c r="K757" s="23">
        <v>13353</v>
      </c>
      <c r="L757" s="23">
        <v>3933</v>
      </c>
      <c r="M757" s="23">
        <v>2190560</v>
      </c>
      <c r="N757" s="23">
        <v>67171</v>
      </c>
      <c r="O757" s="23">
        <v>26264</v>
      </c>
      <c r="P757" s="23">
        <v>250047</v>
      </c>
      <c r="Q757" s="19">
        <v>5.9196777520301259E-2</v>
      </c>
      <c r="R757" s="21"/>
      <c r="S757" s="21"/>
    </row>
    <row r="758" spans="1:19" x14ac:dyDescent="0.35">
      <c r="A758" s="18" t="s">
        <v>45</v>
      </c>
      <c r="B758" s="18" t="s">
        <v>81</v>
      </c>
      <c r="C758" s="62" t="str">
        <f>IF(Datos[[#This Row],[Area]]="Oftamología","👀",IF(B758="Cardiología","❤","🚑"))</f>
        <v>👀</v>
      </c>
      <c r="D758" s="23">
        <v>227498</v>
      </c>
      <c r="E758" s="23">
        <v>1187752</v>
      </c>
      <c r="F758" s="23">
        <v>186503</v>
      </c>
      <c r="G758" s="23">
        <v>132743</v>
      </c>
      <c r="H758" s="23">
        <v>32000</v>
      </c>
      <c r="I758" s="23">
        <v>11348</v>
      </c>
      <c r="J758" s="23">
        <v>3145</v>
      </c>
      <c r="K758" s="23">
        <v>12405</v>
      </c>
      <c r="L758" s="23">
        <v>1719</v>
      </c>
      <c r="M758" s="23">
        <v>1556075</v>
      </c>
      <c r="N758" s="23">
        <v>100268</v>
      </c>
      <c r="O758" s="23">
        <v>65424</v>
      </c>
      <c r="P758" s="23">
        <v>90672</v>
      </c>
      <c r="Q758" s="19">
        <v>2.1465925251335772E-2</v>
      </c>
      <c r="R758" s="21"/>
      <c r="S758" s="21"/>
    </row>
    <row r="759" spans="1:19" x14ac:dyDescent="0.35">
      <c r="A759" s="18" t="s">
        <v>45</v>
      </c>
      <c r="B759" s="18" t="s">
        <v>81</v>
      </c>
      <c r="C759" s="62" t="str">
        <f>IF(Datos[[#This Row],[Area]]="Oftamología","👀",IF(B759="Cardiología","❤","🚑"))</f>
        <v>👀</v>
      </c>
      <c r="D759" s="23">
        <v>680801</v>
      </c>
      <c r="E759" s="23">
        <v>1675369</v>
      </c>
      <c r="F759" s="23">
        <v>210563</v>
      </c>
      <c r="G759" s="23">
        <v>286351</v>
      </c>
      <c r="H759" s="23">
        <v>20000</v>
      </c>
      <c r="I759" s="23">
        <v>10365</v>
      </c>
      <c r="J759" s="23">
        <v>3961</v>
      </c>
      <c r="K759" s="23">
        <v>10716</v>
      </c>
      <c r="L759" s="23">
        <v>4394</v>
      </c>
      <c r="M759" s="23">
        <v>3077157</v>
      </c>
      <c r="N759" s="23">
        <v>116634</v>
      </c>
      <c r="O759" s="23">
        <v>49894</v>
      </c>
      <c r="P759" s="23">
        <v>253648</v>
      </c>
      <c r="Q759" s="19">
        <v>6.0049287631802714E-2</v>
      </c>
      <c r="R759" s="21"/>
      <c r="S759" s="21"/>
    </row>
    <row r="760" spans="1:19" x14ac:dyDescent="0.35">
      <c r="A760" s="18" t="s">
        <v>42</v>
      </c>
      <c r="B760" s="18" t="s">
        <v>82</v>
      </c>
      <c r="C760" s="60" t="str">
        <f>IF(Datos[[#This Row],[Area]]="Oftamología","👀",IF(B760="Cardiología","❤","🚑"))</f>
        <v>🚑</v>
      </c>
      <c r="D760" s="23">
        <v>633491</v>
      </c>
      <c r="E760" s="23">
        <v>1199854</v>
      </c>
      <c r="F760" s="23">
        <v>152617</v>
      </c>
      <c r="G760" s="23">
        <v>137317</v>
      </c>
      <c r="H760" s="23">
        <v>32000</v>
      </c>
      <c r="I760" s="23">
        <v>10227</v>
      </c>
      <c r="J760" s="23">
        <v>3400</v>
      </c>
      <c r="K760" s="23">
        <v>11272</v>
      </c>
      <c r="L760" s="23">
        <v>3831</v>
      </c>
      <c r="M760" s="23">
        <v>1367312</v>
      </c>
      <c r="N760" s="23">
        <v>120852</v>
      </c>
      <c r="O760" s="23">
        <v>55005</v>
      </c>
      <c r="P760" s="23">
        <v>96641</v>
      </c>
      <c r="Q760" s="19">
        <v>2.2879041845490784E-2</v>
      </c>
      <c r="R760" s="21"/>
      <c r="S760" s="21"/>
    </row>
    <row r="761" spans="1:19" x14ac:dyDescent="0.35">
      <c r="A761" s="18" t="s">
        <v>47</v>
      </c>
      <c r="B761" s="18" t="s">
        <v>82</v>
      </c>
      <c r="C761" s="60" t="str">
        <f>IF(Datos[[#This Row],[Area]]="Oftamología","👀",IF(B761="Cardiología","❤","🚑"))</f>
        <v>🚑</v>
      </c>
      <c r="D761" s="23">
        <v>212873</v>
      </c>
      <c r="E761" s="23">
        <v>2061769</v>
      </c>
      <c r="F761" s="23">
        <v>102634</v>
      </c>
      <c r="G761" s="23">
        <v>107798</v>
      </c>
      <c r="H761" s="23">
        <v>32000</v>
      </c>
      <c r="I761" s="23">
        <v>11130</v>
      </c>
      <c r="J761" s="23">
        <v>3564</v>
      </c>
      <c r="K761" s="23">
        <v>11085</v>
      </c>
      <c r="L761" s="23">
        <v>1312</v>
      </c>
      <c r="M761" s="23">
        <v>2113661</v>
      </c>
      <c r="N761" s="23">
        <v>47641</v>
      </c>
      <c r="O761" s="23">
        <v>53763</v>
      </c>
      <c r="P761" s="23">
        <v>108038</v>
      </c>
      <c r="Q761" s="19">
        <v>2.5577197285863489E-2</v>
      </c>
      <c r="R761" s="21"/>
      <c r="S761" s="21"/>
    </row>
    <row r="762" spans="1:19" x14ac:dyDescent="0.35">
      <c r="A762" s="18" t="s">
        <v>44</v>
      </c>
      <c r="B762" s="18" t="s">
        <v>81</v>
      </c>
      <c r="C762" s="62" t="str">
        <f>IF(Datos[[#This Row],[Area]]="Oftamología","👀",IF(B762="Cardiología","❤","🚑"))</f>
        <v>👀</v>
      </c>
      <c r="D762" s="23">
        <v>333241</v>
      </c>
      <c r="E762" s="23">
        <v>1316900</v>
      </c>
      <c r="F762" s="23">
        <v>157947</v>
      </c>
      <c r="G762" s="23">
        <v>195735</v>
      </c>
      <c r="H762" s="23">
        <v>32000</v>
      </c>
      <c r="I762" s="23">
        <v>10080</v>
      </c>
      <c r="J762" s="23">
        <v>2894</v>
      </c>
      <c r="K762" s="23">
        <v>12030</v>
      </c>
      <c r="L762" s="23">
        <v>1207</v>
      </c>
      <c r="M762" s="23">
        <v>2100352</v>
      </c>
      <c r="N762" s="23">
        <v>114906</v>
      </c>
      <c r="O762" s="23">
        <v>71858</v>
      </c>
      <c r="P762" s="23">
        <v>132458</v>
      </c>
      <c r="Q762" s="19">
        <v>3.1358451638228271E-2</v>
      </c>
      <c r="R762" s="21"/>
      <c r="S762" s="21"/>
    </row>
    <row r="763" spans="1:19" x14ac:dyDescent="0.35">
      <c r="A763" s="18" t="s">
        <v>40</v>
      </c>
      <c r="B763" s="18" t="s">
        <v>80</v>
      </c>
      <c r="C763" s="61" t="str">
        <f>IF(Datos[[#This Row],[Area]]="Oftamología","👀",IF(B763="Cardiología","❤","🚑"))</f>
        <v>❤</v>
      </c>
      <c r="D763" s="23">
        <v>154898</v>
      </c>
      <c r="E763" s="23">
        <v>2277641</v>
      </c>
      <c r="F763" s="23">
        <v>202764</v>
      </c>
      <c r="G763" s="23">
        <v>296405</v>
      </c>
      <c r="H763" s="23">
        <v>25000</v>
      </c>
      <c r="I763" s="23">
        <v>10852</v>
      </c>
      <c r="J763" s="23">
        <v>3156</v>
      </c>
      <c r="K763" s="23">
        <v>13145</v>
      </c>
      <c r="L763" s="23">
        <v>3537</v>
      </c>
      <c r="M763" s="23">
        <v>1498783</v>
      </c>
      <c r="N763" s="23">
        <v>96613</v>
      </c>
      <c r="O763" s="23">
        <v>58052</v>
      </c>
      <c r="P763" s="23">
        <v>240356</v>
      </c>
      <c r="Q763" s="19">
        <v>5.6902504959745685E-2</v>
      </c>
      <c r="R763" s="21"/>
      <c r="S763" s="21"/>
    </row>
    <row r="764" spans="1:19" x14ac:dyDescent="0.35">
      <c r="A764" s="18" t="s">
        <v>38</v>
      </c>
      <c r="B764" s="18" t="s">
        <v>82</v>
      </c>
      <c r="C764" s="60" t="str">
        <f>IF(Datos[[#This Row],[Area]]="Oftamología","👀",IF(B764="Cardiología","❤","🚑"))</f>
        <v>🚑</v>
      </c>
      <c r="D764" s="23">
        <v>645725</v>
      </c>
      <c r="E764" s="23">
        <v>903451</v>
      </c>
      <c r="F764" s="23">
        <v>178692</v>
      </c>
      <c r="G764" s="23">
        <v>265008</v>
      </c>
      <c r="H764" s="23">
        <v>25000</v>
      </c>
      <c r="I764" s="23">
        <v>10551</v>
      </c>
      <c r="J764" s="23">
        <v>3101</v>
      </c>
      <c r="K764" s="23">
        <v>13394</v>
      </c>
      <c r="L764" s="23">
        <v>2004</v>
      </c>
      <c r="M764" s="23">
        <v>1071183</v>
      </c>
      <c r="N764" s="23">
        <v>78700</v>
      </c>
      <c r="O764" s="23">
        <v>84634</v>
      </c>
      <c r="P764" s="23">
        <v>282916</v>
      </c>
      <c r="Q764" s="19">
        <v>6.6978270120951464E-2</v>
      </c>
      <c r="R764" s="21"/>
      <c r="S764" s="21"/>
    </row>
    <row r="765" spans="1:19" x14ac:dyDescent="0.35">
      <c r="A765" s="18" t="s">
        <v>44</v>
      </c>
      <c r="B765" s="18" t="s">
        <v>82</v>
      </c>
      <c r="C765" s="60" t="str">
        <f>IF(Datos[[#This Row],[Area]]="Oftamología","👀",IF(B765="Cardiología","❤","🚑"))</f>
        <v>🚑</v>
      </c>
      <c r="D765" s="23">
        <v>216608</v>
      </c>
      <c r="E765" s="23">
        <v>1251643</v>
      </c>
      <c r="F765" s="23">
        <v>172037</v>
      </c>
      <c r="G765" s="23">
        <v>155614</v>
      </c>
      <c r="H765" s="23">
        <v>22000</v>
      </c>
      <c r="I765" s="23">
        <v>9735</v>
      </c>
      <c r="J765" s="23">
        <v>3730</v>
      </c>
      <c r="K765" s="23">
        <v>12242</v>
      </c>
      <c r="L765" s="23">
        <v>1730</v>
      </c>
      <c r="M765" s="23">
        <v>2708386</v>
      </c>
      <c r="N765" s="23">
        <v>50808</v>
      </c>
      <c r="O765" s="23">
        <v>45978</v>
      </c>
      <c r="P765" s="23">
        <v>81032</v>
      </c>
      <c r="Q765" s="19">
        <v>1.9183726563506268E-2</v>
      </c>
      <c r="R765" s="21"/>
      <c r="S765" s="21"/>
    </row>
    <row r="766" spans="1:19" x14ac:dyDescent="0.35">
      <c r="A766" s="18" t="s">
        <v>37</v>
      </c>
      <c r="B766" s="18" t="s">
        <v>80</v>
      </c>
      <c r="C766" s="61" t="str">
        <f>IF(Datos[[#This Row],[Area]]="Oftamología","👀",IF(B766="Cardiología","❤","🚑"))</f>
        <v>❤</v>
      </c>
      <c r="D766" s="23">
        <v>311143</v>
      </c>
      <c r="E766" s="23">
        <v>1062712</v>
      </c>
      <c r="F766" s="23">
        <v>115213</v>
      </c>
      <c r="G766" s="23">
        <v>109404</v>
      </c>
      <c r="H766" s="23">
        <v>32000</v>
      </c>
      <c r="I766" s="23">
        <v>12342</v>
      </c>
      <c r="J766" s="23">
        <v>2862</v>
      </c>
      <c r="K766" s="23">
        <v>14889</v>
      </c>
      <c r="L766" s="23">
        <v>1854</v>
      </c>
      <c r="M766" s="23">
        <v>2333959</v>
      </c>
      <c r="N766" s="23">
        <v>47611</v>
      </c>
      <c r="O766" s="23">
        <v>48985</v>
      </c>
      <c r="P766" s="23">
        <v>290036</v>
      </c>
      <c r="Q766" s="19">
        <v>6.8663877450551677E-2</v>
      </c>
      <c r="R766" s="21"/>
      <c r="S766" s="21"/>
    </row>
    <row r="767" spans="1:19" x14ac:dyDescent="0.35">
      <c r="A767" s="18" t="s">
        <v>38</v>
      </c>
      <c r="B767" s="18" t="s">
        <v>82</v>
      </c>
      <c r="C767" s="60" t="str">
        <f>IF(Datos[[#This Row],[Area]]="Oftamología","👀",IF(B767="Cardiología","❤","🚑"))</f>
        <v>🚑</v>
      </c>
      <c r="D767" s="23">
        <v>686611</v>
      </c>
      <c r="E767" s="23">
        <v>854288</v>
      </c>
      <c r="F767" s="23">
        <v>203642</v>
      </c>
      <c r="G767" s="23">
        <v>87107</v>
      </c>
      <c r="H767" s="23">
        <v>20000</v>
      </c>
      <c r="I767" s="23">
        <v>10936</v>
      </c>
      <c r="J767" s="23">
        <v>3405</v>
      </c>
      <c r="K767" s="23">
        <v>12736</v>
      </c>
      <c r="L767" s="23">
        <v>4044</v>
      </c>
      <c r="M767" s="23">
        <v>1766915</v>
      </c>
      <c r="N767" s="23">
        <v>128294</v>
      </c>
      <c r="O767" s="23">
        <v>80633</v>
      </c>
      <c r="P767" s="23">
        <v>47766</v>
      </c>
      <c r="Q767" s="19">
        <v>1.13082471496747E-2</v>
      </c>
      <c r="R767" s="21"/>
      <c r="S767" s="21"/>
    </row>
    <row r="768" spans="1:19" x14ac:dyDescent="0.35">
      <c r="A768" s="18" t="s">
        <v>41</v>
      </c>
      <c r="B768" s="18" t="s">
        <v>80</v>
      </c>
      <c r="C768" s="61" t="str">
        <f>IF(Datos[[#This Row],[Area]]="Oftamología","👀",IF(B768="Cardiología","❤","🚑"))</f>
        <v>❤</v>
      </c>
      <c r="D768" s="23">
        <v>408371</v>
      </c>
      <c r="E768" s="23">
        <v>893093</v>
      </c>
      <c r="F768" s="23">
        <v>211556</v>
      </c>
      <c r="G768" s="23">
        <v>219895</v>
      </c>
      <c r="H768" s="23">
        <v>20000</v>
      </c>
      <c r="I768" s="23">
        <v>9113</v>
      </c>
      <c r="J768" s="23">
        <v>3566</v>
      </c>
      <c r="K768" s="23">
        <v>10727</v>
      </c>
      <c r="L768" s="23">
        <v>1467</v>
      </c>
      <c r="M768" s="23">
        <v>1738942</v>
      </c>
      <c r="N768" s="23">
        <v>77899</v>
      </c>
      <c r="O768" s="23">
        <v>74889</v>
      </c>
      <c r="P768" s="23">
        <v>232450</v>
      </c>
      <c r="Q768" s="19">
        <v>5.5030817944602524E-2</v>
      </c>
      <c r="R768" s="21"/>
      <c r="S768" s="21"/>
    </row>
    <row r="769" spans="1:19" x14ac:dyDescent="0.35">
      <c r="A769" s="18" t="s">
        <v>39</v>
      </c>
      <c r="B769" s="18" t="s">
        <v>81</v>
      </c>
      <c r="C769" s="62" t="str">
        <f>IF(Datos[[#This Row],[Area]]="Oftamología","👀",IF(B769="Cardiología","❤","🚑"))</f>
        <v>👀</v>
      </c>
      <c r="D769" s="23">
        <v>476522</v>
      </c>
      <c r="E769" s="23">
        <v>2348466</v>
      </c>
      <c r="F769" s="23">
        <v>123072</v>
      </c>
      <c r="G769" s="23">
        <v>187186</v>
      </c>
      <c r="H769" s="23">
        <v>32000</v>
      </c>
      <c r="I769" s="23">
        <v>11999</v>
      </c>
      <c r="J769" s="23">
        <v>3690</v>
      </c>
      <c r="K769" s="23">
        <v>13885</v>
      </c>
      <c r="L769" s="23">
        <v>2541</v>
      </c>
      <c r="M769" s="23">
        <v>1712611</v>
      </c>
      <c r="N769" s="23">
        <v>55487</v>
      </c>
      <c r="O769" s="23">
        <v>51214</v>
      </c>
      <c r="P769" s="23">
        <v>74119</v>
      </c>
      <c r="Q769" s="19">
        <v>1.7547124952617742E-2</v>
      </c>
      <c r="R769" s="21"/>
      <c r="S769" s="21"/>
    </row>
    <row r="770" spans="1:19" x14ac:dyDescent="0.35">
      <c r="A770" s="18" t="s">
        <v>47</v>
      </c>
      <c r="B770" s="18" t="s">
        <v>80</v>
      </c>
      <c r="C770" s="61" t="str">
        <f>IF(Datos[[#This Row],[Area]]="Oftamología","👀",IF(B770="Cardiología","❤","🚑"))</f>
        <v>❤</v>
      </c>
      <c r="D770" s="23">
        <v>643356</v>
      </c>
      <c r="E770" s="23">
        <v>1565050</v>
      </c>
      <c r="F770" s="23">
        <v>154865</v>
      </c>
      <c r="G770" s="23">
        <v>294014</v>
      </c>
      <c r="H770" s="23">
        <v>32000</v>
      </c>
      <c r="I770" s="23">
        <v>10324</v>
      </c>
      <c r="J770" s="23">
        <v>4147</v>
      </c>
      <c r="K770" s="23">
        <v>11095</v>
      </c>
      <c r="L770" s="23">
        <v>2229</v>
      </c>
      <c r="M770" s="23">
        <v>1932478</v>
      </c>
      <c r="N770" s="23">
        <v>43973</v>
      </c>
      <c r="O770" s="23">
        <v>86503</v>
      </c>
      <c r="P770" s="23">
        <v>214590</v>
      </c>
      <c r="Q770" s="19">
        <v>5.0802595064453671E-2</v>
      </c>
      <c r="R770" s="21"/>
      <c r="S770" s="21"/>
    </row>
    <row r="771" spans="1:19" x14ac:dyDescent="0.35">
      <c r="A771" s="18" t="s">
        <v>46</v>
      </c>
      <c r="B771" s="18" t="s">
        <v>80</v>
      </c>
      <c r="C771" s="61" t="str">
        <f>IF(Datos[[#This Row],[Area]]="Oftamología","👀",IF(B771="Cardiología","❤","🚑"))</f>
        <v>❤</v>
      </c>
      <c r="D771" s="23">
        <v>203833</v>
      </c>
      <c r="E771" s="23">
        <v>1436874</v>
      </c>
      <c r="F771" s="23">
        <v>96015</v>
      </c>
      <c r="G771" s="23">
        <v>120985</v>
      </c>
      <c r="H771" s="23">
        <v>32000</v>
      </c>
      <c r="I771" s="23">
        <v>12603</v>
      </c>
      <c r="J771" s="23">
        <v>3155</v>
      </c>
      <c r="K771" s="23">
        <v>11361</v>
      </c>
      <c r="L771" s="23">
        <v>2982</v>
      </c>
      <c r="M771" s="23">
        <v>1278372</v>
      </c>
      <c r="N771" s="23">
        <v>104449</v>
      </c>
      <c r="O771" s="23">
        <v>25846</v>
      </c>
      <c r="P771" s="23">
        <v>43520</v>
      </c>
      <c r="Q771" s="19">
        <v>1.0303038059578842E-2</v>
      </c>
      <c r="R771" s="21"/>
      <c r="S771" s="21"/>
    </row>
    <row r="772" spans="1:19" x14ac:dyDescent="0.35">
      <c r="A772" s="18" t="s">
        <v>45</v>
      </c>
      <c r="B772" s="18" t="s">
        <v>82</v>
      </c>
      <c r="C772" s="60" t="str">
        <f>IF(Datos[[#This Row],[Area]]="Oftamología","👀",IF(B772="Cardiología","❤","🚑"))</f>
        <v>🚑</v>
      </c>
      <c r="D772" s="23">
        <v>741994</v>
      </c>
      <c r="E772" s="23">
        <v>1641201</v>
      </c>
      <c r="F772" s="23">
        <v>161779</v>
      </c>
      <c r="G772" s="23">
        <v>166317</v>
      </c>
      <c r="H772" s="23">
        <v>25000</v>
      </c>
      <c r="I772" s="23">
        <v>10652</v>
      </c>
      <c r="J772" s="23">
        <v>3222</v>
      </c>
      <c r="K772" s="23">
        <v>13732</v>
      </c>
      <c r="L772" s="23">
        <v>2193</v>
      </c>
      <c r="M772" s="23">
        <v>1939552</v>
      </c>
      <c r="N772" s="23">
        <v>89249</v>
      </c>
      <c r="O772" s="23">
        <v>67812</v>
      </c>
      <c r="P772" s="23">
        <v>214578</v>
      </c>
      <c r="Q772" s="19">
        <v>5.0799754153224005E-2</v>
      </c>
      <c r="R772" s="21"/>
      <c r="S772" s="21"/>
    </row>
    <row r="773" spans="1:19" x14ac:dyDescent="0.35">
      <c r="A773" s="18" t="s">
        <v>44</v>
      </c>
      <c r="B773" s="18" t="s">
        <v>81</v>
      </c>
      <c r="C773" s="62" t="str">
        <f>IF(Datos[[#This Row],[Area]]="Oftamología","👀",IF(B773="Cardiología","❤","🚑"))</f>
        <v>👀</v>
      </c>
      <c r="D773" s="23">
        <v>299620</v>
      </c>
      <c r="E773" s="23">
        <v>1271865</v>
      </c>
      <c r="F773" s="23">
        <v>107529</v>
      </c>
      <c r="G773" s="23">
        <v>264365</v>
      </c>
      <c r="H773" s="23">
        <v>32000</v>
      </c>
      <c r="I773" s="23">
        <v>9765</v>
      </c>
      <c r="J773" s="23">
        <v>4098</v>
      </c>
      <c r="K773" s="23">
        <v>10491</v>
      </c>
      <c r="L773" s="23">
        <v>1716</v>
      </c>
      <c r="M773" s="23">
        <v>1332795</v>
      </c>
      <c r="N773" s="23">
        <v>121154</v>
      </c>
      <c r="O773" s="23">
        <v>84449</v>
      </c>
      <c r="P773" s="23">
        <v>175746</v>
      </c>
      <c r="Q773" s="19">
        <v>4.1606565414033618E-2</v>
      </c>
      <c r="R773" s="21"/>
      <c r="S773" s="21"/>
    </row>
    <row r="774" spans="1:19" x14ac:dyDescent="0.35">
      <c r="A774" s="18" t="s">
        <v>42</v>
      </c>
      <c r="B774" s="18" t="s">
        <v>82</v>
      </c>
      <c r="C774" s="60" t="str">
        <f>IF(Datos[[#This Row],[Area]]="Oftamología","👀",IF(B774="Cardiología","❤","🚑"))</f>
        <v>🚑</v>
      </c>
      <c r="D774" s="23">
        <v>642613</v>
      </c>
      <c r="E774" s="23">
        <v>1182017</v>
      </c>
      <c r="F774" s="23">
        <v>205903</v>
      </c>
      <c r="G774" s="23">
        <v>327580</v>
      </c>
      <c r="H774" s="23">
        <v>32000</v>
      </c>
      <c r="I774" s="23">
        <v>9835</v>
      </c>
      <c r="J774" s="23">
        <v>3965</v>
      </c>
      <c r="K774" s="23">
        <v>12441</v>
      </c>
      <c r="L774" s="23">
        <v>1805</v>
      </c>
      <c r="M774" s="23">
        <v>1061612</v>
      </c>
      <c r="N774" s="23">
        <v>91693</v>
      </c>
      <c r="O774" s="23">
        <v>76974</v>
      </c>
      <c r="P774" s="23">
        <v>231600</v>
      </c>
      <c r="Q774" s="19">
        <v>5.4829586732501379E-2</v>
      </c>
      <c r="R774" s="21"/>
      <c r="S774" s="21"/>
    </row>
    <row r="775" spans="1:19" x14ac:dyDescent="0.35">
      <c r="A775" s="18" t="s">
        <v>46</v>
      </c>
      <c r="B775" s="18" t="s">
        <v>82</v>
      </c>
      <c r="C775" s="60" t="str">
        <f>IF(Datos[[#This Row],[Area]]="Oftamología","👀",IF(B775="Cardiología","❤","🚑"))</f>
        <v>🚑</v>
      </c>
      <c r="D775" s="23">
        <v>347181</v>
      </c>
      <c r="E775" s="23">
        <v>1796504</v>
      </c>
      <c r="F775" s="23">
        <v>208202</v>
      </c>
      <c r="G775" s="23">
        <v>199210</v>
      </c>
      <c r="H775" s="23">
        <v>32000</v>
      </c>
      <c r="I775" s="23">
        <v>12337</v>
      </c>
      <c r="J775" s="23">
        <v>3382</v>
      </c>
      <c r="K775" s="23">
        <v>11018</v>
      </c>
      <c r="L775" s="23">
        <v>4033</v>
      </c>
      <c r="M775" s="23">
        <v>1740446</v>
      </c>
      <c r="N775" s="23">
        <v>62257</v>
      </c>
      <c r="O775" s="23">
        <v>77457</v>
      </c>
      <c r="P775" s="23">
        <v>51465</v>
      </c>
      <c r="Q775" s="19">
        <v>1.2183958036218408E-2</v>
      </c>
      <c r="R775" s="21"/>
      <c r="S775" s="21"/>
    </row>
    <row r="776" spans="1:19" x14ac:dyDescent="0.35">
      <c r="A776" s="18" t="s">
        <v>38</v>
      </c>
      <c r="B776" s="18" t="s">
        <v>80</v>
      </c>
      <c r="C776" s="61" t="str">
        <f>IF(Datos[[#This Row],[Area]]="Oftamología","👀",IF(B776="Cardiología","❤","🚑"))</f>
        <v>❤</v>
      </c>
      <c r="D776" s="23">
        <v>513998</v>
      </c>
      <c r="E776" s="23">
        <v>2103134</v>
      </c>
      <c r="F776" s="23">
        <v>119359</v>
      </c>
      <c r="G776" s="23">
        <v>273951</v>
      </c>
      <c r="H776" s="23">
        <v>32000</v>
      </c>
      <c r="I776" s="23">
        <v>11368</v>
      </c>
      <c r="J776" s="23">
        <v>4055</v>
      </c>
      <c r="K776" s="23">
        <v>14723</v>
      </c>
      <c r="L776" s="23">
        <v>3537</v>
      </c>
      <c r="M776" s="23">
        <v>1014698</v>
      </c>
      <c r="N776" s="23">
        <v>87084</v>
      </c>
      <c r="O776" s="23">
        <v>82077</v>
      </c>
      <c r="P776" s="23">
        <v>321895</v>
      </c>
      <c r="Q776" s="19">
        <v>7.6206260022705224E-2</v>
      </c>
      <c r="R776" s="21"/>
      <c r="S776" s="21"/>
    </row>
    <row r="777" spans="1:19" x14ac:dyDescent="0.35">
      <c r="A777" s="18" t="s">
        <v>39</v>
      </c>
      <c r="B777" s="18" t="s">
        <v>80</v>
      </c>
      <c r="C777" s="61" t="str">
        <f>IF(Datos[[#This Row],[Area]]="Oftamología","👀",IF(B777="Cardiología","❤","🚑"))</f>
        <v>❤</v>
      </c>
      <c r="D777" s="23">
        <v>248557</v>
      </c>
      <c r="E777" s="23">
        <v>1342357</v>
      </c>
      <c r="F777" s="23">
        <v>131488</v>
      </c>
      <c r="G777" s="23">
        <v>307977</v>
      </c>
      <c r="H777" s="23">
        <v>32000</v>
      </c>
      <c r="I777" s="23">
        <v>9730</v>
      </c>
      <c r="J777" s="23">
        <v>3624</v>
      </c>
      <c r="K777" s="23">
        <v>13153</v>
      </c>
      <c r="L777" s="23">
        <v>4491</v>
      </c>
      <c r="M777" s="23">
        <v>2080235</v>
      </c>
      <c r="N777" s="23">
        <v>53332</v>
      </c>
      <c r="O777" s="23">
        <v>62299</v>
      </c>
      <c r="P777" s="23">
        <v>257974</v>
      </c>
      <c r="Q777" s="19">
        <v>6.1073436130096331E-2</v>
      </c>
      <c r="R777" s="21"/>
      <c r="S777" s="21"/>
    </row>
    <row r="778" spans="1:19" x14ac:dyDescent="0.35">
      <c r="A778" s="18" t="s">
        <v>45</v>
      </c>
      <c r="B778" s="18" t="s">
        <v>81</v>
      </c>
      <c r="C778" s="62" t="str">
        <f>IF(Datos[[#This Row],[Area]]="Oftamología","👀",IF(B778="Cardiología","❤","🚑"))</f>
        <v>👀</v>
      </c>
      <c r="D778" s="23">
        <v>342702</v>
      </c>
      <c r="E778" s="23">
        <v>1159853</v>
      </c>
      <c r="F778" s="23">
        <v>107124</v>
      </c>
      <c r="G778" s="23">
        <v>90818</v>
      </c>
      <c r="H778" s="23">
        <v>32000</v>
      </c>
      <c r="I778" s="23">
        <v>12376</v>
      </c>
      <c r="J778" s="23">
        <v>4150</v>
      </c>
      <c r="K778" s="23">
        <v>13368</v>
      </c>
      <c r="L778" s="23">
        <v>3465</v>
      </c>
      <c r="M778" s="23">
        <v>2958677</v>
      </c>
      <c r="N778" s="23">
        <v>118188</v>
      </c>
      <c r="O778" s="23">
        <v>35389</v>
      </c>
      <c r="P778" s="23">
        <v>236673</v>
      </c>
      <c r="Q778" s="19">
        <v>5.6030581954841528E-2</v>
      </c>
      <c r="R778" s="21"/>
      <c r="S778" s="21"/>
    </row>
    <row r="779" spans="1:19" x14ac:dyDescent="0.35">
      <c r="A779" s="18" t="s">
        <v>47</v>
      </c>
      <c r="B779" s="18" t="s">
        <v>82</v>
      </c>
      <c r="C779" s="60" t="str">
        <f>IF(Datos[[#This Row],[Area]]="Oftamología","👀",IF(B779="Cardiología","❤","🚑"))</f>
        <v>🚑</v>
      </c>
      <c r="D779" s="23">
        <v>661396</v>
      </c>
      <c r="E779" s="23">
        <v>1131173</v>
      </c>
      <c r="F779" s="23">
        <v>196530</v>
      </c>
      <c r="G779" s="23">
        <v>272066</v>
      </c>
      <c r="H779" s="23">
        <v>32000</v>
      </c>
      <c r="I779" s="23">
        <v>9775</v>
      </c>
      <c r="J779" s="23">
        <v>3112</v>
      </c>
      <c r="K779" s="23">
        <v>10778</v>
      </c>
      <c r="L779" s="23">
        <v>4292</v>
      </c>
      <c r="M779" s="23">
        <v>1205541</v>
      </c>
      <c r="N779" s="23">
        <v>57923</v>
      </c>
      <c r="O779" s="23">
        <v>72814</v>
      </c>
      <c r="P779" s="23">
        <v>153585</v>
      </c>
      <c r="Q779" s="19">
        <v>3.6360112600652951E-2</v>
      </c>
      <c r="R779" s="21"/>
      <c r="S779" s="21"/>
    </row>
    <row r="780" spans="1:19" x14ac:dyDescent="0.35">
      <c r="A780" s="18" t="s">
        <v>38</v>
      </c>
      <c r="B780" s="18" t="s">
        <v>82</v>
      </c>
      <c r="C780" s="60" t="str">
        <f>IF(Datos[[#This Row],[Area]]="Oftamología","👀",IF(B780="Cardiología","❤","🚑"))</f>
        <v>🚑</v>
      </c>
      <c r="D780" s="23">
        <v>648473</v>
      </c>
      <c r="E780" s="23">
        <v>1383671</v>
      </c>
      <c r="F780" s="23">
        <v>139119</v>
      </c>
      <c r="G780" s="23">
        <v>211720</v>
      </c>
      <c r="H780" s="23">
        <v>32000</v>
      </c>
      <c r="I780" s="23">
        <v>11205</v>
      </c>
      <c r="J780" s="23">
        <v>3019</v>
      </c>
      <c r="K780" s="23">
        <v>14217</v>
      </c>
      <c r="L780" s="23">
        <v>2953</v>
      </c>
      <c r="M780" s="23">
        <v>2416694</v>
      </c>
      <c r="N780" s="23">
        <v>80642</v>
      </c>
      <c r="O780" s="23">
        <v>52783</v>
      </c>
      <c r="P780" s="23">
        <v>97048</v>
      </c>
      <c r="Q780" s="19">
        <v>2.2975396084696863E-2</v>
      </c>
      <c r="R780" s="21"/>
      <c r="S780" s="21"/>
    </row>
    <row r="781" spans="1:19" x14ac:dyDescent="0.35">
      <c r="A781" s="18" t="s">
        <v>40</v>
      </c>
      <c r="B781" s="18" t="s">
        <v>80</v>
      </c>
      <c r="C781" s="61" t="str">
        <f>IF(Datos[[#This Row],[Area]]="Oftamología","👀",IF(B781="Cardiología","❤","🚑"))</f>
        <v>❤</v>
      </c>
      <c r="D781" s="23">
        <v>229532</v>
      </c>
      <c r="E781" s="23">
        <v>1433508</v>
      </c>
      <c r="F781" s="23">
        <v>131658</v>
      </c>
      <c r="G781" s="23">
        <v>125791</v>
      </c>
      <c r="H781" s="23">
        <v>20000</v>
      </c>
      <c r="I781" s="23">
        <v>10016</v>
      </c>
      <c r="J781" s="23">
        <v>3346</v>
      </c>
      <c r="K781" s="23">
        <v>13522</v>
      </c>
      <c r="L781" s="23">
        <v>1264</v>
      </c>
      <c r="M781" s="23">
        <v>1694952</v>
      </c>
      <c r="N781" s="23">
        <v>96246</v>
      </c>
      <c r="O781" s="23">
        <v>36142</v>
      </c>
      <c r="P781" s="23">
        <v>295011</v>
      </c>
      <c r="Q781" s="19">
        <v>6.984167189784958E-2</v>
      </c>
      <c r="R781" s="21"/>
      <c r="S781" s="21"/>
    </row>
    <row r="782" spans="1:19" x14ac:dyDescent="0.35">
      <c r="A782" s="18" t="s">
        <v>47</v>
      </c>
      <c r="B782" s="18" t="s">
        <v>82</v>
      </c>
      <c r="C782" s="60" t="str">
        <f>IF(Datos[[#This Row],[Area]]="Oftamología","👀",IF(B782="Cardiología","❤","🚑"))</f>
        <v>🚑</v>
      </c>
      <c r="D782" s="23">
        <v>329414</v>
      </c>
      <c r="E782" s="23">
        <v>2191400</v>
      </c>
      <c r="F782" s="23">
        <v>192849</v>
      </c>
      <c r="G782" s="23">
        <v>135478</v>
      </c>
      <c r="H782" s="23">
        <v>32000</v>
      </c>
      <c r="I782" s="23">
        <v>12510</v>
      </c>
      <c r="J782" s="23">
        <v>3001</v>
      </c>
      <c r="K782" s="23">
        <v>12045</v>
      </c>
      <c r="L782" s="23">
        <v>3141</v>
      </c>
      <c r="M782" s="23">
        <v>1750717</v>
      </c>
      <c r="N782" s="23">
        <v>118571</v>
      </c>
      <c r="O782" s="23">
        <v>24935</v>
      </c>
      <c r="P782" s="23">
        <v>296969</v>
      </c>
      <c r="Q782" s="19">
        <v>7.0305213913489636E-2</v>
      </c>
      <c r="R782" s="21"/>
      <c r="S782" s="21"/>
    </row>
    <row r="783" spans="1:19" x14ac:dyDescent="0.35">
      <c r="A783" s="18" t="s">
        <v>44</v>
      </c>
      <c r="B783" s="18" t="s">
        <v>82</v>
      </c>
      <c r="C783" s="60" t="str">
        <f>IF(Datos[[#This Row],[Area]]="Oftamología","👀",IF(B783="Cardiología","❤","🚑"))</f>
        <v>🚑</v>
      </c>
      <c r="D783" s="23">
        <v>206490</v>
      </c>
      <c r="E783" s="23">
        <v>1519077</v>
      </c>
      <c r="F783" s="23">
        <v>167989</v>
      </c>
      <c r="G783" s="23">
        <v>178999</v>
      </c>
      <c r="H783" s="23">
        <v>32000</v>
      </c>
      <c r="I783" s="23">
        <v>12242</v>
      </c>
      <c r="J783" s="23">
        <v>3725</v>
      </c>
      <c r="K783" s="23">
        <v>11608</v>
      </c>
      <c r="L783" s="23">
        <v>3374</v>
      </c>
      <c r="M783" s="23">
        <v>1826254</v>
      </c>
      <c r="N783" s="23">
        <v>56961</v>
      </c>
      <c r="O783" s="23">
        <v>33199</v>
      </c>
      <c r="P783" s="23">
        <v>214471</v>
      </c>
      <c r="Q783" s="19">
        <v>5.0774422694759506E-2</v>
      </c>
      <c r="R783" s="21"/>
      <c r="S783" s="21"/>
    </row>
    <row r="784" spans="1:19" x14ac:dyDescent="0.35">
      <c r="A784" s="18" t="s">
        <v>36</v>
      </c>
      <c r="B784" s="18" t="s">
        <v>82</v>
      </c>
      <c r="C784" s="60" t="str">
        <f>IF(Datos[[#This Row],[Area]]="Oftamología","👀",IF(B784="Cardiología","❤","🚑"))</f>
        <v>🚑</v>
      </c>
      <c r="D784" s="23">
        <v>297092</v>
      </c>
      <c r="E784" s="23">
        <v>913732</v>
      </c>
      <c r="F784" s="23">
        <v>188543</v>
      </c>
      <c r="G784" s="23">
        <v>322321</v>
      </c>
      <c r="H784" s="23">
        <v>32000</v>
      </c>
      <c r="I784" s="23">
        <v>10032</v>
      </c>
      <c r="J784" s="23">
        <v>3652</v>
      </c>
      <c r="K784" s="23">
        <v>10335</v>
      </c>
      <c r="L784" s="23">
        <v>4147</v>
      </c>
      <c r="M784" s="23">
        <v>2143508</v>
      </c>
      <c r="N784" s="23">
        <v>104134</v>
      </c>
      <c r="O784" s="23">
        <v>40575</v>
      </c>
      <c r="P784" s="23">
        <v>251098</v>
      </c>
      <c r="Q784" s="19">
        <v>5.9445593995499264E-2</v>
      </c>
      <c r="R784" s="21"/>
      <c r="S784" s="21"/>
    </row>
    <row r="785" spans="1:19" x14ac:dyDescent="0.35">
      <c r="A785" s="18" t="s">
        <v>40</v>
      </c>
      <c r="B785" s="18" t="s">
        <v>80</v>
      </c>
      <c r="C785" s="61" t="str">
        <f>IF(Datos[[#This Row],[Area]]="Oftamología","👀",IF(B785="Cardiología","❤","🚑"))</f>
        <v>❤</v>
      </c>
      <c r="D785" s="23">
        <v>659296</v>
      </c>
      <c r="E785" s="23">
        <v>1860630</v>
      </c>
      <c r="F785" s="23">
        <v>134575</v>
      </c>
      <c r="G785" s="23">
        <v>78390</v>
      </c>
      <c r="H785" s="23">
        <v>32000</v>
      </c>
      <c r="I785" s="23">
        <v>10880</v>
      </c>
      <c r="J785" s="23">
        <v>3744</v>
      </c>
      <c r="K785" s="23">
        <v>10665</v>
      </c>
      <c r="L785" s="23">
        <v>1962</v>
      </c>
      <c r="M785" s="23">
        <v>1226657</v>
      </c>
      <c r="N785" s="23">
        <v>118707</v>
      </c>
      <c r="O785" s="23">
        <v>35230</v>
      </c>
      <c r="P785" s="23">
        <v>94462</v>
      </c>
      <c r="Q785" s="19">
        <v>2.2363179714704425E-2</v>
      </c>
      <c r="R785" s="21"/>
      <c r="S785" s="21"/>
    </row>
    <row r="786" spans="1:19" x14ac:dyDescent="0.35">
      <c r="A786" s="18" t="s">
        <v>46</v>
      </c>
      <c r="B786" s="18" t="s">
        <v>81</v>
      </c>
      <c r="C786" s="62" t="str">
        <f>IF(Datos[[#This Row],[Area]]="Oftamología","👀",IF(B786="Cardiología","❤","🚑"))</f>
        <v>👀</v>
      </c>
      <c r="D786" s="23">
        <v>473406</v>
      </c>
      <c r="E786" s="23">
        <v>1084634</v>
      </c>
      <c r="F786" s="23">
        <v>143018</v>
      </c>
      <c r="G786" s="23">
        <v>276007</v>
      </c>
      <c r="H786" s="23">
        <v>32000</v>
      </c>
      <c r="I786" s="23">
        <v>10468</v>
      </c>
      <c r="J786" s="23">
        <v>3576</v>
      </c>
      <c r="K786" s="23">
        <v>14873</v>
      </c>
      <c r="L786" s="23">
        <v>2673</v>
      </c>
      <c r="M786" s="23">
        <v>1712588</v>
      </c>
      <c r="N786" s="23">
        <v>59769</v>
      </c>
      <c r="O786" s="23">
        <v>30017</v>
      </c>
      <c r="P786" s="23">
        <v>138012</v>
      </c>
      <c r="Q786" s="19">
        <v>3.2673320052357423E-2</v>
      </c>
      <c r="R786" s="21"/>
      <c r="S786" s="21"/>
    </row>
    <row r="787" spans="1:19" x14ac:dyDescent="0.35">
      <c r="A787" s="18" t="s">
        <v>36</v>
      </c>
      <c r="B787" s="18" t="s">
        <v>81</v>
      </c>
      <c r="C787" s="62" t="str">
        <f>IF(Datos[[#This Row],[Area]]="Oftamología","👀",IF(B787="Cardiología","❤","🚑"))</f>
        <v>👀</v>
      </c>
      <c r="D787" s="23">
        <v>638851</v>
      </c>
      <c r="E787" s="23">
        <v>740754</v>
      </c>
      <c r="F787" s="23">
        <v>116980</v>
      </c>
      <c r="G787" s="23">
        <v>192349</v>
      </c>
      <c r="H787" s="23">
        <v>32000</v>
      </c>
      <c r="I787" s="23">
        <v>11112</v>
      </c>
      <c r="J787" s="23">
        <v>3799</v>
      </c>
      <c r="K787" s="23">
        <v>11851</v>
      </c>
      <c r="L787" s="23">
        <v>3717</v>
      </c>
      <c r="M787" s="23">
        <v>1311747</v>
      </c>
      <c r="N787" s="23">
        <v>68571</v>
      </c>
      <c r="O787" s="23">
        <v>53992</v>
      </c>
      <c r="P787" s="23">
        <v>127865</v>
      </c>
      <c r="Q787" s="19">
        <v>3.0271092865074647E-2</v>
      </c>
      <c r="R787" s="21"/>
      <c r="S787" s="21"/>
    </row>
    <row r="788" spans="1:19" x14ac:dyDescent="0.35">
      <c r="A788" s="18" t="s">
        <v>46</v>
      </c>
      <c r="B788" s="18" t="s">
        <v>80</v>
      </c>
      <c r="C788" s="61" t="str">
        <f>IF(Datos[[#This Row],[Area]]="Oftamología","👀",IF(B788="Cardiología","❤","🚑"))</f>
        <v>❤</v>
      </c>
      <c r="D788" s="23">
        <v>280180</v>
      </c>
      <c r="E788" s="23">
        <v>874490</v>
      </c>
      <c r="F788" s="23">
        <v>124759</v>
      </c>
      <c r="G788" s="23">
        <v>84621</v>
      </c>
      <c r="H788" s="23">
        <v>32000</v>
      </c>
      <c r="I788" s="23">
        <v>11196</v>
      </c>
      <c r="J788" s="23">
        <v>3237</v>
      </c>
      <c r="K788" s="23">
        <v>11868</v>
      </c>
      <c r="L788" s="23">
        <v>3841</v>
      </c>
      <c r="M788" s="23">
        <v>2882822</v>
      </c>
      <c r="N788" s="23">
        <v>123518</v>
      </c>
      <c r="O788" s="23">
        <v>22766</v>
      </c>
      <c r="P788" s="23">
        <v>273183</v>
      </c>
      <c r="Q788" s="19">
        <v>6.4674054371092068E-2</v>
      </c>
      <c r="R788" s="21"/>
      <c r="S788" s="21"/>
    </row>
    <row r="789" spans="1:19" x14ac:dyDescent="0.35">
      <c r="A789" s="18" t="s">
        <v>39</v>
      </c>
      <c r="B789" s="18" t="s">
        <v>80</v>
      </c>
      <c r="C789" s="61" t="str">
        <f>IF(Datos[[#This Row],[Area]]="Oftamología","👀",IF(B789="Cardiología","❤","🚑"))</f>
        <v>❤</v>
      </c>
      <c r="D789" s="23">
        <v>152111</v>
      </c>
      <c r="E789" s="23">
        <v>2265220</v>
      </c>
      <c r="F789" s="23">
        <v>136321</v>
      </c>
      <c r="G789" s="23">
        <v>164879</v>
      </c>
      <c r="H789" s="23">
        <v>32000</v>
      </c>
      <c r="I789" s="23">
        <v>12271</v>
      </c>
      <c r="J789" s="23">
        <v>2843</v>
      </c>
      <c r="K789" s="23">
        <v>13312</v>
      </c>
      <c r="L789" s="23">
        <v>1574</v>
      </c>
      <c r="M789" s="23">
        <v>3082516</v>
      </c>
      <c r="N789" s="23">
        <v>72226</v>
      </c>
      <c r="O789" s="23">
        <v>40823</v>
      </c>
      <c r="P789" s="23">
        <v>110423</v>
      </c>
      <c r="Q789" s="19">
        <v>2.6141828392759064E-2</v>
      </c>
      <c r="R789" s="21"/>
      <c r="S789" s="21"/>
    </row>
    <row r="790" spans="1:19" x14ac:dyDescent="0.35">
      <c r="A790" s="18" t="s">
        <v>43</v>
      </c>
      <c r="B790" s="18" t="s">
        <v>82</v>
      </c>
      <c r="C790" s="60" t="str">
        <f>IF(Datos[[#This Row],[Area]]="Oftamología","👀",IF(B790="Cardiología","❤","🚑"))</f>
        <v>🚑</v>
      </c>
      <c r="D790" s="23">
        <v>729394</v>
      </c>
      <c r="E790" s="23">
        <v>2137063</v>
      </c>
      <c r="F790" s="23">
        <v>181399</v>
      </c>
      <c r="G790" s="23">
        <v>117076</v>
      </c>
      <c r="H790" s="23">
        <v>32000</v>
      </c>
      <c r="I790" s="23">
        <v>12636</v>
      </c>
      <c r="J790" s="23">
        <v>4072</v>
      </c>
      <c r="K790" s="23">
        <v>12173</v>
      </c>
      <c r="L790" s="23">
        <v>1326</v>
      </c>
      <c r="M790" s="23">
        <v>2649606</v>
      </c>
      <c r="N790" s="23">
        <v>117199</v>
      </c>
      <c r="O790" s="23">
        <v>45867</v>
      </c>
      <c r="P790" s="23">
        <v>162994</v>
      </c>
      <c r="Q790" s="19">
        <v>3.8587623747311436E-2</v>
      </c>
      <c r="R790" s="21"/>
      <c r="S790" s="21"/>
    </row>
    <row r="791" spans="1:19" x14ac:dyDescent="0.35">
      <c r="A791" s="18" t="s">
        <v>39</v>
      </c>
      <c r="B791" s="18" t="s">
        <v>81</v>
      </c>
      <c r="C791" s="62" t="str">
        <f>IF(Datos[[#This Row],[Area]]="Oftamología","👀",IF(B791="Cardiología","❤","🚑"))</f>
        <v>👀</v>
      </c>
      <c r="D791" s="23">
        <v>429669</v>
      </c>
      <c r="E791" s="23">
        <v>1644245</v>
      </c>
      <c r="F791" s="23">
        <v>188315</v>
      </c>
      <c r="G791" s="23">
        <v>154929</v>
      </c>
      <c r="H791" s="23">
        <v>32000</v>
      </c>
      <c r="I791" s="23">
        <v>9228</v>
      </c>
      <c r="J791" s="23">
        <v>3685</v>
      </c>
      <c r="K791" s="23">
        <v>12456</v>
      </c>
      <c r="L791" s="23">
        <v>1658</v>
      </c>
      <c r="M791" s="23">
        <v>2746735</v>
      </c>
      <c r="N791" s="23">
        <v>120540</v>
      </c>
      <c r="O791" s="23">
        <v>52155</v>
      </c>
      <c r="P791" s="23">
        <v>188197</v>
      </c>
      <c r="Q791" s="19">
        <v>4.4554247557411747E-2</v>
      </c>
      <c r="R791" s="21"/>
      <c r="S791" s="21"/>
    </row>
    <row r="792" spans="1:19" x14ac:dyDescent="0.35">
      <c r="A792" s="18" t="s">
        <v>41</v>
      </c>
      <c r="B792" s="18" t="s">
        <v>82</v>
      </c>
      <c r="C792" s="60" t="str">
        <f>IF(Datos[[#This Row],[Area]]="Oftamología","👀",IF(B792="Cardiología","❤","🚑"))</f>
        <v>🚑</v>
      </c>
      <c r="D792" s="23">
        <v>266976</v>
      </c>
      <c r="E792" s="23">
        <v>1842224</v>
      </c>
      <c r="F792" s="23">
        <v>189186</v>
      </c>
      <c r="G792" s="23">
        <v>306960</v>
      </c>
      <c r="H792" s="23">
        <v>32000</v>
      </c>
      <c r="I792" s="23">
        <v>9288</v>
      </c>
      <c r="J792" s="23">
        <v>3843</v>
      </c>
      <c r="K792" s="23">
        <v>14391</v>
      </c>
      <c r="L792" s="23">
        <v>1840</v>
      </c>
      <c r="M792" s="23">
        <v>1709035</v>
      </c>
      <c r="N792" s="23">
        <v>68904</v>
      </c>
      <c r="O792" s="23">
        <v>75213</v>
      </c>
      <c r="P792" s="23">
        <v>141038</v>
      </c>
      <c r="Q792" s="19">
        <v>3.3389703167437515E-2</v>
      </c>
      <c r="R792" s="21"/>
      <c r="S792" s="21"/>
    </row>
    <row r="793" spans="1:19" x14ac:dyDescent="0.35">
      <c r="A793" s="18" t="s">
        <v>44</v>
      </c>
      <c r="B793" s="18" t="s">
        <v>81</v>
      </c>
      <c r="C793" s="62" t="str">
        <f>IF(Datos[[#This Row],[Area]]="Oftamología","👀",IF(B793="Cardiología","❤","🚑"))</f>
        <v>👀</v>
      </c>
      <c r="D793" s="23">
        <v>374202</v>
      </c>
      <c r="E793" s="23">
        <v>1706982</v>
      </c>
      <c r="F793" s="23">
        <v>136366</v>
      </c>
      <c r="G793" s="23">
        <v>90925</v>
      </c>
      <c r="H793" s="23">
        <v>32000</v>
      </c>
      <c r="I793" s="23">
        <v>12429</v>
      </c>
      <c r="J793" s="23">
        <v>3824</v>
      </c>
      <c r="K793" s="23">
        <v>13315</v>
      </c>
      <c r="L793" s="23">
        <v>3100</v>
      </c>
      <c r="M793" s="23">
        <v>2934397</v>
      </c>
      <c r="N793" s="23">
        <v>54455</v>
      </c>
      <c r="O793" s="23">
        <v>36522</v>
      </c>
      <c r="P793" s="23">
        <v>313008</v>
      </c>
      <c r="Q793" s="19">
        <v>7.4102328514537089E-2</v>
      </c>
      <c r="R793" s="21"/>
      <c r="S793" s="21"/>
    </row>
    <row r="794" spans="1:19" x14ac:dyDescent="0.35">
      <c r="A794" s="18" t="s">
        <v>36</v>
      </c>
      <c r="B794" s="18" t="s">
        <v>81</v>
      </c>
      <c r="C794" s="62" t="str">
        <f>IF(Datos[[#This Row],[Area]]="Oftamología","👀",IF(B794="Cardiología","❤","🚑"))</f>
        <v>👀</v>
      </c>
      <c r="D794" s="23">
        <v>352406</v>
      </c>
      <c r="E794" s="23">
        <v>850900</v>
      </c>
      <c r="F794" s="23">
        <v>173024</v>
      </c>
      <c r="G794" s="23">
        <v>189213</v>
      </c>
      <c r="H794" s="23">
        <v>20000</v>
      </c>
      <c r="I794" s="23">
        <v>12010</v>
      </c>
      <c r="J794" s="23">
        <v>3219</v>
      </c>
      <c r="K794" s="23">
        <v>11627</v>
      </c>
      <c r="L794" s="23">
        <v>1733</v>
      </c>
      <c r="M794" s="23">
        <v>2958269</v>
      </c>
      <c r="N794" s="23">
        <v>106112</v>
      </c>
      <c r="O794" s="23">
        <v>43269</v>
      </c>
      <c r="P794" s="23">
        <v>234621</v>
      </c>
      <c r="Q794" s="19">
        <v>5.5544786134569105E-2</v>
      </c>
      <c r="R794" s="21"/>
      <c r="S794" s="21"/>
    </row>
    <row r="795" spans="1:19" x14ac:dyDescent="0.35">
      <c r="A795" s="18" t="s">
        <v>46</v>
      </c>
      <c r="B795" s="18" t="s">
        <v>80</v>
      </c>
      <c r="C795" s="61" t="str">
        <f>IF(Datos[[#This Row],[Area]]="Oftamología","👀",IF(B795="Cardiología","❤","🚑"))</f>
        <v>❤</v>
      </c>
      <c r="D795" s="23">
        <v>594048</v>
      </c>
      <c r="E795" s="23">
        <v>2105922</v>
      </c>
      <c r="F795" s="23">
        <v>199299</v>
      </c>
      <c r="G795" s="23">
        <v>275995</v>
      </c>
      <c r="H795" s="23">
        <v>28000</v>
      </c>
      <c r="I795" s="23">
        <v>10730</v>
      </c>
      <c r="J795" s="23">
        <v>3614</v>
      </c>
      <c r="K795" s="23">
        <v>11747</v>
      </c>
      <c r="L795" s="23">
        <v>2042</v>
      </c>
      <c r="M795" s="23">
        <v>2301005</v>
      </c>
      <c r="N795" s="23">
        <v>69635</v>
      </c>
      <c r="O795" s="23">
        <v>64277</v>
      </c>
      <c r="P795" s="23">
        <v>149366</v>
      </c>
      <c r="Q795" s="19">
        <v>3.5361295560823833E-2</v>
      </c>
      <c r="R795" s="21"/>
      <c r="S795" s="21"/>
    </row>
    <row r="796" spans="1:19" x14ac:dyDescent="0.35">
      <c r="A796" s="18" t="s">
        <v>37</v>
      </c>
      <c r="B796" s="18" t="s">
        <v>80</v>
      </c>
      <c r="C796" s="61" t="str">
        <f>IF(Datos[[#This Row],[Area]]="Oftamología","👀",IF(B796="Cardiología","❤","🚑"))</f>
        <v>❤</v>
      </c>
      <c r="D796" s="23">
        <v>496698</v>
      </c>
      <c r="E796" s="23">
        <v>2213421</v>
      </c>
      <c r="F796" s="23">
        <v>183029</v>
      </c>
      <c r="G796" s="23">
        <v>190254</v>
      </c>
      <c r="H796" s="23">
        <v>32000</v>
      </c>
      <c r="I796" s="23">
        <v>12379</v>
      </c>
      <c r="J796" s="23">
        <v>3475</v>
      </c>
      <c r="K796" s="23">
        <v>14117</v>
      </c>
      <c r="L796" s="23">
        <v>3398</v>
      </c>
      <c r="M796" s="23">
        <v>1769297</v>
      </c>
      <c r="N796" s="23">
        <v>86683</v>
      </c>
      <c r="O796" s="23">
        <v>34616</v>
      </c>
      <c r="P796" s="23">
        <v>283150</v>
      </c>
      <c r="Q796" s="19">
        <v>6.7033667889929899E-2</v>
      </c>
      <c r="R796" s="21"/>
      <c r="S796" s="21"/>
    </row>
    <row r="797" spans="1:19" x14ac:dyDescent="0.35">
      <c r="A797" s="18" t="s">
        <v>44</v>
      </c>
      <c r="B797" s="18" t="s">
        <v>82</v>
      </c>
      <c r="C797" s="60" t="str">
        <f>IF(Datos[[#This Row],[Area]]="Oftamología","👀",IF(B797="Cardiología","❤","🚑"))</f>
        <v>🚑</v>
      </c>
      <c r="D797" s="23">
        <v>628374</v>
      </c>
      <c r="E797" s="23">
        <v>1271894</v>
      </c>
      <c r="F797" s="23">
        <v>215402</v>
      </c>
      <c r="G797" s="23">
        <v>83035</v>
      </c>
      <c r="H797" s="23">
        <v>32000</v>
      </c>
      <c r="I797" s="23">
        <v>12567</v>
      </c>
      <c r="J797" s="23">
        <v>3862</v>
      </c>
      <c r="K797" s="23">
        <v>14885</v>
      </c>
      <c r="L797" s="23">
        <v>2076</v>
      </c>
      <c r="M797" s="23">
        <v>2481900</v>
      </c>
      <c r="N797" s="23">
        <v>125274</v>
      </c>
      <c r="O797" s="23">
        <v>29836</v>
      </c>
      <c r="P797" s="23">
        <v>269604</v>
      </c>
      <c r="Q797" s="19">
        <v>6.3826752596844991E-2</v>
      </c>
      <c r="R797" s="21"/>
      <c r="S797" s="21"/>
    </row>
    <row r="798" spans="1:19" x14ac:dyDescent="0.35">
      <c r="A798" s="18" t="s">
        <v>41</v>
      </c>
      <c r="B798" s="18" t="s">
        <v>81</v>
      </c>
      <c r="C798" s="62" t="str">
        <f>IF(Datos[[#This Row],[Area]]="Oftamología","👀",IF(B798="Cardiología","❤","🚑"))</f>
        <v>👀</v>
      </c>
      <c r="D798" s="23">
        <v>730028</v>
      </c>
      <c r="E798" s="23">
        <v>1925994</v>
      </c>
      <c r="F798" s="23">
        <v>211255</v>
      </c>
      <c r="G798" s="23">
        <v>81743</v>
      </c>
      <c r="H798" s="23">
        <v>32000</v>
      </c>
      <c r="I798" s="23">
        <v>10548</v>
      </c>
      <c r="J798" s="23">
        <v>4012</v>
      </c>
      <c r="K798" s="23">
        <v>11697</v>
      </c>
      <c r="L798" s="23">
        <v>4070</v>
      </c>
      <c r="M798" s="23">
        <v>3025410</v>
      </c>
      <c r="N798" s="23">
        <v>94297</v>
      </c>
      <c r="O798" s="23">
        <v>32421</v>
      </c>
      <c r="P798" s="23">
        <v>297175</v>
      </c>
      <c r="Q798" s="19">
        <v>7.0353982889598862E-2</v>
      </c>
      <c r="R798" s="21"/>
      <c r="S798" s="21"/>
    </row>
    <row r="799" spans="1:19" x14ac:dyDescent="0.35">
      <c r="A799" s="18" t="s">
        <v>44</v>
      </c>
      <c r="B799" s="18" t="s">
        <v>80</v>
      </c>
      <c r="C799" s="61" t="str">
        <f>IF(Datos[[#This Row],[Area]]="Oftamología","👀",IF(B799="Cardiología","❤","🚑"))</f>
        <v>❤</v>
      </c>
      <c r="D799" s="23">
        <v>335304</v>
      </c>
      <c r="E799" s="23">
        <v>1047917</v>
      </c>
      <c r="F799" s="23">
        <v>188309</v>
      </c>
      <c r="G799" s="23">
        <v>156361</v>
      </c>
      <c r="H799" s="23">
        <v>20000</v>
      </c>
      <c r="I799" s="23">
        <v>11032</v>
      </c>
      <c r="J799" s="23">
        <v>3520</v>
      </c>
      <c r="K799" s="23">
        <v>12535</v>
      </c>
      <c r="L799" s="23">
        <v>3963</v>
      </c>
      <c r="M799" s="23">
        <v>2386407</v>
      </c>
      <c r="N799" s="23">
        <v>109219</v>
      </c>
      <c r="O799" s="23">
        <v>53476</v>
      </c>
      <c r="P799" s="23">
        <v>315257</v>
      </c>
      <c r="Q799" s="19">
        <v>7.4634762627496493E-2</v>
      </c>
      <c r="R799" s="21"/>
      <c r="S799" s="21"/>
    </row>
    <row r="800" spans="1:19" x14ac:dyDescent="0.35">
      <c r="A800" s="18" t="s">
        <v>42</v>
      </c>
      <c r="B800" s="18" t="s">
        <v>81</v>
      </c>
      <c r="C800" s="62" t="str">
        <f>IF(Datos[[#This Row],[Area]]="Oftamología","👀",IF(B800="Cardiología","❤","🚑"))</f>
        <v>👀</v>
      </c>
      <c r="D800" s="23">
        <v>384617</v>
      </c>
      <c r="E800" s="23">
        <v>2281086</v>
      </c>
      <c r="F800" s="23">
        <v>213117</v>
      </c>
      <c r="G800" s="23">
        <v>292047</v>
      </c>
      <c r="H800" s="23">
        <v>32000</v>
      </c>
      <c r="I800" s="23">
        <v>11865</v>
      </c>
      <c r="J800" s="23">
        <v>2982</v>
      </c>
      <c r="K800" s="23">
        <v>13217</v>
      </c>
      <c r="L800" s="23">
        <v>3009</v>
      </c>
      <c r="M800" s="23">
        <v>2906009</v>
      </c>
      <c r="N800" s="23">
        <v>94736</v>
      </c>
      <c r="O800" s="23">
        <v>89922</v>
      </c>
      <c r="P800" s="23">
        <v>101223</v>
      </c>
      <c r="Q800" s="19">
        <v>2.3963796450017213E-2</v>
      </c>
      <c r="R800" s="21"/>
      <c r="S800" s="21"/>
    </row>
    <row r="801" spans="1:19" x14ac:dyDescent="0.35">
      <c r="A801" s="18" t="s">
        <v>40</v>
      </c>
      <c r="B801" s="18" t="s">
        <v>81</v>
      </c>
      <c r="C801" s="62" t="str">
        <f>IF(Datos[[#This Row],[Area]]="Oftamología","👀",IF(B801="Cardiología","❤","🚑"))</f>
        <v>👀</v>
      </c>
      <c r="D801" s="23">
        <v>709958</v>
      </c>
      <c r="E801" s="23">
        <v>1553284</v>
      </c>
      <c r="F801" s="23">
        <v>179466</v>
      </c>
      <c r="G801" s="23">
        <v>205384</v>
      </c>
      <c r="H801" s="23">
        <v>32000</v>
      </c>
      <c r="I801" s="23">
        <v>10925</v>
      </c>
      <c r="J801" s="23">
        <v>3264</v>
      </c>
      <c r="K801" s="23">
        <v>10235</v>
      </c>
      <c r="L801" s="23">
        <v>1622</v>
      </c>
      <c r="M801" s="23">
        <v>950328</v>
      </c>
      <c r="N801" s="23">
        <v>77952</v>
      </c>
      <c r="O801" s="23">
        <v>34603</v>
      </c>
      <c r="P801" s="23">
        <v>151034</v>
      </c>
      <c r="Q801" s="19">
        <v>3.5756182221747035E-2</v>
      </c>
      <c r="R801" s="21"/>
      <c r="S801" s="21"/>
    </row>
    <row r="802" spans="1:19" x14ac:dyDescent="0.35">
      <c r="A802" s="18" t="s">
        <v>43</v>
      </c>
      <c r="B802" s="18" t="s">
        <v>82</v>
      </c>
      <c r="C802" s="60" t="str">
        <f>IF(Datos[[#This Row],[Area]]="Oftamología","👀",IF(B802="Cardiología","❤","🚑"))</f>
        <v>🚑</v>
      </c>
      <c r="D802" s="23">
        <v>427327</v>
      </c>
      <c r="E802" s="23">
        <v>2191263</v>
      </c>
      <c r="F802" s="23">
        <v>166899</v>
      </c>
      <c r="G802" s="23">
        <v>265930</v>
      </c>
      <c r="H802" s="23">
        <v>32000</v>
      </c>
      <c r="I802" s="23">
        <v>9884</v>
      </c>
      <c r="J802" s="23">
        <v>3524</v>
      </c>
      <c r="K802" s="23">
        <v>10133</v>
      </c>
      <c r="L802" s="23">
        <v>2164</v>
      </c>
      <c r="M802" s="23">
        <v>1009905</v>
      </c>
      <c r="N802" s="23">
        <v>97974</v>
      </c>
      <c r="O802" s="23">
        <v>30030</v>
      </c>
      <c r="P802" s="23">
        <v>317068</v>
      </c>
      <c r="Q802" s="19">
        <v>7.5063503480573168E-2</v>
      </c>
      <c r="R802" s="21"/>
      <c r="S802" s="21"/>
    </row>
    <row r="803" spans="1:19" x14ac:dyDescent="0.35">
      <c r="A803" s="18" t="s">
        <v>38</v>
      </c>
      <c r="B803" s="18" t="s">
        <v>80</v>
      </c>
      <c r="C803" s="61" t="str">
        <f>IF(Datos[[#This Row],[Area]]="Oftamología","👀",IF(B803="Cardiología","❤","🚑"))</f>
        <v>❤</v>
      </c>
      <c r="D803" s="23">
        <v>328346</v>
      </c>
      <c r="E803" s="23">
        <v>2359026</v>
      </c>
      <c r="F803" s="23">
        <v>151486</v>
      </c>
      <c r="G803" s="23">
        <v>269138</v>
      </c>
      <c r="H803" s="23">
        <v>32000</v>
      </c>
      <c r="I803" s="23">
        <v>12534</v>
      </c>
      <c r="J803" s="23">
        <v>4103</v>
      </c>
      <c r="K803" s="23">
        <v>14292</v>
      </c>
      <c r="L803" s="23">
        <v>2799</v>
      </c>
      <c r="M803" s="23">
        <v>3069606</v>
      </c>
      <c r="N803" s="23">
        <v>68017</v>
      </c>
      <c r="O803" s="23">
        <v>58905</v>
      </c>
      <c r="P803" s="23">
        <v>192704</v>
      </c>
      <c r="Q803" s="19">
        <v>4.5621246466752786E-2</v>
      </c>
      <c r="R803" s="21"/>
      <c r="S803" s="21"/>
    </row>
    <row r="804" spans="1:19" x14ac:dyDescent="0.35">
      <c r="A804" s="18" t="s">
        <v>46</v>
      </c>
      <c r="B804" s="18" t="s">
        <v>82</v>
      </c>
      <c r="C804" s="60" t="str">
        <f>IF(Datos[[#This Row],[Area]]="Oftamología","👀",IF(B804="Cardiología","❤","🚑"))</f>
        <v>🚑</v>
      </c>
      <c r="D804" s="23">
        <v>543216</v>
      </c>
      <c r="E804" s="23">
        <v>2294746</v>
      </c>
      <c r="F804" s="23">
        <v>132279</v>
      </c>
      <c r="G804" s="23">
        <v>243900</v>
      </c>
      <c r="H804" s="23">
        <v>32000</v>
      </c>
      <c r="I804" s="23">
        <v>12163</v>
      </c>
      <c r="J804" s="23">
        <v>3853</v>
      </c>
      <c r="K804" s="23">
        <v>11901</v>
      </c>
      <c r="L804" s="23">
        <v>1862</v>
      </c>
      <c r="M804" s="23">
        <v>2475833</v>
      </c>
      <c r="N804" s="23">
        <v>55028</v>
      </c>
      <c r="O804" s="23">
        <v>38877</v>
      </c>
      <c r="P804" s="23">
        <v>150230</v>
      </c>
      <c r="Q804" s="19">
        <v>3.556584116935959E-2</v>
      </c>
      <c r="R804" s="21"/>
      <c r="S804" s="21"/>
    </row>
    <row r="805" spans="1:19" x14ac:dyDescent="0.35">
      <c r="A805" s="18" t="s">
        <v>38</v>
      </c>
      <c r="B805" s="18" t="s">
        <v>80</v>
      </c>
      <c r="C805" s="61" t="str">
        <f>IF(Datos[[#This Row],[Area]]="Oftamología","👀",IF(B805="Cardiología","❤","🚑"))</f>
        <v>❤</v>
      </c>
      <c r="D805" s="23">
        <v>242909</v>
      </c>
      <c r="E805" s="23">
        <v>2065339</v>
      </c>
      <c r="F805" s="23">
        <v>143225</v>
      </c>
      <c r="G805" s="23">
        <v>196715</v>
      </c>
      <c r="H805" s="23">
        <v>32000</v>
      </c>
      <c r="I805" s="23">
        <v>10717</v>
      </c>
      <c r="J805" s="23">
        <v>3303</v>
      </c>
      <c r="K805" s="23">
        <v>13943</v>
      </c>
      <c r="L805" s="23">
        <v>2221</v>
      </c>
      <c r="M805" s="23">
        <v>2821983</v>
      </c>
      <c r="N805" s="23">
        <v>53812</v>
      </c>
      <c r="O805" s="23">
        <v>56914</v>
      </c>
      <c r="P805" s="23">
        <v>240191</v>
      </c>
      <c r="Q805" s="19">
        <v>5.6863442430337814E-2</v>
      </c>
      <c r="R805" s="21"/>
      <c r="S805" s="21"/>
    </row>
    <row r="806" spans="1:19" x14ac:dyDescent="0.35">
      <c r="A806" s="18" t="s">
        <v>40</v>
      </c>
      <c r="B806" s="18" t="s">
        <v>82</v>
      </c>
      <c r="C806" s="60" t="str">
        <f>IF(Datos[[#This Row],[Area]]="Oftamología","👀",IF(B806="Cardiología","❤","🚑"))</f>
        <v>🚑</v>
      </c>
      <c r="D806" s="23">
        <v>245392</v>
      </c>
      <c r="E806" s="23">
        <v>2112328</v>
      </c>
      <c r="F806" s="23">
        <v>179224</v>
      </c>
      <c r="G806" s="23">
        <v>142489</v>
      </c>
      <c r="H806" s="23">
        <v>32000</v>
      </c>
      <c r="I806" s="23">
        <v>9923</v>
      </c>
      <c r="J806" s="23">
        <v>3001</v>
      </c>
      <c r="K806" s="23">
        <v>14119</v>
      </c>
      <c r="L806" s="23">
        <v>4191</v>
      </c>
      <c r="M806" s="23">
        <v>2250199</v>
      </c>
      <c r="N806" s="23">
        <v>122887</v>
      </c>
      <c r="O806" s="23">
        <v>78019</v>
      </c>
      <c r="P806" s="23">
        <v>95750</v>
      </c>
      <c r="Q806" s="19">
        <v>2.2668104186688284E-2</v>
      </c>
      <c r="R806" s="21"/>
      <c r="S806" s="21"/>
    </row>
    <row r="807" spans="1:19" x14ac:dyDescent="0.35">
      <c r="A807" s="18" t="s">
        <v>46</v>
      </c>
      <c r="B807" s="18" t="s">
        <v>82</v>
      </c>
      <c r="C807" s="60" t="str">
        <f>IF(Datos[[#This Row],[Area]]="Oftamología","👀",IF(B807="Cardiología","❤","🚑"))</f>
        <v>🚑</v>
      </c>
      <c r="D807" s="23">
        <v>148825</v>
      </c>
      <c r="E807" s="23">
        <v>918639</v>
      </c>
      <c r="F807" s="23">
        <v>180373</v>
      </c>
      <c r="G807" s="23">
        <v>131765</v>
      </c>
      <c r="H807" s="23">
        <v>32000</v>
      </c>
      <c r="I807" s="23">
        <v>9763</v>
      </c>
      <c r="J807" s="23">
        <v>3947</v>
      </c>
      <c r="K807" s="23">
        <v>12395</v>
      </c>
      <c r="L807" s="23">
        <v>3052</v>
      </c>
      <c r="M807" s="23">
        <v>1819401</v>
      </c>
      <c r="N807" s="23">
        <v>61221</v>
      </c>
      <c r="O807" s="23">
        <v>37908</v>
      </c>
      <c r="P807" s="23">
        <v>216688</v>
      </c>
      <c r="Q807" s="19">
        <v>5.1299281044439801E-2</v>
      </c>
      <c r="R807" s="21"/>
      <c r="S807" s="21"/>
    </row>
    <row r="808" spans="1:19" x14ac:dyDescent="0.35">
      <c r="A808" s="18" t="s">
        <v>44</v>
      </c>
      <c r="B808" s="18" t="s">
        <v>82</v>
      </c>
      <c r="C808" s="60" t="str">
        <f>IF(Datos[[#This Row],[Area]]="Oftamología","👀",IF(B808="Cardiología","❤","🚑"))</f>
        <v>🚑</v>
      </c>
      <c r="D808" s="23">
        <v>600154</v>
      </c>
      <c r="E808" s="23">
        <v>1757255</v>
      </c>
      <c r="F808" s="23">
        <v>172373</v>
      </c>
      <c r="G808" s="23">
        <v>129143</v>
      </c>
      <c r="H808" s="23">
        <v>32000</v>
      </c>
      <c r="I808" s="23">
        <v>12034</v>
      </c>
      <c r="J808" s="23">
        <v>3636</v>
      </c>
      <c r="K808" s="23">
        <v>11319</v>
      </c>
      <c r="L808" s="23">
        <v>2254</v>
      </c>
      <c r="M808" s="23">
        <v>3101500</v>
      </c>
      <c r="N808" s="23">
        <v>109328</v>
      </c>
      <c r="O808" s="23">
        <v>73976</v>
      </c>
      <c r="P808" s="23">
        <v>112377</v>
      </c>
      <c r="Q808" s="19">
        <v>2.6604423437989237E-2</v>
      </c>
      <c r="R808" s="21"/>
      <c r="S808" s="21"/>
    </row>
    <row r="809" spans="1:19" x14ac:dyDescent="0.35">
      <c r="A809" s="18" t="s">
        <v>37</v>
      </c>
      <c r="B809" s="18" t="s">
        <v>81</v>
      </c>
      <c r="C809" s="62" t="str">
        <f>IF(Datos[[#This Row],[Area]]="Oftamología","👀",IF(B809="Cardiología","❤","🚑"))</f>
        <v>👀</v>
      </c>
      <c r="D809" s="23">
        <v>604137</v>
      </c>
      <c r="E809" s="23">
        <v>1619043</v>
      </c>
      <c r="F809" s="23">
        <v>104913</v>
      </c>
      <c r="G809" s="23">
        <v>299402</v>
      </c>
      <c r="H809" s="23">
        <v>25000</v>
      </c>
      <c r="I809" s="23">
        <v>9269</v>
      </c>
      <c r="J809" s="23">
        <v>3865</v>
      </c>
      <c r="K809" s="23">
        <v>10942</v>
      </c>
      <c r="L809" s="23">
        <v>4356</v>
      </c>
      <c r="M809" s="23">
        <v>2064676</v>
      </c>
      <c r="N809" s="23">
        <v>87413</v>
      </c>
      <c r="O809" s="23">
        <v>76121</v>
      </c>
      <c r="P809" s="23">
        <v>262453</v>
      </c>
      <c r="Q809" s="19">
        <v>6.2133806246568148E-2</v>
      </c>
      <c r="R809" s="21"/>
      <c r="S809" s="21"/>
    </row>
    <row r="810" spans="1:19" x14ac:dyDescent="0.35">
      <c r="A810" s="18" t="s">
        <v>39</v>
      </c>
      <c r="B810" s="18" t="s">
        <v>82</v>
      </c>
      <c r="C810" s="60" t="str">
        <f>IF(Datos[[#This Row],[Area]]="Oftamología","👀",IF(B810="Cardiología","❤","🚑"))</f>
        <v>🚑</v>
      </c>
      <c r="D810" s="23">
        <v>699826</v>
      </c>
      <c r="E810" s="23">
        <v>1186988</v>
      </c>
      <c r="F810" s="23">
        <v>130698</v>
      </c>
      <c r="G810" s="23">
        <v>151971</v>
      </c>
      <c r="H810" s="23">
        <v>32000</v>
      </c>
      <c r="I810" s="23">
        <v>9873</v>
      </c>
      <c r="J810" s="23">
        <v>3887</v>
      </c>
      <c r="K810" s="23">
        <v>12218</v>
      </c>
      <c r="L810" s="23">
        <v>2900</v>
      </c>
      <c r="M810" s="23">
        <v>2190132</v>
      </c>
      <c r="N810" s="23">
        <v>113106</v>
      </c>
      <c r="O810" s="23">
        <v>21990</v>
      </c>
      <c r="P810" s="23">
        <v>121455</v>
      </c>
      <c r="Q810" s="19">
        <v>2.8753572783229511E-2</v>
      </c>
      <c r="R810" s="21"/>
      <c r="S810" s="21"/>
    </row>
    <row r="811" spans="1:19" x14ac:dyDescent="0.35">
      <c r="A811" s="18" t="s">
        <v>38</v>
      </c>
      <c r="B811" s="18" t="s">
        <v>81</v>
      </c>
      <c r="C811" s="62" t="str">
        <f>IF(Datos[[#This Row],[Area]]="Oftamología","👀",IF(B811="Cardiología","❤","🚑"))</f>
        <v>👀</v>
      </c>
      <c r="D811" s="23">
        <v>438634</v>
      </c>
      <c r="E811" s="23">
        <v>2002876</v>
      </c>
      <c r="F811" s="23">
        <v>158523</v>
      </c>
      <c r="G811" s="23">
        <v>127894</v>
      </c>
      <c r="H811" s="23">
        <v>32000</v>
      </c>
      <c r="I811" s="23">
        <v>11174</v>
      </c>
      <c r="J811" s="23">
        <v>3233</v>
      </c>
      <c r="K811" s="23">
        <v>12671</v>
      </c>
      <c r="L811" s="23">
        <v>4165</v>
      </c>
      <c r="M811" s="23">
        <v>3103563</v>
      </c>
      <c r="N811" s="23">
        <v>60125</v>
      </c>
      <c r="O811" s="23">
        <v>58421</v>
      </c>
      <c r="P811" s="23">
        <v>51453</v>
      </c>
      <c r="Q811" s="19">
        <v>1.2181117124988745E-2</v>
      </c>
      <c r="R811" s="21"/>
      <c r="S811" s="21"/>
    </row>
    <row r="812" spans="1:19" x14ac:dyDescent="0.35">
      <c r="A812" s="18" t="s">
        <v>36</v>
      </c>
      <c r="B812" s="18" t="s">
        <v>81</v>
      </c>
      <c r="C812" s="62" t="str">
        <f>IF(Datos[[#This Row],[Area]]="Oftamología","👀",IF(B812="Cardiología","❤","🚑"))</f>
        <v>👀</v>
      </c>
      <c r="D812" s="23">
        <v>330738</v>
      </c>
      <c r="E812" s="23">
        <v>1872913</v>
      </c>
      <c r="F812" s="23">
        <v>155415</v>
      </c>
      <c r="G812" s="23">
        <v>267106</v>
      </c>
      <c r="H812" s="23">
        <v>32000</v>
      </c>
      <c r="I812" s="23">
        <v>11946</v>
      </c>
      <c r="J812" s="23">
        <v>3066</v>
      </c>
      <c r="K812" s="23">
        <v>12763</v>
      </c>
      <c r="L812" s="23">
        <v>4412</v>
      </c>
      <c r="M812" s="23">
        <v>1194845</v>
      </c>
      <c r="N812" s="23">
        <v>115701</v>
      </c>
      <c r="O812" s="23">
        <v>80567</v>
      </c>
      <c r="P812" s="23">
        <v>200938</v>
      </c>
      <c r="Q812" s="19">
        <v>4.7570585055506744E-2</v>
      </c>
      <c r="R812" s="21"/>
      <c r="S812" s="21"/>
    </row>
    <row r="813" spans="1:19" x14ac:dyDescent="0.35">
      <c r="A813" s="18" t="s">
        <v>46</v>
      </c>
      <c r="B813" s="18" t="s">
        <v>80</v>
      </c>
      <c r="C813" s="61" t="str">
        <f>IF(Datos[[#This Row],[Area]]="Oftamología","👀",IF(B813="Cardiología","❤","🚑"))</f>
        <v>❤</v>
      </c>
      <c r="D813" s="23">
        <v>673608</v>
      </c>
      <c r="E813" s="23">
        <v>1119366</v>
      </c>
      <c r="F813" s="23">
        <v>213424</v>
      </c>
      <c r="G813" s="23">
        <v>239521</v>
      </c>
      <c r="H813" s="23">
        <v>32000</v>
      </c>
      <c r="I813" s="23">
        <v>9518</v>
      </c>
      <c r="J813" s="23">
        <v>3395</v>
      </c>
      <c r="K813" s="23">
        <v>13644</v>
      </c>
      <c r="L813" s="23">
        <v>2546</v>
      </c>
      <c r="M813" s="23">
        <v>1983516</v>
      </c>
      <c r="N813" s="23">
        <v>126272</v>
      </c>
      <c r="O813" s="23">
        <v>43954</v>
      </c>
      <c r="P813" s="23">
        <v>314829</v>
      </c>
      <c r="Q813" s="19">
        <v>7.4533436793638497E-2</v>
      </c>
      <c r="R813" s="21"/>
      <c r="S813" s="21"/>
    </row>
    <row r="814" spans="1:19" x14ac:dyDescent="0.35">
      <c r="A814" s="18" t="s">
        <v>42</v>
      </c>
      <c r="B814" s="18" t="s">
        <v>81</v>
      </c>
      <c r="C814" s="62" t="str">
        <f>IF(Datos[[#This Row],[Area]]="Oftamología","👀",IF(B814="Cardiología","❤","🚑"))</f>
        <v>👀</v>
      </c>
      <c r="D814" s="23">
        <v>367414</v>
      </c>
      <c r="E814" s="23">
        <v>1538475</v>
      </c>
      <c r="F814" s="23">
        <v>98058</v>
      </c>
      <c r="G814" s="23">
        <v>325706</v>
      </c>
      <c r="H814" s="23">
        <v>32000</v>
      </c>
      <c r="I814" s="23">
        <v>10650</v>
      </c>
      <c r="J814" s="23">
        <v>3162</v>
      </c>
      <c r="K814" s="23">
        <v>14710</v>
      </c>
      <c r="L814" s="23">
        <v>3736</v>
      </c>
      <c r="M814" s="23">
        <v>1270303</v>
      </c>
      <c r="N814" s="23">
        <v>93938</v>
      </c>
      <c r="O814" s="23">
        <v>27035</v>
      </c>
      <c r="P814" s="23">
        <v>314576</v>
      </c>
      <c r="Q814" s="19">
        <v>7.4473540915213091E-2</v>
      </c>
      <c r="R814" s="21"/>
      <c r="S814" s="21"/>
    </row>
    <row r="815" spans="1:19" x14ac:dyDescent="0.35">
      <c r="A815" s="18" t="s">
        <v>37</v>
      </c>
      <c r="B815" s="18" t="s">
        <v>81</v>
      </c>
      <c r="C815" s="62" t="str">
        <f>IF(Datos[[#This Row],[Area]]="Oftamología","👀",IF(B815="Cardiología","❤","🚑"))</f>
        <v>👀</v>
      </c>
      <c r="D815" s="23">
        <v>501503</v>
      </c>
      <c r="E815" s="23">
        <v>2065687</v>
      </c>
      <c r="F815" s="23">
        <v>157840</v>
      </c>
      <c r="G815" s="23">
        <v>281080</v>
      </c>
      <c r="H815" s="23">
        <v>32000</v>
      </c>
      <c r="I815" s="23">
        <v>11522</v>
      </c>
      <c r="J815" s="23">
        <v>3326</v>
      </c>
      <c r="K815" s="23">
        <v>12919</v>
      </c>
      <c r="L815" s="23">
        <v>2458</v>
      </c>
      <c r="M815" s="23">
        <v>1095777</v>
      </c>
      <c r="N815" s="23">
        <v>113985</v>
      </c>
      <c r="O815" s="23">
        <v>45442</v>
      </c>
      <c r="P815" s="23">
        <v>146103</v>
      </c>
      <c r="Q815" s="19">
        <v>3.4588804448957892E-2</v>
      </c>
      <c r="R815" s="21"/>
      <c r="S815" s="21"/>
    </row>
    <row r="816" spans="1:19" x14ac:dyDescent="0.35">
      <c r="A816" s="18" t="s">
        <v>47</v>
      </c>
      <c r="B816" s="18" t="s">
        <v>80</v>
      </c>
      <c r="C816" s="61" t="str">
        <f>IF(Datos[[#This Row],[Area]]="Oftamología","👀",IF(B816="Cardiología","❤","🚑"))</f>
        <v>❤</v>
      </c>
      <c r="D816" s="23">
        <v>541398</v>
      </c>
      <c r="E816" s="23">
        <v>1014958</v>
      </c>
      <c r="F816" s="23">
        <v>201881</v>
      </c>
      <c r="G816" s="23">
        <v>287633</v>
      </c>
      <c r="H816" s="23">
        <v>32000</v>
      </c>
      <c r="I816" s="23">
        <v>10544</v>
      </c>
      <c r="J816" s="23">
        <v>3533</v>
      </c>
      <c r="K816" s="23">
        <v>11761</v>
      </c>
      <c r="L816" s="23">
        <v>4434</v>
      </c>
      <c r="M816" s="23">
        <v>3016837</v>
      </c>
      <c r="N816" s="23">
        <v>123714</v>
      </c>
      <c r="O816" s="23">
        <v>34251</v>
      </c>
      <c r="P816" s="23">
        <v>314846</v>
      </c>
      <c r="Q816" s="19">
        <v>7.4537461417880521E-2</v>
      </c>
      <c r="R816" s="21"/>
      <c r="S816" s="21"/>
    </row>
    <row r="817" spans="1:19" x14ac:dyDescent="0.35">
      <c r="A817" s="18" t="s">
        <v>40</v>
      </c>
      <c r="B817" s="18" t="s">
        <v>82</v>
      </c>
      <c r="C817" s="60" t="str">
        <f>IF(Datos[[#This Row],[Area]]="Oftamología","👀",IF(B817="Cardiología","❤","🚑"))</f>
        <v>🚑</v>
      </c>
      <c r="D817" s="23">
        <v>681623</v>
      </c>
      <c r="E817" s="23">
        <v>1027482</v>
      </c>
      <c r="F817" s="23">
        <v>207420</v>
      </c>
      <c r="G817" s="23">
        <v>151524</v>
      </c>
      <c r="H817" s="23">
        <v>20000</v>
      </c>
      <c r="I817" s="23">
        <v>10143</v>
      </c>
      <c r="J817" s="23">
        <v>3190</v>
      </c>
      <c r="K817" s="23">
        <v>13352</v>
      </c>
      <c r="L817" s="23">
        <v>1806</v>
      </c>
      <c r="M817" s="23">
        <v>1308787</v>
      </c>
      <c r="N817" s="23">
        <v>60323</v>
      </c>
      <c r="O817" s="23">
        <v>21866</v>
      </c>
      <c r="P817" s="23">
        <v>74634</v>
      </c>
      <c r="Q817" s="19">
        <v>1.7669047392890793E-2</v>
      </c>
      <c r="R817" s="21"/>
      <c r="S817" s="21"/>
    </row>
    <row r="818" spans="1:19" x14ac:dyDescent="0.35">
      <c r="A818" s="18" t="s">
        <v>44</v>
      </c>
      <c r="B818" s="18" t="s">
        <v>81</v>
      </c>
      <c r="C818" s="62" t="str">
        <f>IF(Datos[[#This Row],[Area]]="Oftamología","👀",IF(B818="Cardiología","❤","🚑"))</f>
        <v>👀</v>
      </c>
      <c r="D818" s="23">
        <v>377403</v>
      </c>
      <c r="E818" s="23">
        <v>1586541</v>
      </c>
      <c r="F818" s="23">
        <v>124001</v>
      </c>
      <c r="G818" s="23">
        <v>102094</v>
      </c>
      <c r="H818" s="23">
        <v>32000</v>
      </c>
      <c r="I818" s="23">
        <v>12437</v>
      </c>
      <c r="J818" s="23">
        <v>2875</v>
      </c>
      <c r="K818" s="23">
        <v>13222</v>
      </c>
      <c r="L818" s="23">
        <v>4181</v>
      </c>
      <c r="M818" s="23">
        <v>2564736</v>
      </c>
      <c r="N818" s="23">
        <v>94977</v>
      </c>
      <c r="O818" s="23">
        <v>47327</v>
      </c>
      <c r="P818" s="23">
        <v>121144</v>
      </c>
      <c r="Q818" s="19">
        <v>2.8679945833860736E-2</v>
      </c>
      <c r="R818" s="21"/>
      <c r="S818" s="21"/>
    </row>
    <row r="819" spans="1:19" x14ac:dyDescent="0.35">
      <c r="A819" s="18" t="s">
        <v>38</v>
      </c>
      <c r="B819" s="18" t="s">
        <v>82</v>
      </c>
      <c r="C819" s="60" t="str">
        <f>IF(Datos[[#This Row],[Area]]="Oftamología","👀",IF(B819="Cardiología","❤","🚑"))</f>
        <v>🚑</v>
      </c>
      <c r="D819" s="23">
        <v>481286</v>
      </c>
      <c r="E819" s="23">
        <v>1932132</v>
      </c>
      <c r="F819" s="23">
        <v>131880</v>
      </c>
      <c r="G819" s="23">
        <v>168634</v>
      </c>
      <c r="H819" s="23">
        <v>32000</v>
      </c>
      <c r="I819" s="23">
        <v>9548</v>
      </c>
      <c r="J819" s="23">
        <v>4012</v>
      </c>
      <c r="K819" s="23">
        <v>14934</v>
      </c>
      <c r="L819" s="23">
        <v>2739</v>
      </c>
      <c r="M819" s="23">
        <v>1218590</v>
      </c>
      <c r="N819" s="23">
        <v>107636</v>
      </c>
      <c r="O819" s="23">
        <v>27767</v>
      </c>
      <c r="P819" s="23">
        <v>241268</v>
      </c>
      <c r="Q819" s="19">
        <v>5.7118414213200096E-2</v>
      </c>
      <c r="R819" s="21"/>
      <c r="S819" s="21"/>
    </row>
    <row r="820" spans="1:19" x14ac:dyDescent="0.35">
      <c r="A820" s="18" t="s">
        <v>46</v>
      </c>
      <c r="B820" s="18" t="s">
        <v>81</v>
      </c>
      <c r="C820" s="62" t="str">
        <f>IF(Datos[[#This Row],[Area]]="Oftamología","👀",IF(B820="Cardiología","❤","🚑"))</f>
        <v>👀</v>
      </c>
      <c r="D820" s="23">
        <v>177949</v>
      </c>
      <c r="E820" s="23">
        <v>2341430</v>
      </c>
      <c r="F820" s="23">
        <v>146229</v>
      </c>
      <c r="G820" s="23">
        <v>102565</v>
      </c>
      <c r="H820" s="23">
        <v>32000</v>
      </c>
      <c r="I820" s="23">
        <v>10704</v>
      </c>
      <c r="J820" s="23">
        <v>4185</v>
      </c>
      <c r="K820" s="23">
        <v>14624</v>
      </c>
      <c r="L820" s="23">
        <v>3604</v>
      </c>
      <c r="M820" s="23">
        <v>2840275</v>
      </c>
      <c r="N820" s="23">
        <v>87281</v>
      </c>
      <c r="O820" s="23">
        <v>42021</v>
      </c>
      <c r="P820" s="23">
        <v>291692</v>
      </c>
      <c r="Q820" s="19">
        <v>6.9055923200245214E-2</v>
      </c>
      <c r="R820" s="21"/>
      <c r="S820" s="21"/>
    </row>
    <row r="821" spans="1:19" x14ac:dyDescent="0.35">
      <c r="A821" s="18" t="s">
        <v>38</v>
      </c>
      <c r="B821" s="18" t="s">
        <v>81</v>
      </c>
      <c r="C821" s="62" t="str">
        <f>IF(Datos[[#This Row],[Area]]="Oftamología","👀",IF(B821="Cardiología","❤","🚑"))</f>
        <v>👀</v>
      </c>
      <c r="D821" s="23">
        <v>568666</v>
      </c>
      <c r="E821" s="23">
        <v>905777</v>
      </c>
      <c r="F821" s="23">
        <v>200517</v>
      </c>
      <c r="G821" s="23">
        <v>105759</v>
      </c>
      <c r="H821" s="23">
        <v>25000</v>
      </c>
      <c r="I821" s="23">
        <v>11686</v>
      </c>
      <c r="J821" s="23">
        <v>3575</v>
      </c>
      <c r="K821" s="23">
        <v>13089</v>
      </c>
      <c r="L821" s="23">
        <v>1284</v>
      </c>
      <c r="M821" s="23">
        <v>2639179</v>
      </c>
      <c r="N821" s="23">
        <v>125599</v>
      </c>
      <c r="O821" s="23">
        <v>55224</v>
      </c>
      <c r="P821" s="23">
        <v>246413</v>
      </c>
      <c r="Q821" s="19">
        <v>5.8336454902918229E-2</v>
      </c>
      <c r="R821" s="21"/>
      <c r="S821" s="21"/>
    </row>
    <row r="822" spans="1:19" x14ac:dyDescent="0.35">
      <c r="A822" s="18" t="s">
        <v>37</v>
      </c>
      <c r="B822" s="18" t="s">
        <v>80</v>
      </c>
      <c r="C822" s="61" t="str">
        <f>IF(Datos[[#This Row],[Area]]="Oftamología","👀",IF(B822="Cardiología","❤","🚑"))</f>
        <v>❤</v>
      </c>
      <c r="D822" s="23">
        <v>707646</v>
      </c>
      <c r="E822" s="23">
        <v>863024</v>
      </c>
      <c r="F822" s="23">
        <v>133276</v>
      </c>
      <c r="G822" s="23">
        <v>142296</v>
      </c>
      <c r="H822" s="23">
        <v>28000</v>
      </c>
      <c r="I822" s="23">
        <v>9137</v>
      </c>
      <c r="J822" s="23">
        <v>4011</v>
      </c>
      <c r="K822" s="23">
        <v>11859</v>
      </c>
      <c r="L822" s="23">
        <v>4467</v>
      </c>
      <c r="M822" s="23">
        <v>1046310</v>
      </c>
      <c r="N822" s="23">
        <v>64126</v>
      </c>
      <c r="O822" s="23">
        <v>70459</v>
      </c>
      <c r="P822" s="23">
        <v>190855</v>
      </c>
      <c r="Q822" s="19">
        <v>4.5183509394782169E-2</v>
      </c>
      <c r="R822" s="21"/>
      <c r="S822" s="21"/>
    </row>
    <row r="823" spans="1:19" x14ac:dyDescent="0.35">
      <c r="A823" s="18" t="s">
        <v>45</v>
      </c>
      <c r="B823" s="18" t="s">
        <v>81</v>
      </c>
      <c r="C823" s="62" t="str">
        <f>IF(Datos[[#This Row],[Area]]="Oftamología","👀",IF(B823="Cardiología","❤","🚑"))</f>
        <v>👀</v>
      </c>
      <c r="D823" s="23">
        <v>206619</v>
      </c>
      <c r="E823" s="23">
        <v>1704798</v>
      </c>
      <c r="F823" s="23">
        <v>128422</v>
      </c>
      <c r="G823" s="23">
        <v>161758</v>
      </c>
      <c r="H823" s="23">
        <v>32000</v>
      </c>
      <c r="I823" s="23">
        <v>9151</v>
      </c>
      <c r="J823" s="23">
        <v>3190</v>
      </c>
      <c r="K823" s="23">
        <v>12610</v>
      </c>
      <c r="L823" s="23">
        <v>3744</v>
      </c>
      <c r="M823" s="23">
        <v>963782</v>
      </c>
      <c r="N823" s="23">
        <v>100281</v>
      </c>
      <c r="O823" s="23">
        <v>25320</v>
      </c>
      <c r="P823" s="23">
        <v>266822</v>
      </c>
      <c r="Q823" s="19">
        <v>6.3168134676768059E-2</v>
      </c>
      <c r="R823" s="21"/>
      <c r="S823" s="21"/>
    </row>
    <row r="824" spans="1:19" x14ac:dyDescent="0.35">
      <c r="A824" s="18" t="s">
        <v>45</v>
      </c>
      <c r="B824" s="18" t="s">
        <v>81</v>
      </c>
      <c r="C824" s="62" t="str">
        <f>IF(Datos[[#This Row],[Area]]="Oftamología","👀",IF(B824="Cardiología","❤","🚑"))</f>
        <v>👀</v>
      </c>
      <c r="D824" s="23">
        <v>714747</v>
      </c>
      <c r="E824" s="23">
        <v>1183620</v>
      </c>
      <c r="F824" s="23">
        <v>142556</v>
      </c>
      <c r="G824" s="23">
        <v>309355</v>
      </c>
      <c r="H824" s="23">
        <v>32000</v>
      </c>
      <c r="I824" s="23">
        <v>10657</v>
      </c>
      <c r="J824" s="23">
        <v>3099</v>
      </c>
      <c r="K824" s="23">
        <v>14049</v>
      </c>
      <c r="L824" s="23">
        <v>1937</v>
      </c>
      <c r="M824" s="23">
        <v>2116787</v>
      </c>
      <c r="N824" s="23">
        <v>84680</v>
      </c>
      <c r="O824" s="23">
        <v>71450</v>
      </c>
      <c r="P824" s="23">
        <v>102261</v>
      </c>
      <c r="Q824" s="19">
        <v>2.4209535271383087E-2</v>
      </c>
      <c r="R824" s="21"/>
      <c r="S824" s="21"/>
    </row>
    <row r="825" spans="1:19" x14ac:dyDescent="0.35">
      <c r="A825" s="18" t="s">
        <v>43</v>
      </c>
      <c r="B825" s="18" t="s">
        <v>82</v>
      </c>
      <c r="C825" s="60" t="str">
        <f>IF(Datos[[#This Row],[Area]]="Oftamología","👀",IF(B825="Cardiología","❤","🚑"))</f>
        <v>🚑</v>
      </c>
      <c r="D825" s="23">
        <v>271827</v>
      </c>
      <c r="E825" s="23">
        <v>1002429</v>
      </c>
      <c r="F825" s="23">
        <v>176394</v>
      </c>
      <c r="G825" s="23">
        <v>92099</v>
      </c>
      <c r="H825" s="23">
        <v>20000</v>
      </c>
      <c r="I825" s="23">
        <v>9678</v>
      </c>
      <c r="J825" s="23">
        <v>3326</v>
      </c>
      <c r="K825" s="23">
        <v>10049</v>
      </c>
      <c r="L825" s="23">
        <v>2781</v>
      </c>
      <c r="M825" s="23">
        <v>1214822</v>
      </c>
      <c r="N825" s="23">
        <v>91032</v>
      </c>
      <c r="O825" s="23">
        <v>23776</v>
      </c>
      <c r="P825" s="23">
        <v>110455</v>
      </c>
      <c r="Q825" s="19">
        <v>2.6149404156038166E-2</v>
      </c>
      <c r="R825" s="21"/>
      <c r="S825" s="21"/>
    </row>
    <row r="826" spans="1:19" x14ac:dyDescent="0.35">
      <c r="A826" s="18" t="s">
        <v>37</v>
      </c>
      <c r="B826" s="18" t="s">
        <v>81</v>
      </c>
      <c r="C826" s="62" t="str">
        <f>IF(Datos[[#This Row],[Area]]="Oftamología","👀",IF(B826="Cardiología","❤","🚑"))</f>
        <v>👀</v>
      </c>
      <c r="D826" s="23">
        <v>406671</v>
      </c>
      <c r="E826" s="23">
        <v>2321568</v>
      </c>
      <c r="F826" s="23">
        <v>174680</v>
      </c>
      <c r="G826" s="23">
        <v>163883</v>
      </c>
      <c r="H826" s="23">
        <v>32000</v>
      </c>
      <c r="I826" s="23">
        <v>10304</v>
      </c>
      <c r="J826" s="23">
        <v>3402</v>
      </c>
      <c r="K826" s="23">
        <v>12634</v>
      </c>
      <c r="L826" s="23">
        <v>2337</v>
      </c>
      <c r="M826" s="23">
        <v>1883839</v>
      </c>
      <c r="N826" s="23">
        <v>118924</v>
      </c>
      <c r="O826" s="23">
        <v>40183</v>
      </c>
      <c r="P826" s="23">
        <v>344051</v>
      </c>
      <c r="Q826" s="19">
        <v>8.1451529123073532E-2</v>
      </c>
      <c r="R826" s="21"/>
      <c r="S826" s="21"/>
    </row>
    <row r="827" spans="1:19" x14ac:dyDescent="0.35">
      <c r="A827" s="18" t="s">
        <v>42</v>
      </c>
      <c r="B827" s="18" t="s">
        <v>82</v>
      </c>
      <c r="C827" s="60" t="str">
        <f>IF(Datos[[#This Row],[Area]]="Oftamología","👀",IF(B827="Cardiología","❤","🚑"))</f>
        <v>🚑</v>
      </c>
      <c r="D827" s="23">
        <v>492572</v>
      </c>
      <c r="E827" s="23">
        <v>1318002</v>
      </c>
      <c r="F827" s="23">
        <v>158209</v>
      </c>
      <c r="G827" s="23">
        <v>93333</v>
      </c>
      <c r="H827" s="23">
        <v>25000</v>
      </c>
      <c r="I827" s="23">
        <v>12406</v>
      </c>
      <c r="J827" s="23">
        <v>3291</v>
      </c>
      <c r="K827" s="23">
        <v>14209</v>
      </c>
      <c r="L827" s="23">
        <v>4215</v>
      </c>
      <c r="M827" s="23">
        <v>1798077</v>
      </c>
      <c r="N827" s="23">
        <v>120431</v>
      </c>
      <c r="O827" s="23">
        <v>63139</v>
      </c>
      <c r="P827" s="23">
        <v>80601</v>
      </c>
      <c r="Q827" s="19">
        <v>1.9081690501840862E-2</v>
      </c>
      <c r="R827" s="21"/>
      <c r="S827" s="21"/>
    </row>
    <row r="828" spans="1:19" x14ac:dyDescent="0.35">
      <c r="A828" s="18" t="s">
        <v>47</v>
      </c>
      <c r="B828" s="18" t="s">
        <v>81</v>
      </c>
      <c r="C828" s="62" t="str">
        <f>IF(Datos[[#This Row],[Area]]="Oftamología","👀",IF(B828="Cardiología","❤","🚑"))</f>
        <v>👀</v>
      </c>
      <c r="D828" s="23">
        <v>243417</v>
      </c>
      <c r="E828" s="23">
        <v>1453565</v>
      </c>
      <c r="F828" s="23">
        <v>207696</v>
      </c>
      <c r="G828" s="23">
        <v>190841</v>
      </c>
      <c r="H828" s="23">
        <v>32000</v>
      </c>
      <c r="I828" s="23">
        <v>12588</v>
      </c>
      <c r="J828" s="23">
        <v>4013</v>
      </c>
      <c r="K828" s="23">
        <v>14809</v>
      </c>
      <c r="L828" s="23">
        <v>1449</v>
      </c>
      <c r="M828" s="23">
        <v>2443367</v>
      </c>
      <c r="N828" s="23">
        <v>127156</v>
      </c>
      <c r="O828" s="23">
        <v>58405</v>
      </c>
      <c r="P828" s="23">
        <v>168436</v>
      </c>
      <c r="Q828" s="19">
        <v>3.9875976989963736E-2</v>
      </c>
      <c r="R828" s="21"/>
      <c r="S828" s="21"/>
    </row>
    <row r="829" spans="1:19" x14ac:dyDescent="0.35">
      <c r="A829" s="18" t="s">
        <v>41</v>
      </c>
      <c r="B829" s="18" t="s">
        <v>81</v>
      </c>
      <c r="C829" s="62" t="str">
        <f>IF(Datos[[#This Row],[Area]]="Oftamología","👀",IF(B829="Cardiología","❤","🚑"))</f>
        <v>👀</v>
      </c>
      <c r="D829" s="23">
        <v>500533</v>
      </c>
      <c r="E829" s="23">
        <v>1511879</v>
      </c>
      <c r="F829" s="23">
        <v>105507</v>
      </c>
      <c r="G829" s="23">
        <v>249790</v>
      </c>
      <c r="H829" s="23">
        <v>28000</v>
      </c>
      <c r="I829" s="23">
        <v>10441</v>
      </c>
      <c r="J829" s="23">
        <v>3893</v>
      </c>
      <c r="K829" s="23">
        <v>11529</v>
      </c>
      <c r="L829" s="23">
        <v>2828</v>
      </c>
      <c r="M829" s="23">
        <v>2600066</v>
      </c>
      <c r="N829" s="23">
        <v>80547</v>
      </c>
      <c r="O829" s="23">
        <v>50668</v>
      </c>
      <c r="P829" s="23">
        <v>271676</v>
      </c>
      <c r="Q829" s="19">
        <v>6.4317283269166858E-2</v>
      </c>
      <c r="R829" s="21"/>
      <c r="S829" s="21"/>
    </row>
    <row r="830" spans="1:19" x14ac:dyDescent="0.35">
      <c r="A830" s="18" t="s">
        <v>43</v>
      </c>
      <c r="B830" s="18" t="s">
        <v>82</v>
      </c>
      <c r="C830" s="60" t="str">
        <f>IF(Datos[[#This Row],[Area]]="Oftamología","👀",IF(B830="Cardiología","❤","🚑"))</f>
        <v>🚑</v>
      </c>
      <c r="D830" s="23">
        <v>572869</v>
      </c>
      <c r="E830" s="23">
        <v>1809875</v>
      </c>
      <c r="F830" s="23">
        <v>114496</v>
      </c>
      <c r="G830" s="23">
        <v>263773</v>
      </c>
      <c r="H830" s="23">
        <v>32000</v>
      </c>
      <c r="I830" s="23">
        <v>11285</v>
      </c>
      <c r="J830" s="23">
        <v>3558</v>
      </c>
      <c r="K830" s="23">
        <v>12834</v>
      </c>
      <c r="L830" s="23">
        <v>1552</v>
      </c>
      <c r="M830" s="23">
        <v>2123106</v>
      </c>
      <c r="N830" s="23">
        <v>101507</v>
      </c>
      <c r="O830" s="23">
        <v>84515</v>
      </c>
      <c r="P830" s="23">
        <v>322770</v>
      </c>
      <c r="Q830" s="19">
        <v>7.6413409799868173E-2</v>
      </c>
      <c r="R830" s="21"/>
      <c r="S830" s="21"/>
    </row>
    <row r="831" spans="1:19" x14ac:dyDescent="0.35">
      <c r="A831" s="18" t="s">
        <v>40</v>
      </c>
      <c r="B831" s="18" t="s">
        <v>80</v>
      </c>
      <c r="C831" s="61" t="str">
        <f>IF(Datos[[#This Row],[Area]]="Oftamología","👀",IF(B831="Cardiología","❤","🚑"))</f>
        <v>❤</v>
      </c>
      <c r="D831" s="23">
        <v>142864</v>
      </c>
      <c r="E831" s="23">
        <v>2282226</v>
      </c>
      <c r="F831" s="23">
        <v>212335</v>
      </c>
      <c r="G831" s="23">
        <v>96586</v>
      </c>
      <c r="H831" s="23">
        <v>32000</v>
      </c>
      <c r="I831" s="23">
        <v>10234</v>
      </c>
      <c r="J831" s="23">
        <v>4114</v>
      </c>
      <c r="K831" s="23">
        <v>12409</v>
      </c>
      <c r="L831" s="23">
        <v>4495</v>
      </c>
      <c r="M831" s="23">
        <v>3049157</v>
      </c>
      <c r="N831" s="23">
        <v>87519</v>
      </c>
      <c r="O831" s="23">
        <v>30565</v>
      </c>
      <c r="P831" s="23">
        <v>261257</v>
      </c>
      <c r="Q831" s="19">
        <v>6.1850662094011709E-2</v>
      </c>
      <c r="R831" s="21"/>
      <c r="S831" s="21"/>
    </row>
    <row r="832" spans="1:19" x14ac:dyDescent="0.35">
      <c r="A832" s="18" t="s">
        <v>45</v>
      </c>
      <c r="B832" s="18" t="s">
        <v>82</v>
      </c>
      <c r="C832" s="60" t="str">
        <f>IF(Datos[[#This Row],[Area]]="Oftamología","👀",IF(B832="Cardiología","❤","🚑"))</f>
        <v>🚑</v>
      </c>
      <c r="D832" s="23">
        <v>701512</v>
      </c>
      <c r="E832" s="23">
        <v>1093305</v>
      </c>
      <c r="F832" s="23">
        <v>100293</v>
      </c>
      <c r="G832" s="23">
        <v>221674</v>
      </c>
      <c r="H832" s="23">
        <v>20000</v>
      </c>
      <c r="I832" s="23">
        <v>10168</v>
      </c>
      <c r="J832" s="23">
        <v>3854</v>
      </c>
      <c r="K832" s="23">
        <v>11034</v>
      </c>
      <c r="L832" s="23">
        <v>4434</v>
      </c>
      <c r="M832" s="23">
        <v>3080672</v>
      </c>
      <c r="N832" s="23">
        <v>106787</v>
      </c>
      <c r="O832" s="23">
        <v>85727</v>
      </c>
      <c r="P832" s="23">
        <v>242061</v>
      </c>
      <c r="Q832" s="19">
        <v>5.7306151096960342E-2</v>
      </c>
      <c r="R832" s="21"/>
      <c r="S832" s="21"/>
    </row>
    <row r="833" spans="1:19" x14ac:dyDescent="0.35">
      <c r="A833" s="18" t="s">
        <v>41</v>
      </c>
      <c r="B833" s="18" t="s">
        <v>81</v>
      </c>
      <c r="C833" s="62" t="str">
        <f>IF(Datos[[#This Row],[Area]]="Oftamología","👀",IF(B833="Cardiología","❤","🚑"))</f>
        <v>👀</v>
      </c>
      <c r="D833" s="23">
        <v>617194</v>
      </c>
      <c r="E833" s="23">
        <v>1636565</v>
      </c>
      <c r="F833" s="23">
        <v>102386</v>
      </c>
      <c r="G833" s="23">
        <v>127023</v>
      </c>
      <c r="H833" s="23">
        <v>20000</v>
      </c>
      <c r="I833" s="23">
        <v>9512</v>
      </c>
      <c r="J833" s="23">
        <v>3032</v>
      </c>
      <c r="K833" s="23">
        <v>11578</v>
      </c>
      <c r="L833" s="23">
        <v>4479</v>
      </c>
      <c r="M833" s="23">
        <v>1210310</v>
      </c>
      <c r="N833" s="23">
        <v>87457</v>
      </c>
      <c r="O833" s="23">
        <v>59873</v>
      </c>
      <c r="P833" s="23">
        <v>157033</v>
      </c>
      <c r="Q833" s="19">
        <v>3.71764010939762E-2</v>
      </c>
      <c r="R833" s="21"/>
      <c r="S833" s="21"/>
    </row>
    <row r="834" spans="1:19" x14ac:dyDescent="0.35">
      <c r="A834" s="18" t="s">
        <v>45</v>
      </c>
      <c r="B834" s="18" t="s">
        <v>80</v>
      </c>
      <c r="C834" s="61" t="str">
        <f>IF(Datos[[#This Row],[Area]]="Oftamología","👀",IF(B834="Cardiología","❤","🚑"))</f>
        <v>❤</v>
      </c>
      <c r="D834" s="23">
        <v>175449</v>
      </c>
      <c r="E834" s="23">
        <v>1733669</v>
      </c>
      <c r="F834" s="23">
        <v>208395</v>
      </c>
      <c r="G834" s="23">
        <v>223811</v>
      </c>
      <c r="H834" s="23">
        <v>20000</v>
      </c>
      <c r="I834" s="23">
        <v>11970</v>
      </c>
      <c r="J834" s="23">
        <v>2937</v>
      </c>
      <c r="K834" s="23">
        <v>14359</v>
      </c>
      <c r="L834" s="23">
        <v>3296</v>
      </c>
      <c r="M834" s="23">
        <v>2052013</v>
      </c>
      <c r="N834" s="23">
        <v>85393</v>
      </c>
      <c r="O834" s="23">
        <v>81843</v>
      </c>
      <c r="P834" s="23">
        <v>237411</v>
      </c>
      <c r="Q834" s="19">
        <v>5.6205297995465822E-2</v>
      </c>
      <c r="R834" s="21"/>
      <c r="S834" s="21"/>
    </row>
    <row r="835" spans="1:19" x14ac:dyDescent="0.35">
      <c r="A835" s="18" t="s">
        <v>38</v>
      </c>
      <c r="B835" s="18" t="s">
        <v>80</v>
      </c>
      <c r="C835" s="61" t="str">
        <f>IF(Datos[[#This Row],[Area]]="Oftamología","👀",IF(B835="Cardiología","❤","🚑"))</f>
        <v>❤</v>
      </c>
      <c r="D835" s="23">
        <v>658514</v>
      </c>
      <c r="E835" s="23">
        <v>1283420</v>
      </c>
      <c r="F835" s="23">
        <v>209938</v>
      </c>
      <c r="G835" s="23">
        <v>314430</v>
      </c>
      <c r="H835" s="23">
        <v>20000</v>
      </c>
      <c r="I835" s="23">
        <v>10781</v>
      </c>
      <c r="J835" s="23">
        <v>3162</v>
      </c>
      <c r="K835" s="23">
        <v>11899</v>
      </c>
      <c r="L835" s="23">
        <v>3764</v>
      </c>
      <c r="M835" s="23">
        <v>1680568</v>
      </c>
      <c r="N835" s="23">
        <v>61605</v>
      </c>
      <c r="O835" s="23">
        <v>40081</v>
      </c>
      <c r="P835" s="23">
        <v>44193</v>
      </c>
      <c r="Q835" s="19">
        <v>1.0462365831042458E-2</v>
      </c>
      <c r="R835" s="21"/>
      <c r="S835" s="21"/>
    </row>
    <row r="836" spans="1:19" x14ac:dyDescent="0.35">
      <c r="A836" s="18" t="s">
        <v>41</v>
      </c>
      <c r="B836" s="18" t="s">
        <v>82</v>
      </c>
      <c r="C836" s="60" t="str">
        <f>IF(Datos[[#This Row],[Area]]="Oftamología","👀",IF(B836="Cardiología","❤","🚑"))</f>
        <v>🚑</v>
      </c>
      <c r="D836" s="23">
        <v>490551</v>
      </c>
      <c r="E836" s="23">
        <v>734317</v>
      </c>
      <c r="F836" s="23">
        <v>197601</v>
      </c>
      <c r="G836" s="23">
        <v>238760</v>
      </c>
      <c r="H836" s="23">
        <v>20000</v>
      </c>
      <c r="I836" s="23">
        <v>9080</v>
      </c>
      <c r="J836" s="23">
        <v>3262</v>
      </c>
      <c r="K836" s="23">
        <v>14164</v>
      </c>
      <c r="L836" s="23">
        <v>2146</v>
      </c>
      <c r="M836" s="23">
        <v>1321492</v>
      </c>
      <c r="N836" s="23">
        <v>82493</v>
      </c>
      <c r="O836" s="23">
        <v>47940</v>
      </c>
      <c r="P836" s="23">
        <v>303389</v>
      </c>
      <c r="Q836" s="19">
        <v>7.1825101421359491E-2</v>
      </c>
      <c r="R836" s="21"/>
      <c r="S836" s="21"/>
    </row>
    <row r="837" spans="1:19" x14ac:dyDescent="0.35">
      <c r="A837" s="18" t="s">
        <v>40</v>
      </c>
      <c r="B837" s="18" t="s">
        <v>82</v>
      </c>
      <c r="C837" s="60" t="str">
        <f>IF(Datos[[#This Row],[Area]]="Oftamología","👀",IF(B837="Cardiología","❤","🚑"))</f>
        <v>🚑</v>
      </c>
      <c r="D837" s="23">
        <v>625674</v>
      </c>
      <c r="E837" s="23">
        <v>1785128</v>
      </c>
      <c r="F837" s="23">
        <v>163070</v>
      </c>
      <c r="G837" s="23">
        <v>254021</v>
      </c>
      <c r="H837" s="23">
        <v>32000</v>
      </c>
      <c r="I837" s="23">
        <v>9703</v>
      </c>
      <c r="J837" s="23">
        <v>3832</v>
      </c>
      <c r="K837" s="23">
        <v>14586</v>
      </c>
      <c r="L837" s="23">
        <v>1221</v>
      </c>
      <c r="M837" s="23">
        <v>2975978</v>
      </c>
      <c r="N837" s="23">
        <v>78646</v>
      </c>
      <c r="O837" s="23">
        <v>66409</v>
      </c>
      <c r="P837" s="23">
        <v>49137</v>
      </c>
      <c r="Q837" s="19">
        <v>1.163282125766373E-2</v>
      </c>
      <c r="R837" s="21"/>
      <c r="S837" s="21"/>
    </row>
    <row r="838" spans="1:19" x14ac:dyDescent="0.35">
      <c r="A838" s="18" t="s">
        <v>43</v>
      </c>
      <c r="B838" s="18" t="s">
        <v>82</v>
      </c>
      <c r="C838" s="60" t="str">
        <f>IF(Datos[[#This Row],[Area]]="Oftamología","👀",IF(B838="Cardiología","❤","🚑"))</f>
        <v>🚑</v>
      </c>
      <c r="D838" s="23">
        <v>713612</v>
      </c>
      <c r="E838" s="23">
        <v>2234834</v>
      </c>
      <c r="F838" s="23">
        <v>135596</v>
      </c>
      <c r="G838" s="23">
        <v>187850</v>
      </c>
      <c r="H838" s="23">
        <v>20000</v>
      </c>
      <c r="I838" s="23">
        <v>11396</v>
      </c>
      <c r="J838" s="23">
        <v>3764</v>
      </c>
      <c r="K838" s="23">
        <v>12589</v>
      </c>
      <c r="L838" s="23">
        <v>4230</v>
      </c>
      <c r="M838" s="23">
        <v>1989537</v>
      </c>
      <c r="N838" s="23">
        <v>51629</v>
      </c>
      <c r="O838" s="23">
        <v>23777</v>
      </c>
      <c r="P838" s="23">
        <v>258082</v>
      </c>
      <c r="Q838" s="19">
        <v>6.1099004331163297E-2</v>
      </c>
      <c r="R838" s="21"/>
      <c r="S838" s="21"/>
    </row>
    <row r="839" spans="1:19" x14ac:dyDescent="0.35">
      <c r="A839" s="18" t="s">
        <v>39</v>
      </c>
      <c r="B839" s="18" t="s">
        <v>82</v>
      </c>
      <c r="C839" s="60" t="str">
        <f>IF(Datos[[#This Row],[Area]]="Oftamología","👀",IF(B839="Cardiología","❤","🚑"))</f>
        <v>🚑</v>
      </c>
      <c r="D839" s="23">
        <v>165068</v>
      </c>
      <c r="E839" s="23">
        <v>1675222</v>
      </c>
      <c r="F839" s="23">
        <v>157050</v>
      </c>
      <c r="G839" s="23">
        <v>273002</v>
      </c>
      <c r="H839" s="23">
        <v>20000</v>
      </c>
      <c r="I839" s="23">
        <v>10353</v>
      </c>
      <c r="J839" s="23">
        <v>3989</v>
      </c>
      <c r="K839" s="23">
        <v>12641</v>
      </c>
      <c r="L839" s="23">
        <v>2838</v>
      </c>
      <c r="M839" s="23">
        <v>888742</v>
      </c>
      <c r="N839" s="23">
        <v>73787</v>
      </c>
      <c r="O839" s="23">
        <v>34197</v>
      </c>
      <c r="P839" s="23">
        <v>229382</v>
      </c>
      <c r="Q839" s="19">
        <v>5.4304491640218611E-2</v>
      </c>
      <c r="R839" s="21"/>
      <c r="S839" s="21"/>
    </row>
    <row r="840" spans="1:19" x14ac:dyDescent="0.35">
      <c r="A840" s="18" t="s">
        <v>41</v>
      </c>
      <c r="B840" s="18" t="s">
        <v>82</v>
      </c>
      <c r="C840" s="60" t="str">
        <f>IF(Datos[[#This Row],[Area]]="Oftamología","👀",IF(B840="Cardiología","❤","🚑"))</f>
        <v>🚑</v>
      </c>
      <c r="D840" s="23">
        <v>287188</v>
      </c>
      <c r="E840" s="23">
        <v>804204</v>
      </c>
      <c r="F840" s="23">
        <v>131986</v>
      </c>
      <c r="G840" s="23">
        <v>189228</v>
      </c>
      <c r="H840" s="23">
        <v>32000</v>
      </c>
      <c r="I840" s="23">
        <v>9674</v>
      </c>
      <c r="J840" s="23">
        <v>3565</v>
      </c>
      <c r="K840" s="23">
        <v>12869</v>
      </c>
      <c r="L840" s="23">
        <v>2798</v>
      </c>
      <c r="M840" s="23">
        <v>1406031</v>
      </c>
      <c r="N840" s="23">
        <v>86485</v>
      </c>
      <c r="O840" s="23">
        <v>40076</v>
      </c>
      <c r="P840" s="23">
        <v>173902</v>
      </c>
      <c r="Q840" s="19">
        <v>4.1170012055075367E-2</v>
      </c>
      <c r="R840" s="21"/>
      <c r="S840" s="21"/>
    </row>
    <row r="841" spans="1:19" x14ac:dyDescent="0.35">
      <c r="A841" s="18" t="s">
        <v>41</v>
      </c>
      <c r="B841" s="18" t="s">
        <v>81</v>
      </c>
      <c r="C841" s="62" t="str">
        <f>IF(Datos[[#This Row],[Area]]="Oftamología","👀",IF(B841="Cardiología","❤","🚑"))</f>
        <v>👀</v>
      </c>
      <c r="D841" s="23">
        <v>192495</v>
      </c>
      <c r="E841" s="23">
        <v>888647</v>
      </c>
      <c r="F841" s="23">
        <v>127124</v>
      </c>
      <c r="G841" s="23">
        <v>226551</v>
      </c>
      <c r="H841" s="23">
        <v>32000</v>
      </c>
      <c r="I841" s="23">
        <v>10387</v>
      </c>
      <c r="J841" s="23">
        <v>4035</v>
      </c>
      <c r="K841" s="23">
        <v>13037</v>
      </c>
      <c r="L841" s="23">
        <v>2146</v>
      </c>
      <c r="M841" s="23">
        <v>1218664</v>
      </c>
      <c r="N841" s="23">
        <v>72332</v>
      </c>
      <c r="O841" s="23">
        <v>66059</v>
      </c>
      <c r="P841" s="23">
        <v>137713</v>
      </c>
      <c r="Q841" s="19">
        <v>3.2602534014218316E-2</v>
      </c>
      <c r="R841" s="21"/>
      <c r="S841" s="21"/>
    </row>
    <row r="842" spans="1:19" x14ac:dyDescent="0.35">
      <c r="A842" s="18" t="s">
        <v>41</v>
      </c>
      <c r="B842" s="18" t="s">
        <v>82</v>
      </c>
      <c r="C842" s="60" t="str">
        <f>IF(Datos[[#This Row],[Area]]="Oftamología","👀",IF(B842="Cardiología","❤","🚑"))</f>
        <v>🚑</v>
      </c>
      <c r="D842" s="23">
        <v>532600</v>
      </c>
      <c r="E842" s="23">
        <v>1108555</v>
      </c>
      <c r="F842" s="23">
        <v>193787</v>
      </c>
      <c r="G842" s="23">
        <v>274612</v>
      </c>
      <c r="H842" s="23">
        <v>32000</v>
      </c>
      <c r="I842" s="23">
        <v>12322</v>
      </c>
      <c r="J842" s="23">
        <v>4137</v>
      </c>
      <c r="K842" s="23">
        <v>12279</v>
      </c>
      <c r="L842" s="23">
        <v>1995</v>
      </c>
      <c r="M842" s="23">
        <v>2971871</v>
      </c>
      <c r="N842" s="23">
        <v>106439</v>
      </c>
      <c r="O842" s="23">
        <v>24364</v>
      </c>
      <c r="P842" s="23">
        <v>237016</v>
      </c>
      <c r="Q842" s="19">
        <v>5.6111784667489402E-2</v>
      </c>
      <c r="R842" s="21"/>
      <c r="S842" s="21"/>
    </row>
    <row r="843" spans="1:19" x14ac:dyDescent="0.35">
      <c r="A843" s="18" t="s">
        <v>40</v>
      </c>
      <c r="B843" s="18" t="s">
        <v>82</v>
      </c>
      <c r="C843" s="60" t="str">
        <f>IF(Datos[[#This Row],[Area]]="Oftamología","👀",IF(B843="Cardiología","❤","🚑"))</f>
        <v>🚑</v>
      </c>
      <c r="D843" s="23">
        <v>522859</v>
      </c>
      <c r="E843" s="23">
        <v>1798450</v>
      </c>
      <c r="F843" s="23">
        <v>137343</v>
      </c>
      <c r="G843" s="23">
        <v>260883</v>
      </c>
      <c r="H843" s="23">
        <v>25000</v>
      </c>
      <c r="I843" s="23">
        <v>9892</v>
      </c>
      <c r="J843" s="23">
        <v>3086</v>
      </c>
      <c r="K843" s="23">
        <v>11244</v>
      </c>
      <c r="L843" s="23">
        <v>3918</v>
      </c>
      <c r="M843" s="23">
        <v>2513704</v>
      </c>
      <c r="N843" s="23">
        <v>69389</v>
      </c>
      <c r="O843" s="23">
        <v>80781</v>
      </c>
      <c r="P843" s="23">
        <v>236932</v>
      </c>
      <c r="Q843" s="19">
        <v>5.609189828888176E-2</v>
      </c>
      <c r="R843" s="21"/>
      <c r="S843" s="21"/>
    </row>
    <row r="844" spans="1:19" x14ac:dyDescent="0.35">
      <c r="A844" s="18" t="s">
        <v>46</v>
      </c>
      <c r="B844" s="18" t="s">
        <v>81</v>
      </c>
      <c r="C844" s="62" t="str">
        <f>IF(Datos[[#This Row],[Area]]="Oftamología","👀",IF(B844="Cardiología","❤","🚑"))</f>
        <v>👀</v>
      </c>
      <c r="D844" s="23">
        <v>706933</v>
      </c>
      <c r="E844" s="23">
        <v>714633</v>
      </c>
      <c r="F844" s="23">
        <v>153869</v>
      </c>
      <c r="G844" s="23">
        <v>83359</v>
      </c>
      <c r="H844" s="23">
        <v>32000</v>
      </c>
      <c r="I844" s="23">
        <v>12045</v>
      </c>
      <c r="J844" s="23">
        <v>3434</v>
      </c>
      <c r="K844" s="23">
        <v>12366</v>
      </c>
      <c r="L844" s="23">
        <v>4246</v>
      </c>
      <c r="M844" s="23">
        <v>1452944</v>
      </c>
      <c r="N844" s="23">
        <v>75299</v>
      </c>
      <c r="O844" s="23">
        <v>44632</v>
      </c>
      <c r="P844" s="23">
        <v>83405</v>
      </c>
      <c r="Q844" s="19">
        <v>1.9745516759172181E-2</v>
      </c>
      <c r="R844" s="21"/>
      <c r="S844" s="21"/>
    </row>
    <row r="845" spans="1:19" x14ac:dyDescent="0.35">
      <c r="A845" s="18" t="s">
        <v>39</v>
      </c>
      <c r="B845" s="18" t="s">
        <v>81</v>
      </c>
      <c r="C845" s="62" t="str">
        <f>IF(Datos[[#This Row],[Area]]="Oftamología","👀",IF(B845="Cardiología","❤","🚑"))</f>
        <v>👀</v>
      </c>
      <c r="D845" s="23">
        <v>189415</v>
      </c>
      <c r="E845" s="23">
        <v>1157916</v>
      </c>
      <c r="F845" s="23">
        <v>195913</v>
      </c>
      <c r="G845" s="23">
        <v>271833</v>
      </c>
      <c r="H845" s="23">
        <v>20000</v>
      </c>
      <c r="I845" s="23">
        <v>8950</v>
      </c>
      <c r="J845" s="23">
        <v>2837</v>
      </c>
      <c r="K845" s="23">
        <v>10073</v>
      </c>
      <c r="L845" s="23">
        <v>1338</v>
      </c>
      <c r="M845" s="23">
        <v>2585957</v>
      </c>
      <c r="N845" s="23">
        <v>92418</v>
      </c>
      <c r="O845" s="23">
        <v>35241</v>
      </c>
      <c r="P845" s="23">
        <v>58689</v>
      </c>
      <c r="Q845" s="19">
        <v>1.3894186596475705E-2</v>
      </c>
      <c r="R845" s="21"/>
      <c r="S845" s="21"/>
    </row>
    <row r="846" spans="1:19" x14ac:dyDescent="0.35">
      <c r="A846" s="18" t="s">
        <v>39</v>
      </c>
      <c r="B846" s="18" t="s">
        <v>80</v>
      </c>
      <c r="C846" s="61" t="str">
        <f>IF(Datos[[#This Row],[Area]]="Oftamología","👀",IF(B846="Cardiología","❤","🚑"))</f>
        <v>❤</v>
      </c>
      <c r="D846" s="23">
        <v>493304</v>
      </c>
      <c r="E846" s="23">
        <v>1297547</v>
      </c>
      <c r="F846" s="23">
        <v>170596</v>
      </c>
      <c r="G846" s="23">
        <v>251622</v>
      </c>
      <c r="H846" s="23">
        <v>32000</v>
      </c>
      <c r="I846" s="23">
        <v>9306</v>
      </c>
      <c r="J846" s="23">
        <v>3298</v>
      </c>
      <c r="K846" s="23">
        <v>10478</v>
      </c>
      <c r="L846" s="23">
        <v>1620</v>
      </c>
      <c r="M846" s="23">
        <v>1941993</v>
      </c>
      <c r="N846" s="23">
        <v>127860</v>
      </c>
      <c r="O846" s="23">
        <v>82518</v>
      </c>
      <c r="P846" s="23">
        <v>237212</v>
      </c>
      <c r="Q846" s="19">
        <v>5.6158186217573902E-2</v>
      </c>
      <c r="R846" s="21"/>
      <c r="S846" s="21"/>
    </row>
    <row r="847" spans="1:19" x14ac:dyDescent="0.35">
      <c r="A847" s="18" t="s">
        <v>44</v>
      </c>
      <c r="B847" s="18" t="s">
        <v>81</v>
      </c>
      <c r="C847" s="62" t="str">
        <f>IF(Datos[[#This Row],[Area]]="Oftamología","👀",IF(B847="Cardiología","❤","🚑"))</f>
        <v>👀</v>
      </c>
      <c r="D847" s="23">
        <v>570498</v>
      </c>
      <c r="E847" s="23">
        <v>1081985</v>
      </c>
      <c r="F847" s="23">
        <v>129600</v>
      </c>
      <c r="G847" s="23">
        <v>302275</v>
      </c>
      <c r="H847" s="23">
        <v>32000</v>
      </c>
      <c r="I847" s="23">
        <v>9220</v>
      </c>
      <c r="J847" s="23">
        <v>3044</v>
      </c>
      <c r="K847" s="23">
        <v>10255</v>
      </c>
      <c r="L847" s="23">
        <v>3164</v>
      </c>
      <c r="M847" s="23">
        <v>2970473</v>
      </c>
      <c r="N847" s="23">
        <v>127980</v>
      </c>
      <c r="O847" s="23">
        <v>87549</v>
      </c>
      <c r="P847" s="23">
        <v>80052</v>
      </c>
      <c r="Q847" s="19">
        <v>1.8951718813083766E-2</v>
      </c>
      <c r="R847" s="21"/>
      <c r="S847" s="21"/>
    </row>
    <row r="848" spans="1:19" x14ac:dyDescent="0.35">
      <c r="A848" s="18" t="s">
        <v>42</v>
      </c>
      <c r="B848" s="18" t="s">
        <v>80</v>
      </c>
      <c r="C848" s="61" t="str">
        <f>IF(Datos[[#This Row],[Area]]="Oftamología","👀",IF(B848="Cardiología","❤","🚑"))</f>
        <v>❤</v>
      </c>
      <c r="D848" s="23">
        <v>600821</v>
      </c>
      <c r="E848" s="23">
        <v>1751272</v>
      </c>
      <c r="F848" s="23">
        <v>125699</v>
      </c>
      <c r="G848" s="23">
        <v>281262</v>
      </c>
      <c r="H848" s="23">
        <v>32000</v>
      </c>
      <c r="I848" s="23">
        <v>10273</v>
      </c>
      <c r="J848" s="23">
        <v>2837</v>
      </c>
      <c r="K848" s="23">
        <v>14158</v>
      </c>
      <c r="L848" s="23">
        <v>1521</v>
      </c>
      <c r="M848" s="23">
        <v>1689468</v>
      </c>
      <c r="N848" s="23">
        <v>75397</v>
      </c>
      <c r="O848" s="23">
        <v>21422</v>
      </c>
      <c r="P848" s="23">
        <v>67619</v>
      </c>
      <c r="Q848" s="19">
        <v>1.6008298036550132E-2</v>
      </c>
      <c r="R848" s="21"/>
      <c r="S848" s="21"/>
    </row>
    <row r="849" spans="1:19" x14ac:dyDescent="0.35">
      <c r="A849" s="18" t="s">
        <v>40</v>
      </c>
      <c r="B849" s="18" t="s">
        <v>82</v>
      </c>
      <c r="C849" s="60" t="str">
        <f>IF(Datos[[#This Row],[Area]]="Oftamología","👀",IF(B849="Cardiología","❤","🚑"))</f>
        <v>🚑</v>
      </c>
      <c r="D849" s="23">
        <v>131992</v>
      </c>
      <c r="E849" s="23">
        <v>1099823</v>
      </c>
      <c r="F849" s="23">
        <v>161322</v>
      </c>
      <c r="G849" s="23">
        <v>78050</v>
      </c>
      <c r="H849" s="23">
        <v>32000</v>
      </c>
      <c r="I849" s="23">
        <v>9225</v>
      </c>
      <c r="J849" s="23">
        <v>3173</v>
      </c>
      <c r="K849" s="23">
        <v>12031</v>
      </c>
      <c r="L849" s="23">
        <v>1646</v>
      </c>
      <c r="M849" s="23">
        <v>1000390</v>
      </c>
      <c r="N849" s="23">
        <v>69025</v>
      </c>
      <c r="O849" s="23">
        <v>30048</v>
      </c>
      <c r="P849" s="23">
        <v>234624</v>
      </c>
      <c r="Q849" s="19">
        <v>5.5545496362376524E-2</v>
      </c>
      <c r="R849" s="21"/>
      <c r="S849" s="21"/>
    </row>
    <row r="850" spans="1:19" x14ac:dyDescent="0.35">
      <c r="A850" s="18" t="s">
        <v>39</v>
      </c>
      <c r="B850" s="18" t="s">
        <v>80</v>
      </c>
      <c r="C850" s="61" t="str">
        <f>IF(Datos[[#This Row],[Area]]="Oftamología","👀",IF(B850="Cardiología","❤","🚑"))</f>
        <v>❤</v>
      </c>
      <c r="D850" s="23">
        <v>321784</v>
      </c>
      <c r="E850" s="23">
        <v>1793400</v>
      </c>
      <c r="F850" s="23">
        <v>95359</v>
      </c>
      <c r="G850" s="23">
        <v>122680</v>
      </c>
      <c r="H850" s="23">
        <v>22000</v>
      </c>
      <c r="I850" s="23">
        <v>10654</v>
      </c>
      <c r="J850" s="23">
        <v>3566</v>
      </c>
      <c r="K850" s="23">
        <v>14855</v>
      </c>
      <c r="L850" s="23">
        <v>3513</v>
      </c>
      <c r="M850" s="23">
        <v>1028162</v>
      </c>
      <c r="N850" s="23">
        <v>125901</v>
      </c>
      <c r="O850" s="23">
        <v>89036</v>
      </c>
      <c r="P850" s="23">
        <v>261280</v>
      </c>
      <c r="Q850" s="19">
        <v>6.1856107173868566E-2</v>
      </c>
      <c r="R850" s="21"/>
      <c r="S850" s="21"/>
    </row>
    <row r="851" spans="1:19" x14ac:dyDescent="0.35">
      <c r="A851" s="18" t="s">
        <v>44</v>
      </c>
      <c r="B851" s="18" t="s">
        <v>82</v>
      </c>
      <c r="C851" s="60" t="str">
        <f>IF(Datos[[#This Row],[Area]]="Oftamología","👀",IF(B851="Cardiología","❤","🚑"))</f>
        <v>🚑</v>
      </c>
      <c r="D851" s="23">
        <v>472489</v>
      </c>
      <c r="E851" s="23">
        <v>2363606</v>
      </c>
      <c r="F851" s="23">
        <v>143457</v>
      </c>
      <c r="G851" s="23">
        <v>112490</v>
      </c>
      <c r="H851" s="23">
        <v>32000</v>
      </c>
      <c r="I851" s="23">
        <v>11445</v>
      </c>
      <c r="J851" s="23">
        <v>3454</v>
      </c>
      <c r="K851" s="23">
        <v>13785</v>
      </c>
      <c r="L851" s="23">
        <v>3674</v>
      </c>
      <c r="M851" s="23">
        <v>2635846</v>
      </c>
      <c r="N851" s="23">
        <v>86906</v>
      </c>
      <c r="O851" s="23">
        <v>31390</v>
      </c>
      <c r="P851" s="23">
        <v>134383</v>
      </c>
      <c r="Q851" s="19">
        <v>3.1814181147986752E-2</v>
      </c>
      <c r="R851" s="21"/>
      <c r="S851" s="21"/>
    </row>
    <row r="852" spans="1:19" x14ac:dyDescent="0.35">
      <c r="A852" s="18" t="s">
        <v>41</v>
      </c>
      <c r="B852" s="18" t="s">
        <v>81</v>
      </c>
      <c r="C852" s="62" t="str">
        <f>IF(Datos[[#This Row],[Area]]="Oftamología","👀",IF(B852="Cardiología","❤","🚑"))</f>
        <v>👀</v>
      </c>
      <c r="D852" s="23">
        <v>356962</v>
      </c>
      <c r="E852" s="23">
        <v>1598156</v>
      </c>
      <c r="F852" s="23">
        <v>207767</v>
      </c>
      <c r="G852" s="23">
        <v>256453</v>
      </c>
      <c r="H852" s="23">
        <v>20000</v>
      </c>
      <c r="I852" s="23">
        <v>9152</v>
      </c>
      <c r="J852" s="23">
        <v>2840</v>
      </c>
      <c r="K852" s="23">
        <v>14745</v>
      </c>
      <c r="L852" s="23">
        <v>3555</v>
      </c>
      <c r="M852" s="23">
        <v>1149472</v>
      </c>
      <c r="N852" s="23">
        <v>48785</v>
      </c>
      <c r="O852" s="23">
        <v>46504</v>
      </c>
      <c r="P852" s="23">
        <v>173882</v>
      </c>
      <c r="Q852" s="19">
        <v>4.1165277203025923E-2</v>
      </c>
      <c r="R852" s="21"/>
      <c r="S852" s="21"/>
    </row>
    <row r="853" spans="1:19" x14ac:dyDescent="0.35">
      <c r="A853" s="18" t="s">
        <v>41</v>
      </c>
      <c r="B853" s="18" t="s">
        <v>81</v>
      </c>
      <c r="C853" s="62" t="str">
        <f>IF(Datos[[#This Row],[Area]]="Oftamología","👀",IF(B853="Cardiología","❤","🚑"))</f>
        <v>👀</v>
      </c>
      <c r="D853" s="23">
        <v>462540</v>
      </c>
      <c r="E853" s="23">
        <v>926117</v>
      </c>
      <c r="F853" s="23">
        <v>210703</v>
      </c>
      <c r="G853" s="23">
        <v>126780</v>
      </c>
      <c r="H853" s="23">
        <v>32000</v>
      </c>
      <c r="I853" s="23">
        <v>12255</v>
      </c>
      <c r="J853" s="23">
        <v>3797</v>
      </c>
      <c r="K853" s="23">
        <v>12995</v>
      </c>
      <c r="L853" s="23">
        <v>1649</v>
      </c>
      <c r="M853" s="23">
        <v>3041145</v>
      </c>
      <c r="N853" s="23">
        <v>115439</v>
      </c>
      <c r="O853" s="23">
        <v>78384</v>
      </c>
      <c r="P853" s="23">
        <v>142069</v>
      </c>
      <c r="Q853" s="19">
        <v>3.363378479058609E-2</v>
      </c>
      <c r="R853" s="21"/>
      <c r="S853" s="21"/>
    </row>
    <row r="854" spans="1:19" x14ac:dyDescent="0.35">
      <c r="A854" s="18" t="s">
        <v>40</v>
      </c>
      <c r="B854" s="18" t="s">
        <v>81</v>
      </c>
      <c r="C854" s="62" t="str">
        <f>IF(Datos[[#This Row],[Area]]="Oftamología","👀",IF(B854="Cardiología","❤","🚑"))</f>
        <v>👀</v>
      </c>
      <c r="D854" s="23">
        <v>275788</v>
      </c>
      <c r="E854" s="23">
        <v>1961487</v>
      </c>
      <c r="F854" s="23">
        <v>128722</v>
      </c>
      <c r="G854" s="23">
        <v>298465</v>
      </c>
      <c r="H854" s="23">
        <v>25000</v>
      </c>
      <c r="I854" s="23">
        <v>9092</v>
      </c>
      <c r="J854" s="23">
        <v>3797</v>
      </c>
      <c r="K854" s="23">
        <v>11824</v>
      </c>
      <c r="L854" s="23">
        <v>3961</v>
      </c>
      <c r="M854" s="23">
        <v>2983794</v>
      </c>
      <c r="N854" s="23">
        <v>123904</v>
      </c>
      <c r="O854" s="23">
        <v>57161</v>
      </c>
      <c r="P854" s="23">
        <v>242548</v>
      </c>
      <c r="Q854" s="19">
        <v>5.7421444744364177E-2</v>
      </c>
      <c r="R854" s="21"/>
      <c r="S854" s="21"/>
    </row>
    <row r="855" spans="1:19" x14ac:dyDescent="0.35">
      <c r="A855" s="18" t="s">
        <v>46</v>
      </c>
      <c r="B855" s="18" t="s">
        <v>81</v>
      </c>
      <c r="C855" s="62" t="str">
        <f>IF(Datos[[#This Row],[Area]]="Oftamología","👀",IF(B855="Cardiología","❤","🚑"))</f>
        <v>👀</v>
      </c>
      <c r="D855" s="23">
        <v>441218</v>
      </c>
      <c r="E855" s="23">
        <v>1560898</v>
      </c>
      <c r="F855" s="23">
        <v>111663</v>
      </c>
      <c r="G855" s="23">
        <v>141092</v>
      </c>
      <c r="H855" s="23">
        <v>32000</v>
      </c>
      <c r="I855" s="23">
        <v>12349</v>
      </c>
      <c r="J855" s="23">
        <v>3364</v>
      </c>
      <c r="K855" s="23">
        <v>11689</v>
      </c>
      <c r="L855" s="23">
        <v>1650</v>
      </c>
      <c r="M855" s="23">
        <v>1719443</v>
      </c>
      <c r="N855" s="23">
        <v>101906</v>
      </c>
      <c r="O855" s="23">
        <v>86425</v>
      </c>
      <c r="P855" s="23">
        <v>165171</v>
      </c>
      <c r="Q855" s="19">
        <v>3.910301239289285E-2</v>
      </c>
      <c r="R855" s="21"/>
      <c r="S855" s="21"/>
    </row>
    <row r="856" spans="1:19" x14ac:dyDescent="0.35">
      <c r="A856" s="18" t="s">
        <v>43</v>
      </c>
      <c r="B856" s="18" t="s">
        <v>80</v>
      </c>
      <c r="C856" s="61" t="str">
        <f>IF(Datos[[#This Row],[Area]]="Oftamología","👀",IF(B856="Cardiología","❤","🚑"))</f>
        <v>❤</v>
      </c>
      <c r="D856" s="23">
        <v>589093</v>
      </c>
      <c r="E856" s="23">
        <v>2003777</v>
      </c>
      <c r="F856" s="23">
        <v>128679</v>
      </c>
      <c r="G856" s="23">
        <v>132705</v>
      </c>
      <c r="H856" s="23">
        <v>32000</v>
      </c>
      <c r="I856" s="23">
        <v>12013</v>
      </c>
      <c r="J856" s="23">
        <v>3010</v>
      </c>
      <c r="K856" s="23">
        <v>12991</v>
      </c>
      <c r="L856" s="23">
        <v>4387</v>
      </c>
      <c r="M856" s="23">
        <v>2122781</v>
      </c>
      <c r="N856" s="23">
        <v>121012</v>
      </c>
      <c r="O856" s="23">
        <v>22731</v>
      </c>
      <c r="P856" s="23">
        <v>38954</v>
      </c>
      <c r="Q856" s="19">
        <v>9.2220713366919626E-3</v>
      </c>
      <c r="R856" s="21"/>
      <c r="S856" s="21"/>
    </row>
    <row r="857" spans="1:19" x14ac:dyDescent="0.35">
      <c r="A857" s="18" t="s">
        <v>45</v>
      </c>
      <c r="B857" s="18" t="s">
        <v>81</v>
      </c>
      <c r="C857" s="62" t="str">
        <f>IF(Datos[[#This Row],[Area]]="Oftamología","👀",IF(B857="Cardiología","❤","🚑"))</f>
        <v>👀</v>
      </c>
      <c r="D857" s="23">
        <v>396956</v>
      </c>
      <c r="E857" s="23">
        <v>1378795</v>
      </c>
      <c r="F857" s="23">
        <v>139005</v>
      </c>
      <c r="G857" s="23">
        <v>168650</v>
      </c>
      <c r="H857" s="23">
        <v>32000</v>
      </c>
      <c r="I857" s="23">
        <v>11531</v>
      </c>
      <c r="J857" s="23">
        <v>2863</v>
      </c>
      <c r="K857" s="23">
        <v>11052</v>
      </c>
      <c r="L857" s="23">
        <v>1387</v>
      </c>
      <c r="M857" s="23">
        <v>2782524</v>
      </c>
      <c r="N857" s="23">
        <v>89929</v>
      </c>
      <c r="O857" s="23">
        <v>46370</v>
      </c>
      <c r="P857" s="23">
        <v>288745</v>
      </c>
      <c r="Q857" s="19">
        <v>6.8358242750760398E-2</v>
      </c>
      <c r="R857" s="21"/>
      <c r="S857" s="21"/>
    </row>
    <row r="858" spans="1:19" x14ac:dyDescent="0.35">
      <c r="A858" s="18" t="s">
        <v>38</v>
      </c>
      <c r="B858" s="18" t="s">
        <v>81</v>
      </c>
      <c r="C858" s="62" t="str">
        <f>IF(Datos[[#This Row],[Area]]="Oftamología","👀",IF(B858="Cardiología","❤","🚑"))</f>
        <v>👀</v>
      </c>
      <c r="D858" s="23">
        <v>745716</v>
      </c>
      <c r="E858" s="23">
        <v>1714719</v>
      </c>
      <c r="F858" s="23">
        <v>114041</v>
      </c>
      <c r="G858" s="23">
        <v>294631</v>
      </c>
      <c r="H858" s="23">
        <v>20000</v>
      </c>
      <c r="I858" s="23">
        <v>9442</v>
      </c>
      <c r="J858" s="23">
        <v>3083</v>
      </c>
      <c r="K858" s="23">
        <v>11915</v>
      </c>
      <c r="L858" s="23">
        <v>4436</v>
      </c>
      <c r="M858" s="23">
        <v>1963228</v>
      </c>
      <c r="N858" s="23">
        <v>101966</v>
      </c>
      <c r="O858" s="23">
        <v>72328</v>
      </c>
      <c r="P858" s="23">
        <v>128113</v>
      </c>
      <c r="Q858" s="19">
        <v>3.032980503048769E-2</v>
      </c>
      <c r="R858" s="21"/>
      <c r="S858" s="21"/>
    </row>
    <row r="859" spans="1:19" x14ac:dyDescent="0.35">
      <c r="A859" s="18" t="s">
        <v>39</v>
      </c>
      <c r="B859" s="18" t="s">
        <v>80</v>
      </c>
      <c r="C859" s="61" t="str">
        <f>IF(Datos[[#This Row],[Area]]="Oftamología","👀",IF(B859="Cardiología","❤","🚑"))</f>
        <v>❤</v>
      </c>
      <c r="D859" s="23">
        <v>124624</v>
      </c>
      <c r="E859" s="23">
        <v>728968</v>
      </c>
      <c r="F859" s="23">
        <v>174754</v>
      </c>
      <c r="G859" s="23">
        <v>177209</v>
      </c>
      <c r="H859" s="23">
        <v>32000</v>
      </c>
      <c r="I859" s="23">
        <v>12034</v>
      </c>
      <c r="J859" s="23">
        <v>3994</v>
      </c>
      <c r="K859" s="23">
        <v>10127</v>
      </c>
      <c r="L859" s="23">
        <v>4203</v>
      </c>
      <c r="M859" s="23">
        <v>2585591</v>
      </c>
      <c r="N859" s="23">
        <v>75888</v>
      </c>
      <c r="O859" s="23">
        <v>39542</v>
      </c>
      <c r="P859" s="23">
        <v>173967</v>
      </c>
      <c r="Q859" s="19">
        <v>4.1185400324236038E-2</v>
      </c>
      <c r="R859" s="21"/>
      <c r="S859" s="21"/>
    </row>
    <row r="860" spans="1:19" x14ac:dyDescent="0.35">
      <c r="A860" s="18" t="s">
        <v>36</v>
      </c>
      <c r="B860" s="18" t="s">
        <v>80</v>
      </c>
      <c r="C860" s="61" t="str">
        <f>IF(Datos[[#This Row],[Area]]="Oftamología","👀",IF(B860="Cardiología","❤","🚑"))</f>
        <v>❤</v>
      </c>
      <c r="D860" s="23">
        <v>358241</v>
      </c>
      <c r="E860" s="23">
        <v>779319</v>
      </c>
      <c r="F860" s="23">
        <v>204645</v>
      </c>
      <c r="G860" s="23">
        <v>114990</v>
      </c>
      <c r="H860" s="23">
        <v>32000</v>
      </c>
      <c r="I860" s="23">
        <v>10578</v>
      </c>
      <c r="J860" s="23">
        <v>2889</v>
      </c>
      <c r="K860" s="23">
        <v>12600</v>
      </c>
      <c r="L860" s="23">
        <v>3953</v>
      </c>
      <c r="M860" s="23">
        <v>1496927</v>
      </c>
      <c r="N860" s="23">
        <v>101030</v>
      </c>
      <c r="O860" s="23">
        <v>85489</v>
      </c>
      <c r="P860" s="23">
        <v>248649</v>
      </c>
      <c r="Q860" s="19">
        <v>5.8865811362045488E-2</v>
      </c>
      <c r="R860" s="21"/>
      <c r="S860" s="21"/>
    </row>
    <row r="861" spans="1:19" x14ac:dyDescent="0.35">
      <c r="A861" s="18" t="s">
        <v>40</v>
      </c>
      <c r="B861" s="18" t="s">
        <v>82</v>
      </c>
      <c r="C861" s="60" t="str">
        <f>IF(Datos[[#This Row],[Area]]="Oftamología","👀",IF(B861="Cardiología","❤","🚑"))</f>
        <v>🚑</v>
      </c>
      <c r="D861" s="23">
        <v>548211</v>
      </c>
      <c r="E861" s="23">
        <v>909047</v>
      </c>
      <c r="F861" s="23">
        <v>141334</v>
      </c>
      <c r="G861" s="23">
        <v>259574</v>
      </c>
      <c r="H861" s="23">
        <v>28000</v>
      </c>
      <c r="I861" s="23">
        <v>10460</v>
      </c>
      <c r="J861" s="23">
        <v>4056</v>
      </c>
      <c r="K861" s="23">
        <v>13219</v>
      </c>
      <c r="L861" s="23">
        <v>3313</v>
      </c>
      <c r="M861" s="23">
        <v>2582129</v>
      </c>
      <c r="N861" s="23">
        <v>55561</v>
      </c>
      <c r="O861" s="23">
        <v>33740</v>
      </c>
      <c r="P861" s="23">
        <v>216314</v>
      </c>
      <c r="Q861" s="19">
        <v>5.1210739311115298E-2</v>
      </c>
      <c r="R861" s="21"/>
      <c r="S861" s="21"/>
    </row>
    <row r="862" spans="1:19" x14ac:dyDescent="0.35">
      <c r="A862" s="18" t="s">
        <v>44</v>
      </c>
      <c r="B862" s="18" t="s">
        <v>82</v>
      </c>
      <c r="C862" s="60" t="str">
        <f>IF(Datos[[#This Row],[Area]]="Oftamología","👀",IF(B862="Cardiología","❤","🚑"))</f>
        <v>🚑</v>
      </c>
      <c r="D862" s="23">
        <v>643215</v>
      </c>
      <c r="E862" s="23">
        <v>2009665</v>
      </c>
      <c r="F862" s="23">
        <v>160149</v>
      </c>
      <c r="G862" s="23">
        <v>197056</v>
      </c>
      <c r="H862" s="23">
        <v>20000</v>
      </c>
      <c r="I862" s="23">
        <v>11017</v>
      </c>
      <c r="J862" s="23">
        <v>3618</v>
      </c>
      <c r="K862" s="23">
        <v>13108</v>
      </c>
      <c r="L862" s="23">
        <v>3040</v>
      </c>
      <c r="M862" s="23">
        <v>2675926</v>
      </c>
      <c r="N862" s="23">
        <v>81337</v>
      </c>
      <c r="O862" s="23">
        <v>85542</v>
      </c>
      <c r="P862" s="23">
        <v>63772</v>
      </c>
      <c r="Q862" s="19">
        <v>1.5097549244840577E-2</v>
      </c>
      <c r="R862" s="21"/>
      <c r="S862" s="21"/>
    </row>
    <row r="863" spans="1:19" x14ac:dyDescent="0.35">
      <c r="A863" s="18" t="s">
        <v>44</v>
      </c>
      <c r="B863" s="18" t="s">
        <v>81</v>
      </c>
      <c r="C863" s="62" t="str">
        <f>IF(Datos[[#This Row],[Area]]="Oftamología","👀",IF(B863="Cardiología","❤","🚑"))</f>
        <v>👀</v>
      </c>
      <c r="D863" s="23">
        <v>660809</v>
      </c>
      <c r="E863" s="23">
        <v>749267</v>
      </c>
      <c r="F863" s="23">
        <v>101331</v>
      </c>
      <c r="G863" s="23">
        <v>282349</v>
      </c>
      <c r="H863" s="23">
        <v>32000</v>
      </c>
      <c r="I863" s="23">
        <v>12610</v>
      </c>
      <c r="J863" s="23">
        <v>2996</v>
      </c>
      <c r="K863" s="23">
        <v>12579</v>
      </c>
      <c r="L863" s="23">
        <v>1493</v>
      </c>
      <c r="M863" s="23">
        <v>2016703</v>
      </c>
      <c r="N863" s="23">
        <v>52127</v>
      </c>
      <c r="O863" s="23">
        <v>67369</v>
      </c>
      <c r="P863" s="23">
        <v>285883</v>
      </c>
      <c r="Q863" s="19">
        <v>6.7680685422485717E-2</v>
      </c>
      <c r="R863" s="21"/>
      <c r="S863" s="21"/>
    </row>
    <row r="864" spans="1:19" x14ac:dyDescent="0.35">
      <c r="A864" s="18" t="s">
        <v>39</v>
      </c>
      <c r="B864" s="18" t="s">
        <v>81</v>
      </c>
      <c r="C864" s="62" t="str">
        <f>IF(Datos[[#This Row],[Area]]="Oftamología","👀",IF(B864="Cardiología","❤","🚑"))</f>
        <v>👀</v>
      </c>
      <c r="D864" s="23">
        <v>416546</v>
      </c>
      <c r="E864" s="23">
        <v>2362003</v>
      </c>
      <c r="F864" s="23">
        <v>194841</v>
      </c>
      <c r="G864" s="23">
        <v>118574</v>
      </c>
      <c r="H864" s="23">
        <v>25000</v>
      </c>
      <c r="I864" s="23">
        <v>9708</v>
      </c>
      <c r="J864" s="23">
        <v>3741</v>
      </c>
      <c r="K864" s="23">
        <v>13984</v>
      </c>
      <c r="L864" s="23">
        <v>2156</v>
      </c>
      <c r="M864" s="23">
        <v>989524</v>
      </c>
      <c r="N864" s="23">
        <v>86082</v>
      </c>
      <c r="O864" s="23">
        <v>29471</v>
      </c>
      <c r="P864" s="23">
        <v>167243</v>
      </c>
      <c r="Q864" s="19">
        <v>3.9593543065214711E-2</v>
      </c>
      <c r="R864" s="21"/>
      <c r="S864" s="21"/>
    </row>
    <row r="865" spans="1:19" x14ac:dyDescent="0.35">
      <c r="A865" s="18" t="s">
        <v>39</v>
      </c>
      <c r="B865" s="18" t="s">
        <v>80</v>
      </c>
      <c r="C865" s="61" t="str">
        <f>IF(Datos[[#This Row],[Area]]="Oftamología","👀",IF(B865="Cardiología","❤","🚑"))</f>
        <v>❤</v>
      </c>
      <c r="D865" s="23">
        <v>332825</v>
      </c>
      <c r="E865" s="23">
        <v>1124393</v>
      </c>
      <c r="F865" s="23">
        <v>211707</v>
      </c>
      <c r="G865" s="23">
        <v>204128</v>
      </c>
      <c r="H865" s="23">
        <v>32000</v>
      </c>
      <c r="I865" s="23">
        <v>11935</v>
      </c>
      <c r="J865" s="23">
        <v>3774</v>
      </c>
      <c r="K865" s="23">
        <v>12551</v>
      </c>
      <c r="L865" s="23">
        <v>3432</v>
      </c>
      <c r="M865" s="23">
        <v>1380506</v>
      </c>
      <c r="N865" s="23">
        <v>71545</v>
      </c>
      <c r="O865" s="23">
        <v>26330</v>
      </c>
      <c r="P865" s="23">
        <v>336480</v>
      </c>
      <c r="Q865" s="19">
        <v>7.9659150879758472E-2</v>
      </c>
      <c r="R865" s="21"/>
      <c r="S865" s="21"/>
    </row>
    <row r="866" spans="1:19" x14ac:dyDescent="0.35">
      <c r="A866" s="18" t="s">
        <v>38</v>
      </c>
      <c r="B866" s="18" t="s">
        <v>81</v>
      </c>
      <c r="C866" s="62" t="str">
        <f>IF(Datos[[#This Row],[Area]]="Oftamología","👀",IF(B866="Cardiología","❤","🚑"))</f>
        <v>👀</v>
      </c>
      <c r="D866" s="23">
        <v>182536</v>
      </c>
      <c r="E866" s="23">
        <v>787788</v>
      </c>
      <c r="F866" s="23">
        <v>217460</v>
      </c>
      <c r="G866" s="23">
        <v>298591</v>
      </c>
      <c r="H866" s="23">
        <v>32000</v>
      </c>
      <c r="I866" s="23">
        <v>11746</v>
      </c>
      <c r="J866" s="23">
        <v>3175</v>
      </c>
      <c r="K866" s="23">
        <v>11080</v>
      </c>
      <c r="L866" s="23">
        <v>2230</v>
      </c>
      <c r="M866" s="23">
        <v>3008023</v>
      </c>
      <c r="N866" s="23">
        <v>78212</v>
      </c>
      <c r="O866" s="23">
        <v>32929</v>
      </c>
      <c r="P866" s="23">
        <v>61626</v>
      </c>
      <c r="Q866" s="19">
        <v>1.4589499619935794E-2</v>
      </c>
      <c r="R866" s="21"/>
      <c r="S866" s="21"/>
    </row>
    <row r="867" spans="1:19" x14ac:dyDescent="0.35">
      <c r="A867" s="18" t="s">
        <v>36</v>
      </c>
      <c r="B867" s="18" t="s">
        <v>80</v>
      </c>
      <c r="C867" s="61" t="str">
        <f>IF(Datos[[#This Row],[Area]]="Oftamología","👀",IF(B867="Cardiología","❤","🚑"))</f>
        <v>❤</v>
      </c>
      <c r="D867" s="23">
        <v>557117</v>
      </c>
      <c r="E867" s="23">
        <v>1927426</v>
      </c>
      <c r="F867" s="23">
        <v>94940</v>
      </c>
      <c r="G867" s="23">
        <v>223907</v>
      </c>
      <c r="H867" s="23">
        <v>32000</v>
      </c>
      <c r="I867" s="23">
        <v>9776</v>
      </c>
      <c r="J867" s="23">
        <v>4014</v>
      </c>
      <c r="K867" s="23">
        <v>10530</v>
      </c>
      <c r="L867" s="23">
        <v>4026</v>
      </c>
      <c r="M867" s="23">
        <v>2513169</v>
      </c>
      <c r="N867" s="23">
        <v>95416</v>
      </c>
      <c r="O867" s="23">
        <v>61181</v>
      </c>
      <c r="P867" s="23">
        <v>149287</v>
      </c>
      <c r="Q867" s="19">
        <v>3.534259289522855E-2</v>
      </c>
      <c r="R867" s="21"/>
      <c r="S867" s="21"/>
    </row>
    <row r="868" spans="1:19" x14ac:dyDescent="0.35">
      <c r="A868" s="18" t="s">
        <v>41</v>
      </c>
      <c r="B868" s="18" t="s">
        <v>81</v>
      </c>
      <c r="C868" s="62" t="str">
        <f>IF(Datos[[#This Row],[Area]]="Oftamología","👀",IF(B868="Cardiología","❤","🚑"))</f>
        <v>👀</v>
      </c>
      <c r="D868" s="23">
        <v>306911</v>
      </c>
      <c r="E868" s="23">
        <v>809076</v>
      </c>
      <c r="F868" s="23">
        <v>122610</v>
      </c>
      <c r="G868" s="23">
        <v>234867</v>
      </c>
      <c r="H868" s="23">
        <v>32000</v>
      </c>
      <c r="I868" s="23">
        <v>12222</v>
      </c>
      <c r="J868" s="23">
        <v>4169</v>
      </c>
      <c r="K868" s="23">
        <v>10377</v>
      </c>
      <c r="L868" s="23">
        <v>3739</v>
      </c>
      <c r="M868" s="23">
        <v>944989</v>
      </c>
      <c r="N868" s="23">
        <v>90054</v>
      </c>
      <c r="O868" s="23">
        <v>27702</v>
      </c>
      <c r="P868" s="23">
        <v>219533</v>
      </c>
      <c r="Q868" s="19">
        <v>5.1972813748472471E-2</v>
      </c>
      <c r="R868" s="21"/>
      <c r="S868" s="21"/>
    </row>
    <row r="869" spans="1:19" x14ac:dyDescent="0.35">
      <c r="A869" s="18" t="s">
        <v>47</v>
      </c>
      <c r="B869" s="18" t="s">
        <v>81</v>
      </c>
      <c r="C869" s="62" t="str">
        <f>IF(Datos[[#This Row],[Area]]="Oftamología","👀",IF(B869="Cardiología","❤","🚑"))</f>
        <v>👀</v>
      </c>
      <c r="D869" s="23">
        <v>364898</v>
      </c>
      <c r="E869" s="23">
        <v>1864949</v>
      </c>
      <c r="F869" s="23">
        <v>134224</v>
      </c>
      <c r="G869" s="23">
        <v>177526</v>
      </c>
      <c r="H869" s="23">
        <v>32000</v>
      </c>
      <c r="I869" s="23">
        <v>9704</v>
      </c>
      <c r="J869" s="23">
        <v>3769</v>
      </c>
      <c r="K869" s="23">
        <v>14603</v>
      </c>
      <c r="L869" s="23">
        <v>4137</v>
      </c>
      <c r="M869" s="23">
        <v>1244071</v>
      </c>
      <c r="N869" s="23">
        <v>100065</v>
      </c>
      <c r="O869" s="23">
        <v>82372</v>
      </c>
      <c r="P869" s="23">
        <v>178653</v>
      </c>
      <c r="Q869" s="19">
        <v>4.2294776159419553E-2</v>
      </c>
      <c r="R869" s="21"/>
      <c r="S869" s="21"/>
    </row>
    <row r="870" spans="1:19" x14ac:dyDescent="0.35">
      <c r="A870" s="18" t="s">
        <v>42</v>
      </c>
      <c r="B870" s="18" t="s">
        <v>82</v>
      </c>
      <c r="C870" s="60" t="str">
        <f>IF(Datos[[#This Row],[Area]]="Oftamología","👀",IF(B870="Cardiología","❤","🚑"))</f>
        <v>🚑</v>
      </c>
      <c r="D870" s="23">
        <v>196698</v>
      </c>
      <c r="E870" s="23">
        <v>961905</v>
      </c>
      <c r="F870" s="23">
        <v>104725</v>
      </c>
      <c r="G870" s="23">
        <v>217186</v>
      </c>
      <c r="H870" s="23">
        <v>32000</v>
      </c>
      <c r="I870" s="23">
        <v>9024</v>
      </c>
      <c r="J870" s="23">
        <v>3486</v>
      </c>
      <c r="K870" s="23">
        <v>10133</v>
      </c>
      <c r="L870" s="23">
        <v>3545</v>
      </c>
      <c r="M870" s="23">
        <v>1592460</v>
      </c>
      <c r="N870" s="23">
        <v>109015</v>
      </c>
      <c r="O870" s="23">
        <v>89588</v>
      </c>
      <c r="P870" s="23">
        <v>259569</v>
      </c>
      <c r="Q870" s="19">
        <v>6.1451040581039076E-2</v>
      </c>
      <c r="R870" s="21"/>
      <c r="S870" s="21"/>
    </row>
    <row r="871" spans="1:19" x14ac:dyDescent="0.35">
      <c r="A871" s="18" t="s">
        <v>44</v>
      </c>
      <c r="B871" s="18" t="s">
        <v>80</v>
      </c>
      <c r="C871" s="61" t="str">
        <f>IF(Datos[[#This Row],[Area]]="Oftamología","👀",IF(B871="Cardiología","❤","🚑"))</f>
        <v>❤</v>
      </c>
      <c r="D871" s="23">
        <v>323743</v>
      </c>
      <c r="E871" s="23">
        <v>2128213</v>
      </c>
      <c r="F871" s="23">
        <v>218193</v>
      </c>
      <c r="G871" s="23">
        <v>320036</v>
      </c>
      <c r="H871" s="23">
        <v>32000</v>
      </c>
      <c r="I871" s="23">
        <v>12040</v>
      </c>
      <c r="J871" s="23">
        <v>3324</v>
      </c>
      <c r="K871" s="23">
        <v>11898</v>
      </c>
      <c r="L871" s="23">
        <v>3001</v>
      </c>
      <c r="M871" s="23">
        <v>2974920</v>
      </c>
      <c r="N871" s="23">
        <v>55126</v>
      </c>
      <c r="O871" s="23">
        <v>72571</v>
      </c>
      <c r="P871" s="23">
        <v>263686</v>
      </c>
      <c r="Q871" s="19">
        <v>6.2425709875416055E-2</v>
      </c>
      <c r="R871" s="21"/>
      <c r="S871" s="21"/>
    </row>
    <row r="872" spans="1:19" x14ac:dyDescent="0.35">
      <c r="A872" s="18" t="s">
        <v>42</v>
      </c>
      <c r="B872" s="18" t="s">
        <v>80</v>
      </c>
      <c r="C872" s="61" t="str">
        <f>IF(Datos[[#This Row],[Area]]="Oftamología","👀",IF(B872="Cardiología","❤","🚑"))</f>
        <v>❤</v>
      </c>
      <c r="D872" s="23">
        <v>575160</v>
      </c>
      <c r="E872" s="23">
        <v>1544210</v>
      </c>
      <c r="F872" s="23">
        <v>133817</v>
      </c>
      <c r="G872" s="23">
        <v>113793</v>
      </c>
      <c r="H872" s="23">
        <v>32000</v>
      </c>
      <c r="I872" s="23">
        <v>11512</v>
      </c>
      <c r="J872" s="23">
        <v>3804</v>
      </c>
      <c r="K872" s="23">
        <v>12570</v>
      </c>
      <c r="L872" s="23">
        <v>3025</v>
      </c>
      <c r="M872" s="23">
        <v>2722704</v>
      </c>
      <c r="N872" s="23">
        <v>56153</v>
      </c>
      <c r="O872" s="23">
        <v>70580</v>
      </c>
      <c r="P872" s="23">
        <v>48430</v>
      </c>
      <c r="Q872" s="19">
        <v>1.1465444237716069E-2</v>
      </c>
      <c r="R872" s="21"/>
      <c r="S872" s="21"/>
    </row>
    <row r="873" spans="1:19" x14ac:dyDescent="0.35">
      <c r="A873" s="18" t="s">
        <v>45</v>
      </c>
      <c r="B873" s="18" t="s">
        <v>82</v>
      </c>
      <c r="C873" s="60" t="str">
        <f>IF(Datos[[#This Row],[Area]]="Oftamología","👀",IF(B873="Cardiología","❤","🚑"))</f>
        <v>🚑</v>
      </c>
      <c r="D873" s="23">
        <v>392194</v>
      </c>
      <c r="E873" s="23">
        <v>1759004</v>
      </c>
      <c r="F873" s="23">
        <v>103985</v>
      </c>
      <c r="G873" s="23">
        <v>299692</v>
      </c>
      <c r="H873" s="23">
        <v>32000</v>
      </c>
      <c r="I873" s="23">
        <v>9423</v>
      </c>
      <c r="J873" s="23">
        <v>3465</v>
      </c>
      <c r="K873" s="23">
        <v>11321</v>
      </c>
      <c r="L873" s="23">
        <v>2973</v>
      </c>
      <c r="M873" s="23">
        <v>1338525</v>
      </c>
      <c r="N873" s="23">
        <v>77118</v>
      </c>
      <c r="O873" s="23">
        <v>88224</v>
      </c>
      <c r="P873" s="23">
        <v>223884</v>
      </c>
      <c r="Q873" s="19">
        <v>5.3002880811827885E-2</v>
      </c>
      <c r="R873" s="21"/>
      <c r="S873" s="21"/>
    </row>
    <row r="874" spans="1:19" x14ac:dyDescent="0.35">
      <c r="A874" s="18" t="s">
        <v>44</v>
      </c>
      <c r="B874" s="18" t="s">
        <v>81</v>
      </c>
      <c r="C874" s="62" t="str">
        <f>IF(Datos[[#This Row],[Area]]="Oftamología","👀",IF(B874="Cardiología","❤","🚑"))</f>
        <v>👀</v>
      </c>
      <c r="D874" s="23">
        <v>687484</v>
      </c>
      <c r="E874" s="23">
        <v>998772</v>
      </c>
      <c r="F874" s="23">
        <v>214750</v>
      </c>
      <c r="G874" s="23">
        <v>165177</v>
      </c>
      <c r="H874" s="23">
        <v>25000</v>
      </c>
      <c r="I874" s="23">
        <v>10157</v>
      </c>
      <c r="J874" s="23">
        <v>3648</v>
      </c>
      <c r="K874" s="23">
        <v>14720</v>
      </c>
      <c r="L874" s="23">
        <v>1684</v>
      </c>
      <c r="M874" s="23">
        <v>991715</v>
      </c>
      <c r="N874" s="23">
        <v>77505</v>
      </c>
      <c r="O874" s="23">
        <v>79178</v>
      </c>
      <c r="P874" s="23">
        <v>162179</v>
      </c>
      <c r="Q874" s="19">
        <v>3.8394678526296806E-2</v>
      </c>
      <c r="R874" s="21"/>
      <c r="S874" s="21"/>
    </row>
    <row r="875" spans="1:19" x14ac:dyDescent="0.35">
      <c r="A875" s="18" t="s">
        <v>44</v>
      </c>
      <c r="B875" s="18" t="s">
        <v>81</v>
      </c>
      <c r="C875" s="62" t="str">
        <f>IF(Datos[[#This Row],[Area]]="Oftamología","👀",IF(B875="Cardiología","❤","🚑"))</f>
        <v>👀</v>
      </c>
      <c r="D875" s="23">
        <v>265260</v>
      </c>
      <c r="E875" s="23">
        <v>2269477</v>
      </c>
      <c r="F875" s="23">
        <v>157027</v>
      </c>
      <c r="G875" s="23">
        <v>254873</v>
      </c>
      <c r="H875" s="23">
        <v>32000</v>
      </c>
      <c r="I875" s="23">
        <v>10721</v>
      </c>
      <c r="J875" s="23">
        <v>4047</v>
      </c>
      <c r="K875" s="23">
        <v>10670</v>
      </c>
      <c r="L875" s="23">
        <v>2509</v>
      </c>
      <c r="M875" s="23">
        <v>2223576</v>
      </c>
      <c r="N875" s="23">
        <v>63851</v>
      </c>
      <c r="O875" s="23">
        <v>70894</v>
      </c>
      <c r="P875" s="23">
        <v>331509</v>
      </c>
      <c r="Q875" s="19">
        <v>7.8482303402870462E-2</v>
      </c>
      <c r="R875" s="21"/>
      <c r="S875" s="21"/>
    </row>
    <row r="876" spans="1:19" x14ac:dyDescent="0.35">
      <c r="A876" s="18" t="s">
        <v>39</v>
      </c>
      <c r="B876" s="18" t="s">
        <v>82</v>
      </c>
      <c r="C876" s="60" t="str">
        <f>IF(Datos[[#This Row],[Area]]="Oftamología","👀",IF(B876="Cardiología","❤","🚑"))</f>
        <v>🚑</v>
      </c>
      <c r="D876" s="23">
        <v>564152</v>
      </c>
      <c r="E876" s="23">
        <v>883990</v>
      </c>
      <c r="F876" s="23">
        <v>185441</v>
      </c>
      <c r="G876" s="23">
        <v>212580</v>
      </c>
      <c r="H876" s="23">
        <v>32000</v>
      </c>
      <c r="I876" s="23">
        <v>10249</v>
      </c>
      <c r="J876" s="23">
        <v>3372</v>
      </c>
      <c r="K876" s="23">
        <v>13537</v>
      </c>
      <c r="L876" s="23">
        <v>1575</v>
      </c>
      <c r="M876" s="23">
        <v>2232582</v>
      </c>
      <c r="N876" s="23">
        <v>104353</v>
      </c>
      <c r="O876" s="23">
        <v>74720</v>
      </c>
      <c r="P876" s="23">
        <v>116858</v>
      </c>
      <c r="Q876" s="19">
        <v>2.7665267039666E-2</v>
      </c>
      <c r="R876" s="21"/>
      <c r="S876" s="21"/>
    </row>
    <row r="877" spans="1:19" x14ac:dyDescent="0.35">
      <c r="A877" s="18" t="s">
        <v>47</v>
      </c>
      <c r="B877" s="18" t="s">
        <v>81</v>
      </c>
      <c r="C877" s="62" t="str">
        <f>IF(Datos[[#This Row],[Area]]="Oftamología","👀",IF(B877="Cardiología","❤","🚑"))</f>
        <v>👀</v>
      </c>
      <c r="D877" s="23">
        <v>378298</v>
      </c>
      <c r="E877" s="23">
        <v>2331931</v>
      </c>
      <c r="F877" s="23">
        <v>124983</v>
      </c>
      <c r="G877" s="23">
        <v>254184</v>
      </c>
      <c r="H877" s="23">
        <v>32000</v>
      </c>
      <c r="I877" s="23">
        <v>10252</v>
      </c>
      <c r="J877" s="23">
        <v>3863</v>
      </c>
      <c r="K877" s="23">
        <v>12862</v>
      </c>
      <c r="L877" s="23">
        <v>2738</v>
      </c>
      <c r="M877" s="23">
        <v>1592752</v>
      </c>
      <c r="N877" s="23">
        <v>102271</v>
      </c>
      <c r="O877" s="23">
        <v>85371</v>
      </c>
      <c r="P877" s="23">
        <v>239014</v>
      </c>
      <c r="Q877" s="19">
        <v>5.6584796387228339E-2</v>
      </c>
      <c r="R877" s="21"/>
      <c r="S877" s="21"/>
    </row>
    <row r="878" spans="1:19" x14ac:dyDescent="0.35">
      <c r="A878" s="18" t="s">
        <v>47</v>
      </c>
      <c r="B878" s="18" t="s">
        <v>80</v>
      </c>
      <c r="C878" s="61" t="str">
        <f>IF(Datos[[#This Row],[Area]]="Oftamología","👀",IF(B878="Cardiología","❤","🚑"))</f>
        <v>❤</v>
      </c>
      <c r="D878" s="23">
        <v>636141</v>
      </c>
      <c r="E878" s="23">
        <v>2339200</v>
      </c>
      <c r="F878" s="23">
        <v>158117</v>
      </c>
      <c r="G878" s="23">
        <v>202332</v>
      </c>
      <c r="H878" s="23">
        <v>32000</v>
      </c>
      <c r="I878" s="23">
        <v>10468</v>
      </c>
      <c r="J878" s="23">
        <v>3433</v>
      </c>
      <c r="K878" s="23">
        <v>11612</v>
      </c>
      <c r="L878" s="23">
        <v>2762</v>
      </c>
      <c r="M878" s="23">
        <v>1865368</v>
      </c>
      <c r="N878" s="23">
        <v>61756</v>
      </c>
      <c r="O878" s="23">
        <v>49857</v>
      </c>
      <c r="P878" s="23">
        <v>237180</v>
      </c>
      <c r="Q878" s="19">
        <v>5.61506104542948E-2</v>
      </c>
      <c r="R878" s="21"/>
      <c r="S878" s="21"/>
    </row>
    <row r="879" spans="1:19" x14ac:dyDescent="0.35">
      <c r="A879" s="18" t="s">
        <v>40</v>
      </c>
      <c r="B879" s="18" t="s">
        <v>81</v>
      </c>
      <c r="C879" s="62" t="str">
        <f>IF(Datos[[#This Row],[Area]]="Oftamología","👀",IF(B879="Cardiología","❤","🚑"))</f>
        <v>👀</v>
      </c>
      <c r="D879" s="23">
        <v>728940</v>
      </c>
      <c r="E879" s="23">
        <v>1743881</v>
      </c>
      <c r="F879" s="23">
        <v>174878</v>
      </c>
      <c r="G879" s="23">
        <v>123257</v>
      </c>
      <c r="H879" s="23">
        <v>20000</v>
      </c>
      <c r="I879" s="23">
        <v>11598</v>
      </c>
      <c r="J879" s="23">
        <v>4005</v>
      </c>
      <c r="K879" s="23">
        <v>11183</v>
      </c>
      <c r="L879" s="23">
        <v>3924</v>
      </c>
      <c r="M879" s="23">
        <v>1734897</v>
      </c>
      <c r="N879" s="23">
        <v>43659</v>
      </c>
      <c r="O879" s="23">
        <v>84927</v>
      </c>
      <c r="P879" s="23">
        <v>85554</v>
      </c>
      <c r="Q879" s="19">
        <v>2.0254276611884382E-2</v>
      </c>
      <c r="R879" s="21"/>
      <c r="S879" s="21"/>
    </row>
    <row r="880" spans="1:19" x14ac:dyDescent="0.35">
      <c r="A880" s="18" t="s">
        <v>41</v>
      </c>
      <c r="B880" s="18" t="s">
        <v>81</v>
      </c>
      <c r="C880" s="62" t="str">
        <f>IF(Datos[[#This Row],[Area]]="Oftamología","👀",IF(B880="Cardiología","❤","🚑"))</f>
        <v>👀</v>
      </c>
      <c r="D880" s="23">
        <v>402609</v>
      </c>
      <c r="E880" s="23">
        <v>1769016</v>
      </c>
      <c r="F880" s="23">
        <v>107415</v>
      </c>
      <c r="G880" s="23">
        <v>211453</v>
      </c>
      <c r="H880" s="23">
        <v>32000</v>
      </c>
      <c r="I880" s="23">
        <v>10385</v>
      </c>
      <c r="J880" s="23">
        <v>4061</v>
      </c>
      <c r="K880" s="23">
        <v>14556</v>
      </c>
      <c r="L880" s="23">
        <v>3825</v>
      </c>
      <c r="M880" s="23">
        <v>2669459</v>
      </c>
      <c r="N880" s="23">
        <v>53657</v>
      </c>
      <c r="O880" s="23">
        <v>85871</v>
      </c>
      <c r="P880" s="23">
        <v>140759</v>
      </c>
      <c r="Q880" s="19">
        <v>3.3323651981347846E-2</v>
      </c>
      <c r="R880" s="21"/>
      <c r="S880" s="21"/>
    </row>
    <row r="881" spans="1:19" x14ac:dyDescent="0.35">
      <c r="A881" s="18" t="s">
        <v>36</v>
      </c>
      <c r="B881" s="18" t="s">
        <v>82</v>
      </c>
      <c r="C881" s="60" t="str">
        <f>IF(Datos[[#This Row],[Area]]="Oftamología","👀",IF(B881="Cardiología","❤","🚑"))</f>
        <v>🚑</v>
      </c>
      <c r="D881" s="23">
        <v>396499</v>
      </c>
      <c r="E881" s="23">
        <v>851610</v>
      </c>
      <c r="F881" s="23">
        <v>209429</v>
      </c>
      <c r="G881" s="23">
        <v>166477</v>
      </c>
      <c r="H881" s="23">
        <v>32000</v>
      </c>
      <c r="I881" s="23">
        <v>11847</v>
      </c>
      <c r="J881" s="23">
        <v>4107</v>
      </c>
      <c r="K881" s="23">
        <v>10651</v>
      </c>
      <c r="L881" s="23">
        <v>2063</v>
      </c>
      <c r="M881" s="23">
        <v>1034511</v>
      </c>
      <c r="N881" s="23">
        <v>124208</v>
      </c>
      <c r="O881" s="23">
        <v>37906</v>
      </c>
      <c r="P881" s="23">
        <v>144821</v>
      </c>
      <c r="Q881" s="19">
        <v>3.4285300432588865E-2</v>
      </c>
      <c r="R881" s="21"/>
      <c r="S881" s="21"/>
    </row>
    <row r="882" spans="1:19" x14ac:dyDescent="0.35">
      <c r="A882" s="18" t="s">
        <v>46</v>
      </c>
      <c r="B882" s="18" t="s">
        <v>81</v>
      </c>
      <c r="C882" s="62" t="str">
        <f>IF(Datos[[#This Row],[Area]]="Oftamología","👀",IF(B882="Cardiología","❤","🚑"))</f>
        <v>👀</v>
      </c>
      <c r="D882" s="23">
        <v>208752</v>
      </c>
      <c r="E882" s="23">
        <v>1448724</v>
      </c>
      <c r="F882" s="23">
        <v>130689</v>
      </c>
      <c r="G882" s="23">
        <v>324976</v>
      </c>
      <c r="H882" s="23">
        <v>32000</v>
      </c>
      <c r="I882" s="23">
        <v>12548</v>
      </c>
      <c r="J882" s="23">
        <v>3501</v>
      </c>
      <c r="K882" s="23">
        <v>14288</v>
      </c>
      <c r="L882" s="23">
        <v>1651</v>
      </c>
      <c r="M882" s="23">
        <v>2915728</v>
      </c>
      <c r="N882" s="23">
        <v>121723</v>
      </c>
      <c r="O882" s="23">
        <v>87568</v>
      </c>
      <c r="P882" s="23">
        <v>277042</v>
      </c>
      <c r="Q882" s="19">
        <v>6.5587644074031282E-2</v>
      </c>
      <c r="R882" s="21"/>
      <c r="S882" s="21"/>
    </row>
    <row r="883" spans="1:19" x14ac:dyDescent="0.35">
      <c r="A883" s="18" t="s">
        <v>37</v>
      </c>
      <c r="B883" s="18" t="s">
        <v>81</v>
      </c>
      <c r="C883" s="62" t="str">
        <f>IF(Datos[[#This Row],[Area]]="Oftamología","👀",IF(B883="Cardiología","❤","🚑"))</f>
        <v>👀</v>
      </c>
      <c r="D883" s="23">
        <v>315175</v>
      </c>
      <c r="E883" s="23">
        <v>1083360</v>
      </c>
      <c r="F883" s="23">
        <v>200428</v>
      </c>
      <c r="G883" s="23">
        <v>144449</v>
      </c>
      <c r="H883" s="23">
        <v>32000</v>
      </c>
      <c r="I883" s="23">
        <v>10005</v>
      </c>
      <c r="J883" s="23">
        <v>3850</v>
      </c>
      <c r="K883" s="23">
        <v>12317</v>
      </c>
      <c r="L883" s="23">
        <v>1711</v>
      </c>
      <c r="M883" s="23">
        <v>2420412</v>
      </c>
      <c r="N883" s="23">
        <v>103012</v>
      </c>
      <c r="O883" s="23">
        <v>58479</v>
      </c>
      <c r="P883" s="23">
        <v>322847</v>
      </c>
      <c r="Q883" s="19">
        <v>7.6431638980258509E-2</v>
      </c>
      <c r="R883" s="21"/>
      <c r="S883" s="21"/>
    </row>
    <row r="884" spans="1:19" x14ac:dyDescent="0.35">
      <c r="A884" s="18" t="s">
        <v>36</v>
      </c>
      <c r="B884" s="18" t="s">
        <v>80</v>
      </c>
      <c r="C884" s="61" t="str">
        <f>IF(Datos[[#This Row],[Area]]="Oftamología","👀",IF(B884="Cardiología","❤","🚑"))</f>
        <v>❤</v>
      </c>
      <c r="D884" s="23">
        <v>639669</v>
      </c>
      <c r="E884" s="23">
        <v>1550733</v>
      </c>
      <c r="F884" s="23">
        <v>160519</v>
      </c>
      <c r="G884" s="23">
        <v>154962</v>
      </c>
      <c r="H884" s="23">
        <v>32000</v>
      </c>
      <c r="I884" s="23">
        <v>9586</v>
      </c>
      <c r="J884" s="23">
        <v>3435</v>
      </c>
      <c r="K884" s="23">
        <v>11851</v>
      </c>
      <c r="L884" s="23">
        <v>2495</v>
      </c>
      <c r="M884" s="23">
        <v>1676948</v>
      </c>
      <c r="N884" s="23">
        <v>69363</v>
      </c>
      <c r="O884" s="23">
        <v>51650</v>
      </c>
      <c r="P884" s="23">
        <v>78794</v>
      </c>
      <c r="Q884" s="19">
        <v>1.8653896619174066E-2</v>
      </c>
      <c r="R884" s="21"/>
      <c r="S884" s="21"/>
    </row>
    <row r="885" spans="1:19" x14ac:dyDescent="0.35">
      <c r="A885" s="18" t="s">
        <v>36</v>
      </c>
      <c r="B885" s="18" t="s">
        <v>80</v>
      </c>
      <c r="C885" s="61" t="str">
        <f>IF(Datos[[#This Row],[Area]]="Oftamología","👀",IF(B885="Cardiología","❤","🚑"))</f>
        <v>❤</v>
      </c>
      <c r="D885" s="23">
        <v>252461</v>
      </c>
      <c r="E885" s="23">
        <v>1793593</v>
      </c>
      <c r="F885" s="23">
        <v>168436</v>
      </c>
      <c r="G885" s="23">
        <v>250173</v>
      </c>
      <c r="H885" s="23">
        <v>32000</v>
      </c>
      <c r="I885" s="23">
        <v>11688</v>
      </c>
      <c r="J885" s="23">
        <v>3021</v>
      </c>
      <c r="K885" s="23">
        <v>13683</v>
      </c>
      <c r="L885" s="23">
        <v>2252</v>
      </c>
      <c r="M885" s="23">
        <v>955036</v>
      </c>
      <c r="N885" s="23">
        <v>124856</v>
      </c>
      <c r="O885" s="23">
        <v>86228</v>
      </c>
      <c r="P885" s="23">
        <v>294754</v>
      </c>
      <c r="Q885" s="19">
        <v>6.9780829049014295E-2</v>
      </c>
      <c r="R885" s="21"/>
      <c r="S885" s="21"/>
    </row>
    <row r="886" spans="1:19" x14ac:dyDescent="0.35">
      <c r="A886" s="18" t="s">
        <v>43</v>
      </c>
      <c r="B886" s="18" t="s">
        <v>81</v>
      </c>
      <c r="C886" s="62" t="str">
        <f>IF(Datos[[#This Row],[Area]]="Oftamología","👀",IF(B886="Cardiología","❤","🚑"))</f>
        <v>👀</v>
      </c>
      <c r="D886" s="23">
        <v>732455</v>
      </c>
      <c r="E886" s="23">
        <v>1579341</v>
      </c>
      <c r="F886" s="23">
        <v>113131</v>
      </c>
      <c r="G886" s="23">
        <v>74286</v>
      </c>
      <c r="H886" s="23">
        <v>32000</v>
      </c>
      <c r="I886" s="23">
        <v>12128</v>
      </c>
      <c r="J886" s="23">
        <v>3292</v>
      </c>
      <c r="K886" s="23">
        <v>12363</v>
      </c>
      <c r="L886" s="23">
        <v>1738</v>
      </c>
      <c r="M886" s="23">
        <v>3062766</v>
      </c>
      <c r="N886" s="23">
        <v>77629</v>
      </c>
      <c r="O886" s="23">
        <v>53847</v>
      </c>
      <c r="P886" s="23">
        <v>338623</v>
      </c>
      <c r="Q886" s="19">
        <v>8.0166490276855837E-2</v>
      </c>
      <c r="R886" s="21"/>
      <c r="S886" s="21"/>
    </row>
    <row r="887" spans="1:19" x14ac:dyDescent="0.35">
      <c r="A887" s="18" t="s">
        <v>40</v>
      </c>
      <c r="B887" s="18" t="s">
        <v>82</v>
      </c>
      <c r="C887" s="60" t="str">
        <f>IF(Datos[[#This Row],[Area]]="Oftamología","👀",IF(B887="Cardiología","❤","🚑"))</f>
        <v>🚑</v>
      </c>
      <c r="D887" s="23">
        <v>640853</v>
      </c>
      <c r="E887" s="23">
        <v>1714745</v>
      </c>
      <c r="F887" s="23">
        <v>111019</v>
      </c>
      <c r="G887" s="23">
        <v>250970</v>
      </c>
      <c r="H887" s="23">
        <v>32000</v>
      </c>
      <c r="I887" s="23">
        <v>12690</v>
      </c>
      <c r="J887" s="23">
        <v>2957</v>
      </c>
      <c r="K887" s="23">
        <v>12945</v>
      </c>
      <c r="L887" s="23">
        <v>1883</v>
      </c>
      <c r="M887" s="23">
        <v>2311507</v>
      </c>
      <c r="N887" s="23">
        <v>82669</v>
      </c>
      <c r="O887" s="23">
        <v>63287</v>
      </c>
      <c r="P887" s="23">
        <v>221317</v>
      </c>
      <c r="Q887" s="19">
        <v>5.2395162551282411E-2</v>
      </c>
      <c r="R887" s="21"/>
      <c r="S887" s="21"/>
    </row>
    <row r="888" spans="1:19" x14ac:dyDescent="0.35">
      <c r="A888" s="18" t="s">
        <v>43</v>
      </c>
      <c r="B888" s="18" t="s">
        <v>81</v>
      </c>
      <c r="C888" s="62" t="str">
        <f>IF(Datos[[#This Row],[Area]]="Oftamología","👀",IF(B888="Cardiología","❤","🚑"))</f>
        <v>👀</v>
      </c>
      <c r="D888" s="23">
        <v>725256</v>
      </c>
      <c r="E888" s="23">
        <v>2298490</v>
      </c>
      <c r="F888" s="23">
        <v>104392</v>
      </c>
      <c r="G888" s="23">
        <v>263704</v>
      </c>
      <c r="H888" s="23">
        <v>20000</v>
      </c>
      <c r="I888" s="23">
        <v>10483</v>
      </c>
      <c r="J888" s="23">
        <v>3006</v>
      </c>
      <c r="K888" s="23">
        <v>12999</v>
      </c>
      <c r="L888" s="23">
        <v>2091</v>
      </c>
      <c r="M888" s="23">
        <v>2606248</v>
      </c>
      <c r="N888" s="23">
        <v>93813</v>
      </c>
      <c r="O888" s="23">
        <v>46136</v>
      </c>
      <c r="P888" s="23">
        <v>106134</v>
      </c>
      <c r="Q888" s="19">
        <v>2.5126439370756912E-2</v>
      </c>
      <c r="R888" s="21"/>
      <c r="S888" s="21"/>
    </row>
    <row r="889" spans="1:19" x14ac:dyDescent="0.35">
      <c r="A889" s="18" t="s">
        <v>41</v>
      </c>
      <c r="B889" s="18" t="s">
        <v>82</v>
      </c>
      <c r="C889" s="60" t="str">
        <f>IF(Datos[[#This Row],[Area]]="Oftamología","👀",IF(B889="Cardiología","❤","🚑"))</f>
        <v>🚑</v>
      </c>
      <c r="D889" s="23">
        <v>306396</v>
      </c>
      <c r="E889" s="23">
        <v>2276683</v>
      </c>
      <c r="F889" s="23">
        <v>143853</v>
      </c>
      <c r="G889" s="23">
        <v>209970</v>
      </c>
      <c r="H889" s="23">
        <v>32000</v>
      </c>
      <c r="I889" s="23">
        <v>11087</v>
      </c>
      <c r="J889" s="23">
        <v>2955</v>
      </c>
      <c r="K889" s="23">
        <v>13950</v>
      </c>
      <c r="L889" s="23">
        <v>3458</v>
      </c>
      <c r="M889" s="23">
        <v>1359953</v>
      </c>
      <c r="N889" s="23">
        <v>86863</v>
      </c>
      <c r="O889" s="23">
        <v>68026</v>
      </c>
      <c r="P889" s="23">
        <v>177811</v>
      </c>
      <c r="Q889" s="19">
        <v>4.209543888813818E-2</v>
      </c>
      <c r="R889" s="21"/>
      <c r="S889" s="21"/>
    </row>
    <row r="890" spans="1:19" x14ac:dyDescent="0.35">
      <c r="A890" s="18" t="s">
        <v>40</v>
      </c>
      <c r="B890" s="18" t="s">
        <v>81</v>
      </c>
      <c r="C890" s="62" t="str">
        <f>IF(Datos[[#This Row],[Area]]="Oftamología","👀",IF(B890="Cardiología","❤","🚑"))</f>
        <v>👀</v>
      </c>
      <c r="D890" s="23">
        <v>675656</v>
      </c>
      <c r="E890" s="23">
        <v>1385379</v>
      </c>
      <c r="F890" s="23">
        <v>148195</v>
      </c>
      <c r="G890" s="23">
        <v>100618</v>
      </c>
      <c r="H890" s="23">
        <v>32000</v>
      </c>
      <c r="I890" s="23">
        <v>11056</v>
      </c>
      <c r="J890" s="23">
        <v>2838</v>
      </c>
      <c r="K890" s="23">
        <v>10955</v>
      </c>
      <c r="L890" s="23">
        <v>4256</v>
      </c>
      <c r="M890" s="23">
        <v>1057576</v>
      </c>
      <c r="N890" s="23">
        <v>101777</v>
      </c>
      <c r="O890" s="23">
        <v>65696</v>
      </c>
      <c r="P890" s="23">
        <v>319022</v>
      </c>
      <c r="Q890" s="19">
        <v>7.5526098525803345E-2</v>
      </c>
      <c r="R890" s="21"/>
      <c r="S890" s="21"/>
    </row>
    <row r="891" spans="1:19" x14ac:dyDescent="0.35">
      <c r="A891" s="18" t="s">
        <v>38</v>
      </c>
      <c r="B891" s="18" t="s">
        <v>80</v>
      </c>
      <c r="C891" s="61" t="str">
        <f>IF(Datos[[#This Row],[Area]]="Oftamología","👀",IF(B891="Cardiología","❤","🚑"))</f>
        <v>❤</v>
      </c>
      <c r="D891" s="23">
        <v>353057</v>
      </c>
      <c r="E891" s="23">
        <v>2136694</v>
      </c>
      <c r="F891" s="23">
        <v>185550</v>
      </c>
      <c r="G891" s="23">
        <v>295744</v>
      </c>
      <c r="H891" s="23">
        <v>20000</v>
      </c>
      <c r="I891" s="23">
        <v>8931</v>
      </c>
      <c r="J891" s="23">
        <v>3474</v>
      </c>
      <c r="K891" s="23">
        <v>14062</v>
      </c>
      <c r="L891" s="23">
        <v>2768</v>
      </c>
      <c r="M891" s="23">
        <v>1692550</v>
      </c>
      <c r="N891" s="23">
        <v>43666</v>
      </c>
      <c r="O891" s="23">
        <v>49237</v>
      </c>
      <c r="P891" s="23">
        <v>167440</v>
      </c>
      <c r="Q891" s="19">
        <v>3.9640181357901684E-2</v>
      </c>
      <c r="R891" s="21"/>
      <c r="S891" s="21"/>
    </row>
    <row r="892" spans="1:19" x14ac:dyDescent="0.35">
      <c r="A892" s="18" t="s">
        <v>46</v>
      </c>
      <c r="B892" s="18" t="s">
        <v>81</v>
      </c>
      <c r="C892" s="62" t="str">
        <f>IF(Datos[[#This Row],[Area]]="Oftamología","👀",IF(B892="Cardiología","❤","🚑"))</f>
        <v>👀</v>
      </c>
      <c r="D892" s="23">
        <v>400919</v>
      </c>
      <c r="E892" s="23">
        <v>1691238</v>
      </c>
      <c r="F892" s="23">
        <v>208780</v>
      </c>
      <c r="G892" s="23">
        <v>84528</v>
      </c>
      <c r="H892" s="23">
        <v>20000</v>
      </c>
      <c r="I892" s="23">
        <v>9040</v>
      </c>
      <c r="J892" s="23">
        <v>4169</v>
      </c>
      <c r="K892" s="23">
        <v>14163</v>
      </c>
      <c r="L892" s="23">
        <v>1600</v>
      </c>
      <c r="M892" s="23">
        <v>2158833</v>
      </c>
      <c r="N892" s="23">
        <v>127385</v>
      </c>
      <c r="O892" s="23">
        <v>30099</v>
      </c>
      <c r="P892" s="23">
        <v>127298</v>
      </c>
      <c r="Q892" s="19">
        <v>3.0136859809473057E-2</v>
      </c>
      <c r="R892" s="21"/>
      <c r="S892" s="21"/>
    </row>
    <row r="893" spans="1:19" x14ac:dyDescent="0.35">
      <c r="A893" s="18" t="s">
        <v>47</v>
      </c>
      <c r="B893" s="18" t="s">
        <v>81</v>
      </c>
      <c r="C893" s="62" t="str">
        <f>IF(Datos[[#This Row],[Area]]="Oftamología","👀",IF(B893="Cardiología","❤","🚑"))</f>
        <v>👀</v>
      </c>
      <c r="D893" s="23">
        <v>693403</v>
      </c>
      <c r="E893" s="23">
        <v>1473995</v>
      </c>
      <c r="F893" s="23">
        <v>110871</v>
      </c>
      <c r="G893" s="23">
        <v>281853</v>
      </c>
      <c r="H893" s="23">
        <v>32000</v>
      </c>
      <c r="I893" s="23">
        <v>11716</v>
      </c>
      <c r="J893" s="23">
        <v>3682</v>
      </c>
      <c r="K893" s="23">
        <v>13560</v>
      </c>
      <c r="L893" s="23">
        <v>1876</v>
      </c>
      <c r="M893" s="23">
        <v>892850</v>
      </c>
      <c r="N893" s="23">
        <v>47221</v>
      </c>
      <c r="O893" s="23">
        <v>32440</v>
      </c>
      <c r="P893" s="23">
        <v>47849</v>
      </c>
      <c r="Q893" s="19">
        <v>1.1327896785679872E-2</v>
      </c>
      <c r="R893" s="21"/>
      <c r="S893" s="21"/>
    </row>
    <row r="894" spans="1:19" x14ac:dyDescent="0.35">
      <c r="A894" s="18" t="s">
        <v>37</v>
      </c>
      <c r="B894" s="18" t="s">
        <v>80</v>
      </c>
      <c r="C894" s="61" t="str">
        <f>IF(Datos[[#This Row],[Area]]="Oftamología","👀",IF(B894="Cardiología","❤","🚑"))</f>
        <v>❤</v>
      </c>
      <c r="D894" s="23">
        <v>294780</v>
      </c>
      <c r="E894" s="23">
        <v>1677935</v>
      </c>
      <c r="F894" s="23">
        <v>116890</v>
      </c>
      <c r="G894" s="23">
        <v>291546</v>
      </c>
      <c r="H894" s="23">
        <v>32000</v>
      </c>
      <c r="I894" s="23">
        <v>12511</v>
      </c>
      <c r="J894" s="23">
        <v>3526</v>
      </c>
      <c r="K894" s="23">
        <v>12971</v>
      </c>
      <c r="L894" s="23">
        <v>2436</v>
      </c>
      <c r="M894" s="23">
        <v>1196052</v>
      </c>
      <c r="N894" s="23">
        <v>94306</v>
      </c>
      <c r="O894" s="23">
        <v>67289</v>
      </c>
      <c r="P894" s="23">
        <v>324797</v>
      </c>
      <c r="Q894" s="19">
        <v>7.6893287055078793E-2</v>
      </c>
      <c r="R894" s="21"/>
      <c r="S894" s="21"/>
    </row>
    <row r="895" spans="1:19" x14ac:dyDescent="0.35">
      <c r="A895" s="18" t="s">
        <v>44</v>
      </c>
      <c r="B895" s="18" t="s">
        <v>82</v>
      </c>
      <c r="C895" s="60" t="str">
        <f>IF(Datos[[#This Row],[Area]]="Oftamología","👀",IF(B895="Cardiología","❤","🚑"))</f>
        <v>🚑</v>
      </c>
      <c r="D895" s="23">
        <v>301671</v>
      </c>
      <c r="E895" s="23">
        <v>809627</v>
      </c>
      <c r="F895" s="23">
        <v>209632</v>
      </c>
      <c r="G895" s="23">
        <v>152225</v>
      </c>
      <c r="H895" s="23">
        <v>28000</v>
      </c>
      <c r="I895" s="23">
        <v>9336</v>
      </c>
      <c r="J895" s="23">
        <v>2906</v>
      </c>
      <c r="K895" s="23">
        <v>13016</v>
      </c>
      <c r="L895" s="23">
        <v>2466</v>
      </c>
      <c r="M895" s="23">
        <v>949040</v>
      </c>
      <c r="N895" s="23">
        <v>128836</v>
      </c>
      <c r="O895" s="23">
        <v>46772</v>
      </c>
      <c r="P895" s="23">
        <v>59540</v>
      </c>
      <c r="Q895" s="19">
        <v>1.4095654551179325E-2</v>
      </c>
      <c r="R895" s="21"/>
      <c r="S895" s="21"/>
    </row>
    <row r="896" spans="1:19" x14ac:dyDescent="0.35">
      <c r="A896" s="18" t="s">
        <v>39</v>
      </c>
      <c r="B896" s="18" t="s">
        <v>80</v>
      </c>
      <c r="C896" s="61" t="str">
        <f>IF(Datos[[#This Row],[Area]]="Oftamología","👀",IF(B896="Cardiología","❤","🚑"))</f>
        <v>❤</v>
      </c>
      <c r="D896" s="23">
        <v>141961</v>
      </c>
      <c r="E896" s="23">
        <v>872810</v>
      </c>
      <c r="F896" s="23">
        <v>103771</v>
      </c>
      <c r="G896" s="23">
        <v>194327</v>
      </c>
      <c r="H896" s="23">
        <v>20000</v>
      </c>
      <c r="I896" s="23">
        <v>9992</v>
      </c>
      <c r="J896" s="23">
        <v>3161</v>
      </c>
      <c r="K896" s="23">
        <v>10223</v>
      </c>
      <c r="L896" s="23">
        <v>2539</v>
      </c>
      <c r="M896" s="23">
        <v>2296406</v>
      </c>
      <c r="N896" s="23">
        <v>127408</v>
      </c>
      <c r="O896" s="23">
        <v>44579</v>
      </c>
      <c r="P896" s="23">
        <v>320621</v>
      </c>
      <c r="Q896" s="19">
        <v>7.5904649947155969E-2</v>
      </c>
      <c r="R896" s="21"/>
      <c r="S896" s="21"/>
    </row>
    <row r="897" spans="1:19" x14ac:dyDescent="0.35">
      <c r="A897" s="18" t="s">
        <v>47</v>
      </c>
      <c r="B897" s="18" t="s">
        <v>81</v>
      </c>
      <c r="C897" s="62" t="str">
        <f>IF(Datos[[#This Row],[Area]]="Oftamología","👀",IF(B897="Cardiología","❤","🚑"))</f>
        <v>👀</v>
      </c>
      <c r="D897" s="23">
        <v>737612</v>
      </c>
      <c r="E897" s="23">
        <v>2078630</v>
      </c>
      <c r="F897" s="23">
        <v>214672</v>
      </c>
      <c r="G897" s="23">
        <v>83470</v>
      </c>
      <c r="H897" s="23">
        <v>32000</v>
      </c>
      <c r="I897" s="23">
        <v>11911</v>
      </c>
      <c r="J897" s="23">
        <v>3529</v>
      </c>
      <c r="K897" s="23">
        <v>11817</v>
      </c>
      <c r="L897" s="23">
        <v>2621</v>
      </c>
      <c r="M897" s="23">
        <v>2546110</v>
      </c>
      <c r="N897" s="23">
        <v>80416</v>
      </c>
      <c r="O897" s="23">
        <v>88126</v>
      </c>
      <c r="P897" s="23">
        <v>112643</v>
      </c>
      <c r="Q897" s="19">
        <v>2.6667396970246771E-2</v>
      </c>
      <c r="R897" s="21"/>
      <c r="S897" s="21"/>
    </row>
    <row r="898" spans="1:19" x14ac:dyDescent="0.35">
      <c r="A898" s="18" t="s">
        <v>42</v>
      </c>
      <c r="B898" s="18" t="s">
        <v>81</v>
      </c>
      <c r="C898" s="62" t="str">
        <f>IF(Datos[[#This Row],[Area]]="Oftamología","👀",IF(B898="Cardiología","❤","🚑"))</f>
        <v>👀</v>
      </c>
      <c r="D898" s="23">
        <v>608727</v>
      </c>
      <c r="E898" s="23">
        <v>711383</v>
      </c>
      <c r="F898" s="23">
        <v>175104</v>
      </c>
      <c r="G898" s="23">
        <v>303965</v>
      </c>
      <c r="H898" s="23">
        <v>32000</v>
      </c>
      <c r="I898" s="23">
        <v>10483</v>
      </c>
      <c r="J898" s="23">
        <v>4087</v>
      </c>
      <c r="K898" s="23">
        <v>12672</v>
      </c>
      <c r="L898" s="23">
        <v>4179</v>
      </c>
      <c r="M898" s="23">
        <v>1254533</v>
      </c>
      <c r="N898" s="23">
        <v>123909</v>
      </c>
      <c r="O898" s="23">
        <v>38585</v>
      </c>
      <c r="P898" s="23">
        <v>126010</v>
      </c>
      <c r="Q898" s="19">
        <v>2.9831935337489197E-2</v>
      </c>
      <c r="R898" s="21"/>
      <c r="S898" s="21"/>
    </row>
    <row r="899" spans="1:19" x14ac:dyDescent="0.35">
      <c r="A899" s="18" t="s">
        <v>36</v>
      </c>
      <c r="B899" s="18" t="s">
        <v>82</v>
      </c>
      <c r="C899" s="60" t="str">
        <f>IF(Datos[[#This Row],[Area]]="Oftamología","👀",IF(B899="Cardiología","❤","🚑"))</f>
        <v>🚑</v>
      </c>
      <c r="D899" s="23">
        <v>658045</v>
      </c>
      <c r="E899" s="23">
        <v>997686</v>
      </c>
      <c r="F899" s="23">
        <v>140153</v>
      </c>
      <c r="G899" s="23">
        <v>149542</v>
      </c>
      <c r="H899" s="23">
        <v>32000</v>
      </c>
      <c r="I899" s="23">
        <v>11066</v>
      </c>
      <c r="J899" s="23">
        <v>4186</v>
      </c>
      <c r="K899" s="23">
        <v>10928</v>
      </c>
      <c r="L899" s="23">
        <v>3511</v>
      </c>
      <c r="M899" s="23">
        <v>2872339</v>
      </c>
      <c r="N899" s="23">
        <v>93774</v>
      </c>
      <c r="O899" s="23">
        <v>27137</v>
      </c>
      <c r="P899" s="23">
        <v>241328</v>
      </c>
      <c r="Q899" s="19">
        <v>5.7132618769348407E-2</v>
      </c>
      <c r="R899" s="21"/>
      <c r="S899" s="21"/>
    </row>
    <row r="900" spans="1:19" x14ac:dyDescent="0.35">
      <c r="A900" s="18" t="s">
        <v>38</v>
      </c>
      <c r="B900" s="18" t="s">
        <v>82</v>
      </c>
      <c r="C900" s="60" t="str">
        <f>IF(Datos[[#This Row],[Area]]="Oftamología","👀",IF(B900="Cardiología","❤","🚑"))</f>
        <v>🚑</v>
      </c>
      <c r="D900" s="23">
        <v>454251</v>
      </c>
      <c r="E900" s="23">
        <v>859535</v>
      </c>
      <c r="F900" s="23">
        <v>200763</v>
      </c>
      <c r="G900" s="23">
        <v>191375</v>
      </c>
      <c r="H900" s="23">
        <v>32000</v>
      </c>
      <c r="I900" s="23">
        <v>10329</v>
      </c>
      <c r="J900" s="23">
        <v>3916</v>
      </c>
      <c r="K900" s="23">
        <v>11509</v>
      </c>
      <c r="L900" s="23">
        <v>3673</v>
      </c>
      <c r="M900" s="23">
        <v>2327557</v>
      </c>
      <c r="N900" s="23">
        <v>89490</v>
      </c>
      <c r="O900" s="23">
        <v>65241</v>
      </c>
      <c r="P900" s="23">
        <v>231338</v>
      </c>
      <c r="Q900" s="19">
        <v>5.4767560170653727E-2</v>
      </c>
      <c r="R900" s="21"/>
      <c r="S900" s="21"/>
    </row>
    <row r="901" spans="1:19" x14ac:dyDescent="0.35">
      <c r="A901" s="18" t="s">
        <v>45</v>
      </c>
      <c r="B901" s="18" t="s">
        <v>81</v>
      </c>
      <c r="C901" s="62" t="str">
        <f>IF(Datos[[#This Row],[Area]]="Oftamología","👀",IF(B901="Cardiología","❤","🚑"))</f>
        <v>👀</v>
      </c>
      <c r="D901" s="23">
        <v>410451</v>
      </c>
      <c r="E901" s="23">
        <v>2043738</v>
      </c>
      <c r="F901" s="23">
        <v>164287</v>
      </c>
      <c r="G901" s="23">
        <v>211734</v>
      </c>
      <c r="H901" s="23">
        <v>32000</v>
      </c>
      <c r="I901" s="23">
        <v>11732</v>
      </c>
      <c r="J901" s="23">
        <v>3293</v>
      </c>
      <c r="K901" s="23">
        <v>13702</v>
      </c>
      <c r="L901" s="23">
        <v>2869</v>
      </c>
      <c r="M901" s="23">
        <v>2760537</v>
      </c>
      <c r="N901" s="23">
        <v>55240</v>
      </c>
      <c r="O901" s="23">
        <v>23137</v>
      </c>
      <c r="P901" s="23">
        <v>204887</v>
      </c>
      <c r="Q901" s="19">
        <v>4.8505481592668431E-2</v>
      </c>
      <c r="R901" s="21"/>
      <c r="S901" s="21"/>
    </row>
    <row r="902" spans="1:19" x14ac:dyDescent="0.35">
      <c r="A902" s="18" t="s">
        <v>37</v>
      </c>
      <c r="B902" s="18" t="s">
        <v>81</v>
      </c>
      <c r="C902" s="62" t="str">
        <f>IF(Datos[[#This Row],[Area]]="Oftamología","👀",IF(B902="Cardiología","❤","🚑"))</f>
        <v>👀</v>
      </c>
      <c r="D902" s="23">
        <v>673890</v>
      </c>
      <c r="E902" s="23">
        <v>1931286</v>
      </c>
      <c r="F902" s="23">
        <v>150217</v>
      </c>
      <c r="G902" s="23">
        <v>147428</v>
      </c>
      <c r="H902" s="23">
        <v>32000</v>
      </c>
      <c r="I902" s="23">
        <v>10547</v>
      </c>
      <c r="J902" s="23">
        <v>3882</v>
      </c>
      <c r="K902" s="23">
        <v>11202</v>
      </c>
      <c r="L902" s="23">
        <v>2010</v>
      </c>
      <c r="M902" s="23">
        <v>2249112</v>
      </c>
      <c r="N902" s="23">
        <v>82212</v>
      </c>
      <c r="O902" s="23">
        <v>50099</v>
      </c>
      <c r="P902" s="23">
        <v>292216</v>
      </c>
      <c r="Q902" s="19">
        <v>6.9179976323940504E-2</v>
      </c>
      <c r="R902" s="21"/>
      <c r="S902" s="21"/>
    </row>
    <row r="903" spans="1:19" x14ac:dyDescent="0.35">
      <c r="A903" s="18" t="s">
        <v>44</v>
      </c>
      <c r="B903" s="18" t="s">
        <v>81</v>
      </c>
      <c r="C903" s="62" t="str">
        <f>IF(Datos[[#This Row],[Area]]="Oftamología","👀",IF(B903="Cardiología","❤","🚑"))</f>
        <v>👀</v>
      </c>
      <c r="D903" s="23">
        <v>616854</v>
      </c>
      <c r="E903" s="23">
        <v>2177829</v>
      </c>
      <c r="F903" s="23">
        <v>163936</v>
      </c>
      <c r="G903" s="23">
        <v>300571</v>
      </c>
      <c r="H903" s="23">
        <v>32000</v>
      </c>
      <c r="I903" s="23">
        <v>9211</v>
      </c>
      <c r="J903" s="23">
        <v>2959</v>
      </c>
      <c r="K903" s="23">
        <v>14955</v>
      </c>
      <c r="L903" s="23">
        <v>1770</v>
      </c>
      <c r="M903" s="23">
        <v>944178</v>
      </c>
      <c r="N903" s="23">
        <v>120171</v>
      </c>
      <c r="O903" s="23">
        <v>84988</v>
      </c>
      <c r="P903" s="23">
        <v>158240</v>
      </c>
      <c r="Q903" s="19">
        <v>3.7462149415159837E-2</v>
      </c>
      <c r="R903" s="21"/>
      <c r="S903" s="21"/>
    </row>
    <row r="904" spans="1:19" x14ac:dyDescent="0.35">
      <c r="A904" s="18" t="s">
        <v>46</v>
      </c>
      <c r="B904" s="18" t="s">
        <v>80</v>
      </c>
      <c r="C904" s="61" t="str">
        <f>IF(Datos[[#This Row],[Area]]="Oftamología","👀",IF(B904="Cardiología","❤","🚑"))</f>
        <v>❤</v>
      </c>
      <c r="D904" s="23">
        <v>483861</v>
      </c>
      <c r="E904" s="23">
        <v>1810749</v>
      </c>
      <c r="F904" s="23">
        <v>140952</v>
      </c>
      <c r="G904" s="23">
        <v>126544</v>
      </c>
      <c r="H904" s="23">
        <v>32000</v>
      </c>
      <c r="I904" s="23">
        <v>11786</v>
      </c>
      <c r="J904" s="23">
        <v>3257</v>
      </c>
      <c r="K904" s="23">
        <v>12239</v>
      </c>
      <c r="L904" s="23">
        <v>4112</v>
      </c>
      <c r="M904" s="23">
        <v>2039230</v>
      </c>
      <c r="N904" s="23">
        <v>77754</v>
      </c>
      <c r="O904" s="23">
        <v>89111</v>
      </c>
      <c r="P904" s="23">
        <v>340543</v>
      </c>
      <c r="Q904" s="19">
        <v>8.0621036073601965E-2</v>
      </c>
      <c r="R904" s="21"/>
      <c r="S904" s="21"/>
    </row>
    <row r="905" spans="1:19" x14ac:dyDescent="0.35">
      <c r="A905" s="18" t="s">
        <v>46</v>
      </c>
      <c r="B905" s="18" t="s">
        <v>81</v>
      </c>
      <c r="C905" s="62" t="str">
        <f>IF(Datos[[#This Row],[Area]]="Oftamología","👀",IF(B905="Cardiología","❤","🚑"))</f>
        <v>👀</v>
      </c>
      <c r="D905" s="23">
        <v>599894</v>
      </c>
      <c r="E905" s="23">
        <v>1840762</v>
      </c>
      <c r="F905" s="23">
        <v>181234</v>
      </c>
      <c r="G905" s="23">
        <v>283702</v>
      </c>
      <c r="H905" s="23">
        <v>32000</v>
      </c>
      <c r="I905" s="23">
        <v>9076</v>
      </c>
      <c r="J905" s="23">
        <v>3579</v>
      </c>
      <c r="K905" s="23">
        <v>11443</v>
      </c>
      <c r="L905" s="23">
        <v>3946</v>
      </c>
      <c r="M905" s="23">
        <v>2891020</v>
      </c>
      <c r="N905" s="23">
        <v>56401</v>
      </c>
      <c r="O905" s="23">
        <v>67579</v>
      </c>
      <c r="P905" s="23">
        <v>173055</v>
      </c>
      <c r="Q905" s="19">
        <v>4.0969491070781627E-2</v>
      </c>
      <c r="R905" s="21"/>
      <c r="S905" s="21"/>
    </row>
    <row r="906" spans="1:19" x14ac:dyDescent="0.35">
      <c r="A906" s="18" t="s">
        <v>47</v>
      </c>
      <c r="B906" s="18" t="s">
        <v>81</v>
      </c>
      <c r="C906" s="62" t="str">
        <f>IF(Datos[[#This Row],[Area]]="Oftamología","👀",IF(B906="Cardiología","❤","🚑"))</f>
        <v>👀</v>
      </c>
      <c r="D906" s="23">
        <v>365236</v>
      </c>
      <c r="E906" s="23">
        <v>1593030</v>
      </c>
      <c r="F906" s="23">
        <v>167213</v>
      </c>
      <c r="G906" s="23">
        <v>166906</v>
      </c>
      <c r="H906" s="23">
        <v>32000</v>
      </c>
      <c r="I906" s="23">
        <v>9519</v>
      </c>
      <c r="J906" s="23">
        <v>3652</v>
      </c>
      <c r="K906" s="23">
        <v>14075</v>
      </c>
      <c r="L906" s="23">
        <v>2705</v>
      </c>
      <c r="M906" s="23">
        <v>881171</v>
      </c>
      <c r="N906" s="23">
        <v>87680</v>
      </c>
      <c r="O906" s="23">
        <v>84602</v>
      </c>
      <c r="P906" s="23">
        <v>187516</v>
      </c>
      <c r="Q906" s="19">
        <v>4.4393025845128359E-2</v>
      </c>
      <c r="R906" s="21"/>
      <c r="S906" s="21"/>
    </row>
    <row r="907" spans="1:19" x14ac:dyDescent="0.35">
      <c r="A907" s="18" t="s">
        <v>46</v>
      </c>
      <c r="B907" s="18" t="s">
        <v>80</v>
      </c>
      <c r="C907" s="61" t="str">
        <f>IF(Datos[[#This Row],[Area]]="Oftamología","👀",IF(B907="Cardiología","❤","🚑"))</f>
        <v>❤</v>
      </c>
      <c r="D907" s="23">
        <v>442333</v>
      </c>
      <c r="E907" s="23">
        <v>2362484</v>
      </c>
      <c r="F907" s="23">
        <v>186347</v>
      </c>
      <c r="G907" s="23">
        <v>161151</v>
      </c>
      <c r="H907" s="23">
        <v>32000</v>
      </c>
      <c r="I907" s="23">
        <v>10879</v>
      </c>
      <c r="J907" s="23">
        <v>4164</v>
      </c>
      <c r="K907" s="23">
        <v>10588</v>
      </c>
      <c r="L907" s="23">
        <v>3432</v>
      </c>
      <c r="M907" s="23">
        <v>1446490</v>
      </c>
      <c r="N907" s="23">
        <v>83370</v>
      </c>
      <c r="O907" s="23">
        <v>25644</v>
      </c>
      <c r="P907" s="23">
        <v>79959</v>
      </c>
      <c r="Q907" s="19">
        <v>1.8929701751053876E-2</v>
      </c>
      <c r="R907" s="21"/>
      <c r="S907" s="21"/>
    </row>
    <row r="908" spans="1:19" x14ac:dyDescent="0.35">
      <c r="A908" s="18" t="s">
        <v>40</v>
      </c>
      <c r="B908" s="18" t="s">
        <v>80</v>
      </c>
      <c r="C908" s="61" t="str">
        <f>IF(Datos[[#This Row],[Area]]="Oftamología","👀",IF(B908="Cardiología","❤","🚑"))</f>
        <v>❤</v>
      </c>
      <c r="D908" s="23">
        <v>270671</v>
      </c>
      <c r="E908" s="23">
        <v>889291</v>
      </c>
      <c r="F908" s="23">
        <v>126574</v>
      </c>
      <c r="G908" s="23">
        <v>85696</v>
      </c>
      <c r="H908" s="23">
        <v>32000</v>
      </c>
      <c r="I908" s="23">
        <v>10125</v>
      </c>
      <c r="J908" s="23">
        <v>3576</v>
      </c>
      <c r="K908" s="23">
        <v>12179</v>
      </c>
      <c r="L908" s="23">
        <v>1503</v>
      </c>
      <c r="M908" s="23">
        <v>1204986</v>
      </c>
      <c r="N908" s="23">
        <v>111228</v>
      </c>
      <c r="O908" s="23">
        <v>60626</v>
      </c>
      <c r="P908" s="23">
        <v>252863</v>
      </c>
      <c r="Q908" s="19">
        <v>5.986344468886224E-2</v>
      </c>
      <c r="R908" s="21"/>
      <c r="S908" s="21"/>
    </row>
    <row r="909" spans="1:19" x14ac:dyDescent="0.35">
      <c r="A909" s="18" t="s">
        <v>47</v>
      </c>
      <c r="B909" s="18" t="s">
        <v>82</v>
      </c>
      <c r="C909" s="60" t="str">
        <f>IF(Datos[[#This Row],[Area]]="Oftamología","👀",IF(B909="Cardiología","❤","🚑"))</f>
        <v>🚑</v>
      </c>
      <c r="D909" s="23">
        <v>551554</v>
      </c>
      <c r="E909" s="23">
        <v>2282773</v>
      </c>
      <c r="F909" s="23">
        <v>131370</v>
      </c>
      <c r="G909" s="23">
        <v>83539</v>
      </c>
      <c r="H909" s="23">
        <v>25000</v>
      </c>
      <c r="I909" s="23">
        <v>11306</v>
      </c>
      <c r="J909" s="23">
        <v>2957</v>
      </c>
      <c r="K909" s="23">
        <v>11929</v>
      </c>
      <c r="L909" s="23">
        <v>1509</v>
      </c>
      <c r="M909" s="23">
        <v>2962146</v>
      </c>
      <c r="N909" s="23">
        <v>53265</v>
      </c>
      <c r="O909" s="23">
        <v>89676</v>
      </c>
      <c r="P909" s="23">
        <v>115368</v>
      </c>
      <c r="Q909" s="19">
        <v>2.7312520561982811E-2</v>
      </c>
      <c r="R909" s="21"/>
      <c r="S909" s="21"/>
    </row>
    <row r="910" spans="1:19" x14ac:dyDescent="0.35">
      <c r="A910" s="18" t="s">
        <v>47</v>
      </c>
      <c r="B910" s="18" t="s">
        <v>80</v>
      </c>
      <c r="C910" s="61" t="str">
        <f>IF(Datos[[#This Row],[Area]]="Oftamología","👀",IF(B910="Cardiología","❤","🚑"))</f>
        <v>❤</v>
      </c>
      <c r="D910" s="23">
        <v>455371</v>
      </c>
      <c r="E910" s="23">
        <v>1368637</v>
      </c>
      <c r="F910" s="23">
        <v>211107</v>
      </c>
      <c r="G910" s="23">
        <v>284847</v>
      </c>
      <c r="H910" s="23">
        <v>25000</v>
      </c>
      <c r="I910" s="23">
        <v>9574</v>
      </c>
      <c r="J910" s="23">
        <v>3801</v>
      </c>
      <c r="K910" s="23">
        <v>13296</v>
      </c>
      <c r="L910" s="23">
        <v>4295</v>
      </c>
      <c r="M910" s="23">
        <v>1484414</v>
      </c>
      <c r="N910" s="23">
        <v>128945</v>
      </c>
      <c r="O910" s="23">
        <v>22043</v>
      </c>
      <c r="P910" s="23">
        <v>41329</v>
      </c>
      <c r="Q910" s="19">
        <v>9.7843350175628209E-3</v>
      </c>
      <c r="R910" s="21"/>
      <c r="S910" s="21"/>
    </row>
    <row r="911" spans="1:19" x14ac:dyDescent="0.35">
      <c r="A911" s="18" t="s">
        <v>38</v>
      </c>
      <c r="B911" s="18" t="s">
        <v>81</v>
      </c>
      <c r="C911" s="62" t="str">
        <f>IF(Datos[[#This Row],[Area]]="Oftamología","👀",IF(B911="Cardiología","❤","🚑"))</f>
        <v>👀</v>
      </c>
      <c r="D911" s="23">
        <v>309886</v>
      </c>
      <c r="E911" s="23">
        <v>1503808</v>
      </c>
      <c r="F911" s="23">
        <v>167739</v>
      </c>
      <c r="G911" s="23">
        <v>80226</v>
      </c>
      <c r="H911" s="23">
        <v>32000</v>
      </c>
      <c r="I911" s="23">
        <v>12358</v>
      </c>
      <c r="J911" s="23">
        <v>2944</v>
      </c>
      <c r="K911" s="23">
        <v>11471</v>
      </c>
      <c r="L911" s="23">
        <v>3814</v>
      </c>
      <c r="M911" s="23">
        <v>1498048</v>
      </c>
      <c r="N911" s="23">
        <v>50424</v>
      </c>
      <c r="O911" s="23">
        <v>79277</v>
      </c>
      <c r="P911" s="23">
        <v>43019</v>
      </c>
      <c r="Q911" s="19">
        <v>1.01844300157404E-2</v>
      </c>
      <c r="R911" s="21"/>
      <c r="S911" s="21"/>
    </row>
    <row r="912" spans="1:19" x14ac:dyDescent="0.35">
      <c r="A912" s="18" t="s">
        <v>47</v>
      </c>
      <c r="B912" s="18" t="s">
        <v>80</v>
      </c>
      <c r="C912" s="61" t="str">
        <f>IF(Datos[[#This Row],[Area]]="Oftamología","👀",IF(B912="Cardiología","❤","🚑"))</f>
        <v>❤</v>
      </c>
      <c r="D912" s="23">
        <v>203949</v>
      </c>
      <c r="E912" s="23">
        <v>2266524</v>
      </c>
      <c r="F912" s="23">
        <v>141028</v>
      </c>
      <c r="G912" s="23">
        <v>211756</v>
      </c>
      <c r="H912" s="23">
        <v>32000</v>
      </c>
      <c r="I912" s="23">
        <v>12136</v>
      </c>
      <c r="J912" s="23">
        <v>4058</v>
      </c>
      <c r="K912" s="23">
        <v>14011</v>
      </c>
      <c r="L912" s="23">
        <v>3611</v>
      </c>
      <c r="M912" s="23">
        <v>2870149</v>
      </c>
      <c r="N912" s="23">
        <v>72128</v>
      </c>
      <c r="O912" s="23">
        <v>30731</v>
      </c>
      <c r="P912" s="23">
        <v>54951</v>
      </c>
      <c r="Q912" s="19">
        <v>1.3009242748435592E-2</v>
      </c>
      <c r="R912" s="21"/>
      <c r="S912" s="21"/>
    </row>
    <row r="913" spans="1:19" x14ac:dyDescent="0.35">
      <c r="A913" s="18" t="s">
        <v>36</v>
      </c>
      <c r="B913" s="18" t="s">
        <v>80</v>
      </c>
      <c r="C913" s="61" t="str">
        <f>IF(Datos[[#This Row],[Area]]="Oftamología","👀",IF(B913="Cardiología","❤","🚑"))</f>
        <v>❤</v>
      </c>
      <c r="D913" s="23">
        <v>417131</v>
      </c>
      <c r="E913" s="23">
        <v>2179344</v>
      </c>
      <c r="F913" s="23">
        <v>210376</v>
      </c>
      <c r="G913" s="23">
        <v>134929</v>
      </c>
      <c r="H913" s="23">
        <v>32000</v>
      </c>
      <c r="I913" s="23">
        <v>11827</v>
      </c>
      <c r="J913" s="23">
        <v>4197</v>
      </c>
      <c r="K913" s="23">
        <v>11879</v>
      </c>
      <c r="L913" s="23">
        <v>3805</v>
      </c>
      <c r="M913" s="23">
        <v>1082469</v>
      </c>
      <c r="N913" s="23">
        <v>58364</v>
      </c>
      <c r="O913" s="23">
        <v>65427</v>
      </c>
      <c r="P913" s="23">
        <v>69536</v>
      </c>
      <c r="Q913" s="19">
        <v>1.646213360548884E-2</v>
      </c>
      <c r="R913" s="21"/>
      <c r="S913" s="21"/>
    </row>
    <row r="914" spans="1:19" x14ac:dyDescent="0.35">
      <c r="A914" s="18" t="s">
        <v>38</v>
      </c>
      <c r="B914" s="18" t="s">
        <v>82</v>
      </c>
      <c r="C914" s="60" t="str">
        <f>IF(Datos[[#This Row],[Area]]="Oftamología","👀",IF(B914="Cardiología","❤","🚑"))</f>
        <v>🚑</v>
      </c>
      <c r="D914" s="23">
        <v>630808</v>
      </c>
      <c r="E914" s="23">
        <v>1591486</v>
      </c>
      <c r="F914" s="23">
        <v>93901</v>
      </c>
      <c r="G914" s="23">
        <v>129208</v>
      </c>
      <c r="H914" s="23">
        <v>32000</v>
      </c>
      <c r="I914" s="23">
        <v>10763</v>
      </c>
      <c r="J914" s="23">
        <v>2962</v>
      </c>
      <c r="K914" s="23">
        <v>12641</v>
      </c>
      <c r="L914" s="23">
        <v>2289</v>
      </c>
      <c r="M914" s="23">
        <v>2499781</v>
      </c>
      <c r="N914" s="23">
        <v>57955</v>
      </c>
      <c r="O914" s="23">
        <v>78600</v>
      </c>
      <c r="P914" s="23">
        <v>204207</v>
      </c>
      <c r="Q914" s="19">
        <v>4.8344496622987516E-2</v>
      </c>
      <c r="R914" s="21"/>
      <c r="S914" s="21"/>
    </row>
    <row r="915" spans="1:19" x14ac:dyDescent="0.35">
      <c r="A915" s="18" t="s">
        <v>47</v>
      </c>
      <c r="B915" s="18" t="s">
        <v>82</v>
      </c>
      <c r="C915" s="60" t="str">
        <f>IF(Datos[[#This Row],[Area]]="Oftamología","👀",IF(B915="Cardiología","❤","🚑"))</f>
        <v>🚑</v>
      </c>
      <c r="D915" s="23">
        <v>542246</v>
      </c>
      <c r="E915" s="23">
        <v>1419017</v>
      </c>
      <c r="F915" s="23">
        <v>133016</v>
      </c>
      <c r="G915" s="23">
        <v>162778</v>
      </c>
      <c r="H915" s="23">
        <v>32000</v>
      </c>
      <c r="I915" s="23">
        <v>10971</v>
      </c>
      <c r="J915" s="23">
        <v>4160</v>
      </c>
      <c r="K915" s="23">
        <v>13430</v>
      </c>
      <c r="L915" s="23">
        <v>3598</v>
      </c>
      <c r="M915" s="23">
        <v>3020461</v>
      </c>
      <c r="N915" s="23">
        <v>85542</v>
      </c>
      <c r="O915" s="23">
        <v>77595</v>
      </c>
      <c r="P915" s="23">
        <v>94946</v>
      </c>
      <c r="Q915" s="19">
        <v>2.2477763134300846E-2</v>
      </c>
      <c r="R915" s="21"/>
      <c r="S915" s="21"/>
    </row>
    <row r="916" spans="1:19" x14ac:dyDescent="0.35">
      <c r="A916" s="18" t="s">
        <v>45</v>
      </c>
      <c r="B916" s="18" t="s">
        <v>81</v>
      </c>
      <c r="C916" s="62" t="str">
        <f>IF(Datos[[#This Row],[Area]]="Oftamología","👀",IF(B916="Cardiología","❤","🚑"))</f>
        <v>👀</v>
      </c>
      <c r="D916" s="23">
        <v>663320</v>
      </c>
      <c r="E916" s="23">
        <v>1251243</v>
      </c>
      <c r="F916" s="23">
        <v>175242</v>
      </c>
      <c r="G916" s="23">
        <v>309667</v>
      </c>
      <c r="H916" s="23">
        <v>32000</v>
      </c>
      <c r="I916" s="23">
        <v>10892</v>
      </c>
      <c r="J916" s="23">
        <v>3609</v>
      </c>
      <c r="K916" s="23">
        <v>13268</v>
      </c>
      <c r="L916" s="23">
        <v>3172</v>
      </c>
      <c r="M916" s="23">
        <v>2734444</v>
      </c>
      <c r="N916" s="23">
        <v>105636</v>
      </c>
      <c r="O916" s="23">
        <v>75841</v>
      </c>
      <c r="P916" s="23">
        <v>59047</v>
      </c>
      <c r="Q916" s="19">
        <v>1.397894044816066E-2</v>
      </c>
      <c r="R916" s="21"/>
      <c r="S916" s="21"/>
    </row>
    <row r="917" spans="1:19" x14ac:dyDescent="0.35">
      <c r="A917" s="18" t="s">
        <v>36</v>
      </c>
      <c r="B917" s="18" t="s">
        <v>82</v>
      </c>
      <c r="C917" s="60" t="str">
        <f>IF(Datos[[#This Row],[Area]]="Oftamología","👀",IF(B917="Cardiología","❤","🚑"))</f>
        <v>🚑</v>
      </c>
      <c r="D917" s="23">
        <v>735808</v>
      </c>
      <c r="E917" s="23">
        <v>2197265</v>
      </c>
      <c r="F917" s="23">
        <v>191629</v>
      </c>
      <c r="G917" s="23">
        <v>118850</v>
      </c>
      <c r="H917" s="23">
        <v>32000</v>
      </c>
      <c r="I917" s="23">
        <v>11974</v>
      </c>
      <c r="J917" s="23">
        <v>2966</v>
      </c>
      <c r="K917" s="23">
        <v>11618</v>
      </c>
      <c r="L917" s="23">
        <v>2999</v>
      </c>
      <c r="M917" s="23">
        <v>1500777</v>
      </c>
      <c r="N917" s="23">
        <v>81742</v>
      </c>
      <c r="O917" s="23">
        <v>42669</v>
      </c>
      <c r="P917" s="23">
        <v>199282</v>
      </c>
      <c r="Q917" s="19">
        <v>4.7178539305813207E-2</v>
      </c>
      <c r="R917" s="21"/>
      <c r="S917" s="21"/>
    </row>
    <row r="918" spans="1:19" x14ac:dyDescent="0.35">
      <c r="A918" s="18" t="s">
        <v>42</v>
      </c>
      <c r="B918" s="18" t="s">
        <v>81</v>
      </c>
      <c r="C918" s="62" t="str">
        <f>IF(Datos[[#This Row],[Area]]="Oftamología","👀",IF(B918="Cardiología","❤","🚑"))</f>
        <v>👀</v>
      </c>
      <c r="D918" s="23">
        <v>279223</v>
      </c>
      <c r="E918" s="23">
        <v>1512255</v>
      </c>
      <c r="F918" s="23">
        <v>170186</v>
      </c>
      <c r="G918" s="23">
        <v>327939</v>
      </c>
      <c r="H918" s="23">
        <v>32000</v>
      </c>
      <c r="I918" s="23">
        <v>9980</v>
      </c>
      <c r="J918" s="23">
        <v>2931</v>
      </c>
      <c r="K918" s="23">
        <v>12445</v>
      </c>
      <c r="L918" s="23">
        <v>4365</v>
      </c>
      <c r="M918" s="23">
        <v>2644677</v>
      </c>
      <c r="N918" s="23">
        <v>111562</v>
      </c>
      <c r="O918" s="23">
        <v>68502</v>
      </c>
      <c r="P918" s="23">
        <v>138724</v>
      </c>
      <c r="Q918" s="19">
        <v>3.2841880785317447E-2</v>
      </c>
      <c r="R918" s="21"/>
      <c r="S918" s="21"/>
    </row>
    <row r="919" spans="1:19" x14ac:dyDescent="0.35">
      <c r="A919" s="18" t="s">
        <v>45</v>
      </c>
      <c r="B919" s="18" t="s">
        <v>82</v>
      </c>
      <c r="C919" s="60" t="str">
        <f>IF(Datos[[#This Row],[Area]]="Oftamología","👀",IF(B919="Cardiología","❤","🚑"))</f>
        <v>🚑</v>
      </c>
      <c r="D919" s="23">
        <v>343093</v>
      </c>
      <c r="E919" s="23">
        <v>1782226</v>
      </c>
      <c r="F919" s="23">
        <v>102792</v>
      </c>
      <c r="G919" s="23">
        <v>270728</v>
      </c>
      <c r="H919" s="23">
        <v>32000</v>
      </c>
      <c r="I919" s="23">
        <v>9568</v>
      </c>
      <c r="J919" s="23">
        <v>3102</v>
      </c>
      <c r="K919" s="23">
        <v>13459</v>
      </c>
      <c r="L919" s="23">
        <v>3039</v>
      </c>
      <c r="M919" s="23">
        <v>1501024</v>
      </c>
      <c r="N919" s="23">
        <v>105430</v>
      </c>
      <c r="O919" s="23">
        <v>51244</v>
      </c>
      <c r="P919" s="23">
        <v>159050</v>
      </c>
      <c r="Q919" s="19">
        <v>3.7653910923162108E-2</v>
      </c>
      <c r="R919" s="21"/>
      <c r="S919" s="21"/>
    </row>
    <row r="920" spans="1:19" x14ac:dyDescent="0.35">
      <c r="A920" s="18" t="s">
        <v>47</v>
      </c>
      <c r="B920" s="18" t="s">
        <v>82</v>
      </c>
      <c r="C920" s="60" t="str">
        <f>IF(Datos[[#This Row],[Area]]="Oftamología","👀",IF(B920="Cardiología","❤","🚑"))</f>
        <v>🚑</v>
      </c>
      <c r="D920" s="23">
        <v>362670</v>
      </c>
      <c r="E920" s="23">
        <v>2082691</v>
      </c>
      <c r="F920" s="23">
        <v>179853</v>
      </c>
      <c r="G920" s="23">
        <v>287912</v>
      </c>
      <c r="H920" s="23">
        <v>32000</v>
      </c>
      <c r="I920" s="23">
        <v>10978</v>
      </c>
      <c r="J920" s="23">
        <v>3227</v>
      </c>
      <c r="K920" s="23">
        <v>11819</v>
      </c>
      <c r="L920" s="23">
        <v>2450</v>
      </c>
      <c r="M920" s="23">
        <v>2310766</v>
      </c>
      <c r="N920" s="23">
        <v>115004</v>
      </c>
      <c r="O920" s="23">
        <v>85760</v>
      </c>
      <c r="P920" s="23">
        <v>76990</v>
      </c>
      <c r="Q920" s="19">
        <v>1.8226812964314686E-2</v>
      </c>
      <c r="R920" s="21"/>
      <c r="S920" s="21"/>
    </row>
    <row r="921" spans="1:19" x14ac:dyDescent="0.35">
      <c r="A921" s="18" t="s">
        <v>36</v>
      </c>
      <c r="B921" s="18" t="s">
        <v>80</v>
      </c>
      <c r="C921" s="61" t="str">
        <f>IF(Datos[[#This Row],[Area]]="Oftamología","👀",IF(B921="Cardiología","❤","🚑"))</f>
        <v>❤</v>
      </c>
      <c r="D921" s="23">
        <v>524707</v>
      </c>
      <c r="E921" s="23">
        <v>2342102</v>
      </c>
      <c r="F921" s="23">
        <v>217811</v>
      </c>
      <c r="G921" s="23">
        <v>290438</v>
      </c>
      <c r="H921" s="23">
        <v>32000</v>
      </c>
      <c r="I921" s="23">
        <v>10480</v>
      </c>
      <c r="J921" s="23">
        <v>4137</v>
      </c>
      <c r="K921" s="23">
        <v>11718</v>
      </c>
      <c r="L921" s="23">
        <v>4217</v>
      </c>
      <c r="M921" s="23">
        <v>1651778</v>
      </c>
      <c r="N921" s="23">
        <v>74308</v>
      </c>
      <c r="O921" s="23">
        <v>53917</v>
      </c>
      <c r="P921" s="23">
        <v>239903</v>
      </c>
      <c r="Q921" s="19">
        <v>5.6795260560825893E-2</v>
      </c>
      <c r="R921" s="21"/>
      <c r="S921" s="21"/>
    </row>
    <row r="922" spans="1:19" x14ac:dyDescent="0.35">
      <c r="A922" s="18" t="s">
        <v>39</v>
      </c>
      <c r="B922" s="18" t="s">
        <v>81</v>
      </c>
      <c r="C922" s="62" t="str">
        <f>IF(Datos[[#This Row],[Area]]="Oftamología","👀",IF(B922="Cardiología","❤","🚑"))</f>
        <v>👀</v>
      </c>
      <c r="D922" s="23">
        <v>377687</v>
      </c>
      <c r="E922" s="23">
        <v>1006449</v>
      </c>
      <c r="F922" s="23">
        <v>179018</v>
      </c>
      <c r="G922" s="23">
        <v>145614</v>
      </c>
      <c r="H922" s="23">
        <v>32000</v>
      </c>
      <c r="I922" s="23">
        <v>9685</v>
      </c>
      <c r="J922" s="23">
        <v>2995</v>
      </c>
      <c r="K922" s="23">
        <v>12252</v>
      </c>
      <c r="L922" s="23">
        <v>3355</v>
      </c>
      <c r="M922" s="23">
        <v>2323282</v>
      </c>
      <c r="N922" s="23">
        <v>97798</v>
      </c>
      <c r="O922" s="23">
        <v>47034</v>
      </c>
      <c r="P922" s="23">
        <v>171142</v>
      </c>
      <c r="Q922" s="19">
        <v>4.0516602472252805E-2</v>
      </c>
      <c r="R922" s="21"/>
      <c r="S922" s="21"/>
    </row>
    <row r="923" spans="1:19" x14ac:dyDescent="0.35">
      <c r="A923" s="18" t="s">
        <v>46</v>
      </c>
      <c r="B923" s="18" t="s">
        <v>82</v>
      </c>
      <c r="C923" s="60" t="str">
        <f>IF(Datos[[#This Row],[Area]]="Oftamología","👀",IF(B923="Cardiología","❤","🚑"))</f>
        <v>🚑</v>
      </c>
      <c r="D923" s="23">
        <v>516215</v>
      </c>
      <c r="E923" s="23">
        <v>1081864</v>
      </c>
      <c r="F923" s="23">
        <v>95732</v>
      </c>
      <c r="G923" s="23">
        <v>104019</v>
      </c>
      <c r="H923" s="23">
        <v>32000</v>
      </c>
      <c r="I923" s="23">
        <v>12526</v>
      </c>
      <c r="J923" s="23">
        <v>3708</v>
      </c>
      <c r="K923" s="23">
        <v>10152</v>
      </c>
      <c r="L923" s="23">
        <v>2892</v>
      </c>
      <c r="M923" s="23">
        <v>974242</v>
      </c>
      <c r="N923" s="23">
        <v>71579</v>
      </c>
      <c r="O923" s="23">
        <v>71811</v>
      </c>
      <c r="P923" s="23">
        <v>235757</v>
      </c>
      <c r="Q923" s="19">
        <v>5.5813725730977232E-2</v>
      </c>
      <c r="R923" s="21"/>
      <c r="S923" s="21"/>
    </row>
    <row r="924" spans="1:19" x14ac:dyDescent="0.35">
      <c r="A924" s="18" t="s">
        <v>40</v>
      </c>
      <c r="B924" s="18" t="s">
        <v>80</v>
      </c>
      <c r="C924" s="61" t="str">
        <f>IF(Datos[[#This Row],[Area]]="Oftamología","👀",IF(B924="Cardiología","❤","🚑"))</f>
        <v>❤</v>
      </c>
      <c r="D924" s="23">
        <v>125049</v>
      </c>
      <c r="E924" s="23">
        <v>2247959</v>
      </c>
      <c r="F924" s="23">
        <v>177526</v>
      </c>
      <c r="G924" s="23">
        <v>138257</v>
      </c>
      <c r="H924" s="23">
        <v>32000</v>
      </c>
      <c r="I924" s="23">
        <v>10525</v>
      </c>
      <c r="J924" s="23">
        <v>3447</v>
      </c>
      <c r="K924" s="23">
        <v>14141</v>
      </c>
      <c r="L924" s="23">
        <v>3350</v>
      </c>
      <c r="M924" s="23">
        <v>2674457</v>
      </c>
      <c r="N924" s="23">
        <v>87257</v>
      </c>
      <c r="O924" s="23">
        <v>41280</v>
      </c>
      <c r="P924" s="23">
        <v>157764</v>
      </c>
      <c r="Q924" s="19">
        <v>3.7349459936383188E-2</v>
      </c>
      <c r="R924" s="21"/>
      <c r="S924" s="21"/>
    </row>
    <row r="925" spans="1:19" x14ac:dyDescent="0.35">
      <c r="A925" s="18" t="s">
        <v>39</v>
      </c>
      <c r="B925" s="18" t="s">
        <v>81</v>
      </c>
      <c r="C925" s="62" t="str">
        <f>IF(Datos[[#This Row],[Area]]="Oftamología","👀",IF(B925="Cardiología","❤","🚑"))</f>
        <v>👀</v>
      </c>
      <c r="D925" s="23">
        <v>143949</v>
      </c>
      <c r="E925" s="23">
        <v>963104</v>
      </c>
      <c r="F925" s="23">
        <v>166152</v>
      </c>
      <c r="G925" s="23">
        <v>293853</v>
      </c>
      <c r="H925" s="23">
        <v>32000</v>
      </c>
      <c r="I925" s="23">
        <v>10267</v>
      </c>
      <c r="J925" s="23">
        <v>2882</v>
      </c>
      <c r="K925" s="23">
        <v>11912</v>
      </c>
      <c r="L925" s="23">
        <v>2332</v>
      </c>
      <c r="M925" s="23">
        <v>2770015</v>
      </c>
      <c r="N925" s="23">
        <v>83811</v>
      </c>
      <c r="O925" s="23">
        <v>55682</v>
      </c>
      <c r="P925" s="23">
        <v>297547</v>
      </c>
      <c r="Q925" s="19">
        <v>7.0442051137718426E-2</v>
      </c>
      <c r="R925" s="21"/>
      <c r="S925" s="21"/>
    </row>
    <row r="926" spans="1:19" x14ac:dyDescent="0.35">
      <c r="A926" s="18" t="s">
        <v>37</v>
      </c>
      <c r="B926" s="18" t="s">
        <v>81</v>
      </c>
      <c r="C926" s="62" t="str">
        <f>IF(Datos[[#This Row],[Area]]="Oftamología","👀",IF(B926="Cardiología","❤","🚑"))</f>
        <v>👀</v>
      </c>
      <c r="D926" s="23">
        <v>733903</v>
      </c>
      <c r="E926" s="23">
        <v>899259</v>
      </c>
      <c r="F926" s="23">
        <v>141559</v>
      </c>
      <c r="G926" s="23">
        <v>241695</v>
      </c>
      <c r="H926" s="23">
        <v>32000</v>
      </c>
      <c r="I926" s="23">
        <v>12171</v>
      </c>
      <c r="J926" s="23">
        <v>3746</v>
      </c>
      <c r="K926" s="23">
        <v>13977</v>
      </c>
      <c r="L926" s="23">
        <v>1282</v>
      </c>
      <c r="M926" s="23">
        <v>2293708</v>
      </c>
      <c r="N926" s="23">
        <v>60032</v>
      </c>
      <c r="O926" s="23">
        <v>29986</v>
      </c>
      <c r="P926" s="23">
        <v>75779</v>
      </c>
      <c r="Q926" s="19">
        <v>1.7940117672721165E-2</v>
      </c>
      <c r="R926" s="21"/>
      <c r="S926" s="21"/>
    </row>
    <row r="927" spans="1:19" x14ac:dyDescent="0.35">
      <c r="A927" s="18" t="s">
        <v>47</v>
      </c>
      <c r="B927" s="18" t="s">
        <v>80</v>
      </c>
      <c r="C927" s="61" t="str">
        <f>IF(Datos[[#This Row],[Area]]="Oftamología","👀",IF(B927="Cardiología","❤","🚑"))</f>
        <v>❤</v>
      </c>
      <c r="D927" s="23">
        <v>479596</v>
      </c>
      <c r="E927" s="23">
        <v>2197343</v>
      </c>
      <c r="F927" s="23">
        <v>124946</v>
      </c>
      <c r="G927" s="23">
        <v>203169</v>
      </c>
      <c r="H927" s="23">
        <v>32000</v>
      </c>
      <c r="I927" s="23">
        <v>11015</v>
      </c>
      <c r="J927" s="23">
        <v>3499</v>
      </c>
      <c r="K927" s="23">
        <v>14885</v>
      </c>
      <c r="L927" s="23">
        <v>4163</v>
      </c>
      <c r="M927" s="23">
        <v>1503732</v>
      </c>
      <c r="N927" s="23">
        <v>66669</v>
      </c>
      <c r="O927" s="23">
        <v>22296</v>
      </c>
      <c r="P927" s="23">
        <v>97643</v>
      </c>
      <c r="Q927" s="19">
        <v>2.3116257933167666E-2</v>
      </c>
      <c r="R927" s="21"/>
      <c r="S927" s="21"/>
    </row>
    <row r="928" spans="1:19" x14ac:dyDescent="0.35">
      <c r="A928" s="18" t="s">
        <v>42</v>
      </c>
      <c r="B928" s="18" t="s">
        <v>81</v>
      </c>
      <c r="C928" s="62" t="str">
        <f>IF(Datos[[#This Row],[Area]]="Oftamología","👀",IF(B928="Cardiología","❤","🚑"))</f>
        <v>👀</v>
      </c>
      <c r="D928" s="23">
        <v>402656</v>
      </c>
      <c r="E928" s="23">
        <v>2132620</v>
      </c>
      <c r="F928" s="23">
        <v>100836</v>
      </c>
      <c r="G928" s="23">
        <v>147729</v>
      </c>
      <c r="H928" s="23">
        <v>32000</v>
      </c>
      <c r="I928" s="23">
        <v>10423</v>
      </c>
      <c r="J928" s="23">
        <v>3632</v>
      </c>
      <c r="K928" s="23">
        <v>10326</v>
      </c>
      <c r="L928" s="23">
        <v>2632</v>
      </c>
      <c r="M928" s="23">
        <v>1102341</v>
      </c>
      <c r="N928" s="23">
        <v>46261</v>
      </c>
      <c r="O928" s="23">
        <v>41447</v>
      </c>
      <c r="P928" s="23">
        <v>120678</v>
      </c>
      <c r="Q928" s="19">
        <v>2.8569623781108812E-2</v>
      </c>
      <c r="R928" s="21"/>
      <c r="S928" s="21"/>
    </row>
    <row r="929" spans="1:19" x14ac:dyDescent="0.35">
      <c r="A929" s="18" t="s">
        <v>39</v>
      </c>
      <c r="B929" s="18" t="s">
        <v>82</v>
      </c>
      <c r="C929" s="60" t="str">
        <f>IF(Datos[[#This Row],[Area]]="Oftamología","👀",IF(B929="Cardiología","❤","🚑"))</f>
        <v>🚑</v>
      </c>
      <c r="D929" s="23">
        <v>141208</v>
      </c>
      <c r="E929" s="23">
        <v>1902055</v>
      </c>
      <c r="F929" s="23">
        <v>189323</v>
      </c>
      <c r="G929" s="23">
        <v>202905</v>
      </c>
      <c r="H929" s="23">
        <v>32000</v>
      </c>
      <c r="I929" s="23">
        <v>11699</v>
      </c>
      <c r="J929" s="23">
        <v>3152</v>
      </c>
      <c r="K929" s="23">
        <v>10221</v>
      </c>
      <c r="L929" s="23">
        <v>3552</v>
      </c>
      <c r="M929" s="23">
        <v>1592834</v>
      </c>
      <c r="N929" s="23">
        <v>105370</v>
      </c>
      <c r="O929" s="23">
        <v>76204</v>
      </c>
      <c r="P929" s="23">
        <v>163899</v>
      </c>
      <c r="Q929" s="19">
        <v>3.8801875802548541E-2</v>
      </c>
      <c r="R929" s="21"/>
      <c r="S929" s="21"/>
    </row>
    <row r="930" spans="1:19" x14ac:dyDescent="0.35">
      <c r="A930" s="18" t="s">
        <v>39</v>
      </c>
      <c r="B930" s="18" t="s">
        <v>81</v>
      </c>
      <c r="C930" s="62" t="str">
        <f>IF(Datos[[#This Row],[Area]]="Oftamología","👀",IF(B930="Cardiología","❤","🚑"))</f>
        <v>👀</v>
      </c>
      <c r="D930" s="23">
        <v>494582</v>
      </c>
      <c r="E930" s="23">
        <v>1588552</v>
      </c>
      <c r="F930" s="23">
        <v>201002</v>
      </c>
      <c r="G930" s="23">
        <v>156599</v>
      </c>
      <c r="H930" s="23">
        <v>32000</v>
      </c>
      <c r="I930" s="23">
        <v>11250</v>
      </c>
      <c r="J930" s="23">
        <v>4198</v>
      </c>
      <c r="K930" s="23">
        <v>11024</v>
      </c>
      <c r="L930" s="23">
        <v>3327</v>
      </c>
      <c r="M930" s="23">
        <v>1347481</v>
      </c>
      <c r="N930" s="23">
        <v>55398</v>
      </c>
      <c r="O930" s="23">
        <v>82381</v>
      </c>
      <c r="P930" s="23">
        <v>240373</v>
      </c>
      <c r="Q930" s="19">
        <v>5.690652958398771E-2</v>
      </c>
      <c r="R930" s="21"/>
      <c r="S930" s="21"/>
    </row>
    <row r="931" spans="1:19" x14ac:dyDescent="0.35">
      <c r="A931" s="18" t="s">
        <v>38</v>
      </c>
      <c r="B931" s="18" t="s">
        <v>82</v>
      </c>
      <c r="C931" s="60" t="str">
        <f>IF(Datos[[#This Row],[Area]]="Oftamología","👀",IF(B931="Cardiología","❤","🚑"))</f>
        <v>🚑</v>
      </c>
      <c r="D931" s="23">
        <v>294856</v>
      </c>
      <c r="E931" s="23">
        <v>703598</v>
      </c>
      <c r="F931" s="23">
        <v>168482</v>
      </c>
      <c r="G931" s="23">
        <v>124990</v>
      </c>
      <c r="H931" s="23">
        <v>25000</v>
      </c>
      <c r="I931" s="23">
        <v>12144</v>
      </c>
      <c r="J931" s="23">
        <v>2831</v>
      </c>
      <c r="K931" s="23">
        <v>12487</v>
      </c>
      <c r="L931" s="23">
        <v>1888</v>
      </c>
      <c r="M931" s="23">
        <v>1346267</v>
      </c>
      <c r="N931" s="23">
        <v>80938</v>
      </c>
      <c r="O931" s="23">
        <v>50422</v>
      </c>
      <c r="P931" s="23">
        <v>53393</v>
      </c>
      <c r="Q931" s="19">
        <v>1.2640397773784309E-2</v>
      </c>
      <c r="R931" s="21"/>
      <c r="S931" s="21"/>
    </row>
    <row r="932" spans="1:19" x14ac:dyDescent="0.35">
      <c r="A932" s="18" t="s">
        <v>40</v>
      </c>
      <c r="B932" s="18" t="s">
        <v>81</v>
      </c>
      <c r="C932" s="62" t="str">
        <f>IF(Datos[[#This Row],[Area]]="Oftamología","👀",IF(B932="Cardiología","❤","🚑"))</f>
        <v>👀</v>
      </c>
      <c r="D932" s="23">
        <v>541795</v>
      </c>
      <c r="E932" s="23">
        <v>1878932</v>
      </c>
      <c r="F932" s="23">
        <v>102890</v>
      </c>
      <c r="G932" s="23">
        <v>306880</v>
      </c>
      <c r="H932" s="23">
        <v>20000</v>
      </c>
      <c r="I932" s="23">
        <v>10496</v>
      </c>
      <c r="J932" s="23">
        <v>3271</v>
      </c>
      <c r="K932" s="23">
        <v>13640</v>
      </c>
      <c r="L932" s="23">
        <v>2140</v>
      </c>
      <c r="M932" s="23">
        <v>2925452</v>
      </c>
      <c r="N932" s="23">
        <v>120503</v>
      </c>
      <c r="O932" s="23">
        <v>74790</v>
      </c>
      <c r="P932" s="23">
        <v>239135</v>
      </c>
      <c r="Q932" s="19">
        <v>5.6613442242127443E-2</v>
      </c>
      <c r="R932" s="21"/>
      <c r="S932" s="21"/>
    </row>
    <row r="933" spans="1:19" x14ac:dyDescent="0.35">
      <c r="A933" s="18" t="s">
        <v>38</v>
      </c>
      <c r="B933" s="18" t="s">
        <v>82</v>
      </c>
      <c r="C933" s="60" t="str">
        <f>IF(Datos[[#This Row],[Area]]="Oftamología","👀",IF(B933="Cardiología","❤","🚑"))</f>
        <v>🚑</v>
      </c>
      <c r="D933" s="23">
        <v>183637</v>
      </c>
      <c r="E933" s="23">
        <v>2140572</v>
      </c>
      <c r="F933" s="23">
        <v>209985</v>
      </c>
      <c r="G933" s="23">
        <v>77192</v>
      </c>
      <c r="H933" s="23">
        <v>32000</v>
      </c>
      <c r="I933" s="23">
        <v>10103</v>
      </c>
      <c r="J933" s="23">
        <v>3789</v>
      </c>
      <c r="K933" s="23">
        <v>10715</v>
      </c>
      <c r="L933" s="23">
        <v>2170</v>
      </c>
      <c r="M933" s="23">
        <v>886891</v>
      </c>
      <c r="N933" s="23">
        <v>127905</v>
      </c>
      <c r="O933" s="23">
        <v>56701</v>
      </c>
      <c r="P933" s="23">
        <v>326337</v>
      </c>
      <c r="Q933" s="19">
        <v>7.7257870662885586E-2</v>
      </c>
      <c r="R933" s="21"/>
      <c r="S933" s="21"/>
    </row>
    <row r="934" spans="1:19" x14ac:dyDescent="0.35">
      <c r="A934" s="18" t="s">
        <v>39</v>
      </c>
      <c r="B934" s="18" t="s">
        <v>81</v>
      </c>
      <c r="C934" s="62" t="str">
        <f>IF(Datos[[#This Row],[Area]]="Oftamología","👀",IF(B934="Cardiología","❤","🚑"))</f>
        <v>👀</v>
      </c>
      <c r="D934" s="23">
        <v>366800</v>
      </c>
      <c r="E934" s="23">
        <v>1358765</v>
      </c>
      <c r="F934" s="23">
        <v>172370</v>
      </c>
      <c r="G934" s="23">
        <v>277663</v>
      </c>
      <c r="H934" s="23">
        <v>32000</v>
      </c>
      <c r="I934" s="23">
        <v>9895</v>
      </c>
      <c r="J934" s="23">
        <v>2904</v>
      </c>
      <c r="K934" s="23">
        <v>12785</v>
      </c>
      <c r="L934" s="23">
        <v>4263</v>
      </c>
      <c r="M934" s="23">
        <v>1602821</v>
      </c>
      <c r="N934" s="23">
        <v>77359</v>
      </c>
      <c r="O934" s="23">
        <v>32319</v>
      </c>
      <c r="P934" s="23">
        <v>172089</v>
      </c>
      <c r="Q934" s="19">
        <v>4.0740797716793738E-2</v>
      </c>
      <c r="R934" s="21"/>
      <c r="S934" s="21"/>
    </row>
    <row r="935" spans="1:19" x14ac:dyDescent="0.35">
      <c r="A935" s="18" t="s">
        <v>46</v>
      </c>
      <c r="B935" s="18" t="s">
        <v>80</v>
      </c>
      <c r="C935" s="61" t="str">
        <f>IF(Datos[[#This Row],[Area]]="Oftamología","👀",IF(B935="Cardiología","❤","🚑"))</f>
        <v>❤</v>
      </c>
      <c r="D935" s="23">
        <v>644180</v>
      </c>
      <c r="E935" s="23">
        <v>1585008</v>
      </c>
      <c r="F935" s="23">
        <v>158310</v>
      </c>
      <c r="G935" s="23">
        <v>227477</v>
      </c>
      <c r="H935" s="23">
        <v>20000</v>
      </c>
      <c r="I935" s="23">
        <v>11588</v>
      </c>
      <c r="J935" s="23">
        <v>3644</v>
      </c>
      <c r="K935" s="23">
        <v>11314</v>
      </c>
      <c r="L935" s="23">
        <v>3346</v>
      </c>
      <c r="M935" s="23">
        <v>1224136</v>
      </c>
      <c r="N935" s="23">
        <v>124932</v>
      </c>
      <c r="O935" s="23">
        <v>85978</v>
      </c>
      <c r="P935" s="23">
        <v>153696</v>
      </c>
      <c r="Q935" s="19">
        <v>3.6386391029527336E-2</v>
      </c>
      <c r="R935" s="21"/>
      <c r="S935" s="21"/>
    </row>
    <row r="936" spans="1:19" x14ac:dyDescent="0.35">
      <c r="A936" s="18" t="s">
        <v>47</v>
      </c>
      <c r="B936" s="18" t="s">
        <v>82</v>
      </c>
      <c r="C936" s="60" t="str">
        <f>IF(Datos[[#This Row],[Area]]="Oftamología","👀",IF(B936="Cardiología","❤","🚑"))</f>
        <v>🚑</v>
      </c>
      <c r="D936" s="23">
        <v>642799</v>
      </c>
      <c r="E936" s="23">
        <v>779498</v>
      </c>
      <c r="F936" s="23">
        <v>125490</v>
      </c>
      <c r="G936" s="23">
        <v>283858</v>
      </c>
      <c r="H936" s="23">
        <v>32000</v>
      </c>
      <c r="I936" s="23">
        <v>9437</v>
      </c>
      <c r="J936" s="23">
        <v>3354</v>
      </c>
      <c r="K936" s="23">
        <v>10262</v>
      </c>
      <c r="L936" s="23">
        <v>1238</v>
      </c>
      <c r="M936" s="23">
        <v>1001028</v>
      </c>
      <c r="N936" s="23">
        <v>110805</v>
      </c>
      <c r="O936" s="23">
        <v>24482</v>
      </c>
      <c r="P936" s="23">
        <v>78197</v>
      </c>
      <c r="Q936" s="19">
        <v>1.8512561285498316E-2</v>
      </c>
      <c r="R936" s="21"/>
      <c r="S936" s="21"/>
    </row>
    <row r="937" spans="1:19" x14ac:dyDescent="0.35">
      <c r="A937" s="18" t="s">
        <v>45</v>
      </c>
      <c r="B937" s="18" t="s">
        <v>82</v>
      </c>
      <c r="C937" s="60" t="str">
        <f>IF(Datos[[#This Row],[Area]]="Oftamología","👀",IF(B937="Cardiología","❤","🚑"))</f>
        <v>🚑</v>
      </c>
      <c r="D937" s="23">
        <v>708292</v>
      </c>
      <c r="E937" s="23">
        <v>2337153</v>
      </c>
      <c r="F937" s="23">
        <v>175699</v>
      </c>
      <c r="G937" s="23">
        <v>302880</v>
      </c>
      <c r="H937" s="23">
        <v>32000</v>
      </c>
      <c r="I937" s="23">
        <v>9727</v>
      </c>
      <c r="J937" s="23">
        <v>3247</v>
      </c>
      <c r="K937" s="23">
        <v>14142</v>
      </c>
      <c r="L937" s="23">
        <v>4267</v>
      </c>
      <c r="M937" s="23">
        <v>1019373</v>
      </c>
      <c r="N937" s="23">
        <v>59437</v>
      </c>
      <c r="O937" s="23">
        <v>76024</v>
      </c>
      <c r="P937" s="23">
        <v>149954</v>
      </c>
      <c r="Q937" s="19">
        <v>3.5500500211077334E-2</v>
      </c>
      <c r="R937" s="21"/>
      <c r="S937" s="21"/>
    </row>
    <row r="938" spans="1:19" x14ac:dyDescent="0.35">
      <c r="A938" s="18" t="s">
        <v>40</v>
      </c>
      <c r="B938" s="18" t="s">
        <v>81</v>
      </c>
      <c r="C938" s="62" t="str">
        <f>IF(Datos[[#This Row],[Area]]="Oftamología","👀",IF(B938="Cardiología","❤","🚑"))</f>
        <v>👀</v>
      </c>
      <c r="D938" s="23">
        <v>267305</v>
      </c>
      <c r="E938" s="23">
        <v>1313172</v>
      </c>
      <c r="F938" s="23">
        <v>103393</v>
      </c>
      <c r="G938" s="23">
        <v>259862</v>
      </c>
      <c r="H938" s="23">
        <v>32000</v>
      </c>
      <c r="I938" s="23">
        <v>9506</v>
      </c>
      <c r="J938" s="23">
        <v>3690</v>
      </c>
      <c r="K938" s="23">
        <v>13302</v>
      </c>
      <c r="L938" s="23">
        <v>2698</v>
      </c>
      <c r="M938" s="23">
        <v>2711472</v>
      </c>
      <c r="N938" s="23">
        <v>123770</v>
      </c>
      <c r="O938" s="23">
        <v>81394</v>
      </c>
      <c r="P938" s="23">
        <v>119756</v>
      </c>
      <c r="Q938" s="19">
        <v>2.8351347101629683E-2</v>
      </c>
      <c r="R938" s="21"/>
      <c r="S938" s="21"/>
    </row>
    <row r="939" spans="1:19" x14ac:dyDescent="0.35">
      <c r="A939" s="18" t="s">
        <v>39</v>
      </c>
      <c r="B939" s="18" t="s">
        <v>80</v>
      </c>
      <c r="C939" s="61" t="str">
        <f>IF(Datos[[#This Row],[Area]]="Oftamología","👀",IF(B939="Cardiología","❤","🚑"))</f>
        <v>❤</v>
      </c>
      <c r="D939" s="23">
        <v>631431</v>
      </c>
      <c r="E939" s="23">
        <v>1052570</v>
      </c>
      <c r="F939" s="23">
        <v>173276</v>
      </c>
      <c r="G939" s="23">
        <v>276487</v>
      </c>
      <c r="H939" s="23">
        <v>32000</v>
      </c>
      <c r="I939" s="23">
        <v>12335</v>
      </c>
      <c r="J939" s="23">
        <v>3625</v>
      </c>
      <c r="K939" s="23">
        <v>10531</v>
      </c>
      <c r="L939" s="23">
        <v>3604</v>
      </c>
      <c r="M939" s="23">
        <v>1310546</v>
      </c>
      <c r="N939" s="23">
        <v>124996</v>
      </c>
      <c r="O939" s="23">
        <v>30597</v>
      </c>
      <c r="P939" s="23">
        <v>203165</v>
      </c>
      <c r="Q939" s="19">
        <v>4.809781083121175E-2</v>
      </c>
      <c r="R939" s="21"/>
      <c r="S939" s="21"/>
    </row>
    <row r="940" spans="1:19" x14ac:dyDescent="0.35">
      <c r="A940" s="18" t="s">
        <v>40</v>
      </c>
      <c r="B940" s="18" t="s">
        <v>81</v>
      </c>
      <c r="C940" s="62" t="str">
        <f>IF(Datos[[#This Row],[Area]]="Oftamología","👀",IF(B940="Cardiología","❤","🚑"))</f>
        <v>👀</v>
      </c>
      <c r="D940" s="23">
        <v>317009</v>
      </c>
      <c r="E940" s="23">
        <v>1500967</v>
      </c>
      <c r="F940" s="23">
        <v>121023</v>
      </c>
      <c r="G940" s="23">
        <v>238596</v>
      </c>
      <c r="H940" s="23">
        <v>32000</v>
      </c>
      <c r="I940" s="23">
        <v>12144</v>
      </c>
      <c r="J940" s="23">
        <v>3547</v>
      </c>
      <c r="K940" s="23">
        <v>12774</v>
      </c>
      <c r="L940" s="23">
        <v>1934</v>
      </c>
      <c r="M940" s="23">
        <v>990208</v>
      </c>
      <c r="N940" s="23">
        <v>117386</v>
      </c>
      <c r="O940" s="23">
        <v>51491</v>
      </c>
      <c r="P940" s="23">
        <v>341722</v>
      </c>
      <c r="Q940" s="19">
        <v>8.0900155601916379E-2</v>
      </c>
      <c r="R940" s="21"/>
      <c r="S940" s="21"/>
    </row>
    <row r="941" spans="1:19" x14ac:dyDescent="0.35">
      <c r="A941" s="18" t="s">
        <v>38</v>
      </c>
      <c r="B941" s="18" t="s">
        <v>81</v>
      </c>
      <c r="C941" s="62" t="str">
        <f>IF(Datos[[#This Row],[Area]]="Oftamología","👀",IF(B941="Cardiología","❤","🚑"))</f>
        <v>👀</v>
      </c>
      <c r="D941" s="23">
        <v>176631</v>
      </c>
      <c r="E941" s="23">
        <v>2179038</v>
      </c>
      <c r="F941" s="23">
        <v>137163</v>
      </c>
      <c r="G941" s="23">
        <v>142061</v>
      </c>
      <c r="H941" s="23">
        <v>32000</v>
      </c>
      <c r="I941" s="23">
        <v>10430</v>
      </c>
      <c r="J941" s="23">
        <v>3840</v>
      </c>
      <c r="K941" s="23">
        <v>11017</v>
      </c>
      <c r="L941" s="23">
        <v>4176</v>
      </c>
      <c r="M941" s="23">
        <v>996091</v>
      </c>
      <c r="N941" s="23">
        <v>124018</v>
      </c>
      <c r="O941" s="23">
        <v>68566</v>
      </c>
      <c r="P941" s="23">
        <v>188247</v>
      </c>
      <c r="Q941" s="19">
        <v>4.4566084687535347E-2</v>
      </c>
      <c r="R941" s="21"/>
      <c r="S941" s="21"/>
    </row>
    <row r="942" spans="1:19" x14ac:dyDescent="0.35">
      <c r="A942" s="18" t="s">
        <v>37</v>
      </c>
      <c r="B942" s="18" t="s">
        <v>80</v>
      </c>
      <c r="C942" s="61" t="str">
        <f>IF(Datos[[#This Row],[Area]]="Oftamología","👀",IF(B942="Cardiología","❤","🚑"))</f>
        <v>❤</v>
      </c>
      <c r="D942" s="23">
        <v>265408</v>
      </c>
      <c r="E942" s="23">
        <v>1676410</v>
      </c>
      <c r="F942" s="23">
        <v>104832</v>
      </c>
      <c r="G942" s="23">
        <v>143588</v>
      </c>
      <c r="H942" s="23">
        <v>32000</v>
      </c>
      <c r="I942" s="23">
        <v>10145</v>
      </c>
      <c r="J942" s="23">
        <v>2804</v>
      </c>
      <c r="K942" s="23">
        <v>13100</v>
      </c>
      <c r="L942" s="23">
        <v>4045</v>
      </c>
      <c r="M942" s="23">
        <v>966740</v>
      </c>
      <c r="N942" s="23">
        <v>116900</v>
      </c>
      <c r="O942" s="23">
        <v>44426</v>
      </c>
      <c r="P942" s="23">
        <v>299372</v>
      </c>
      <c r="Q942" s="19">
        <v>7.0874106387229713E-2</v>
      </c>
      <c r="R942" s="21"/>
      <c r="S942" s="21"/>
    </row>
    <row r="943" spans="1:19" x14ac:dyDescent="0.35">
      <c r="A943" s="18" t="s">
        <v>38</v>
      </c>
      <c r="B943" s="18" t="s">
        <v>81</v>
      </c>
      <c r="C943" s="62" t="str">
        <f>IF(Datos[[#This Row],[Area]]="Oftamología","👀",IF(B943="Cardiología","❤","🚑"))</f>
        <v>👀</v>
      </c>
      <c r="D943" s="23">
        <v>421457</v>
      </c>
      <c r="E943" s="23">
        <v>1580552</v>
      </c>
      <c r="F943" s="23">
        <v>174267</v>
      </c>
      <c r="G943" s="23">
        <v>237438</v>
      </c>
      <c r="H943" s="23">
        <v>25000</v>
      </c>
      <c r="I943" s="23">
        <v>9594</v>
      </c>
      <c r="J943" s="23">
        <v>4043</v>
      </c>
      <c r="K943" s="23">
        <v>14313</v>
      </c>
      <c r="L943" s="23">
        <v>3742</v>
      </c>
      <c r="M943" s="23">
        <v>1983855</v>
      </c>
      <c r="N943" s="23">
        <v>91174</v>
      </c>
      <c r="O943" s="23">
        <v>48995</v>
      </c>
      <c r="P943" s="23">
        <v>192790</v>
      </c>
      <c r="Q943" s="19">
        <v>4.5641606330565375E-2</v>
      </c>
      <c r="R943" s="21"/>
      <c r="S943" s="21"/>
    </row>
    <row r="944" spans="1:19" x14ac:dyDescent="0.35">
      <c r="A944" s="18" t="s">
        <v>39</v>
      </c>
      <c r="B944" s="18" t="s">
        <v>81</v>
      </c>
      <c r="C944" s="62" t="str">
        <f>IF(Datos[[#This Row],[Area]]="Oftamología","👀",IF(B944="Cardiología","❤","🚑"))</f>
        <v>👀</v>
      </c>
      <c r="D944" s="23">
        <v>664840</v>
      </c>
      <c r="E944" s="23">
        <v>1095919</v>
      </c>
      <c r="F944" s="23">
        <v>149288</v>
      </c>
      <c r="G944" s="23">
        <v>231362</v>
      </c>
      <c r="H944" s="23">
        <v>32000</v>
      </c>
      <c r="I944" s="23">
        <v>11453</v>
      </c>
      <c r="J944" s="23">
        <v>3855</v>
      </c>
      <c r="K944" s="23">
        <v>10404</v>
      </c>
      <c r="L944" s="23">
        <v>1886</v>
      </c>
      <c r="M944" s="23">
        <v>2281702</v>
      </c>
      <c r="N944" s="23">
        <v>92812</v>
      </c>
      <c r="O944" s="23">
        <v>26166</v>
      </c>
      <c r="P944" s="23">
        <v>185291</v>
      </c>
      <c r="Q944" s="19">
        <v>4.3866273554628292E-2</v>
      </c>
      <c r="R944" s="21"/>
      <c r="S944" s="21"/>
    </row>
    <row r="945" spans="1:19" x14ac:dyDescent="0.35">
      <c r="A945" s="18" t="s">
        <v>39</v>
      </c>
      <c r="B945" s="18" t="s">
        <v>80</v>
      </c>
      <c r="C945" s="61" t="str">
        <f>IF(Datos[[#This Row],[Area]]="Oftamología","👀",IF(B945="Cardiología","❤","🚑"))</f>
        <v>❤</v>
      </c>
      <c r="D945" s="23">
        <v>294303</v>
      </c>
      <c r="E945" s="23">
        <v>1317863</v>
      </c>
      <c r="F945" s="23">
        <v>114885</v>
      </c>
      <c r="G945" s="23">
        <v>293822</v>
      </c>
      <c r="H945" s="23">
        <v>32000</v>
      </c>
      <c r="I945" s="23">
        <v>11907</v>
      </c>
      <c r="J945" s="23">
        <v>3737</v>
      </c>
      <c r="K945" s="23">
        <v>11287</v>
      </c>
      <c r="L945" s="23">
        <v>3061</v>
      </c>
      <c r="M945" s="23">
        <v>1555190</v>
      </c>
      <c r="N945" s="23">
        <v>107485</v>
      </c>
      <c r="O945" s="23">
        <v>80575</v>
      </c>
      <c r="P945" s="23">
        <v>78739</v>
      </c>
      <c r="Q945" s="19">
        <v>1.8640875776038106E-2</v>
      </c>
      <c r="R945" s="21"/>
      <c r="S945" s="21"/>
    </row>
    <row r="946" spans="1:19" x14ac:dyDescent="0.35">
      <c r="A946" s="18" t="s">
        <v>40</v>
      </c>
      <c r="B946" s="18" t="s">
        <v>80</v>
      </c>
      <c r="C946" s="61" t="str">
        <f>IF(Datos[[#This Row],[Area]]="Oftamología","👀",IF(B946="Cardiología","❤","🚑"))</f>
        <v>❤</v>
      </c>
      <c r="D946" s="23">
        <v>384825</v>
      </c>
      <c r="E946" s="23">
        <v>963095</v>
      </c>
      <c r="F946" s="23">
        <v>155532</v>
      </c>
      <c r="G946" s="23">
        <v>185428</v>
      </c>
      <c r="H946" s="23">
        <v>32000</v>
      </c>
      <c r="I946" s="23">
        <v>12599</v>
      </c>
      <c r="J946" s="23">
        <v>3017</v>
      </c>
      <c r="K946" s="23">
        <v>12051</v>
      </c>
      <c r="L946" s="23">
        <v>1581</v>
      </c>
      <c r="M946" s="23">
        <v>1779926</v>
      </c>
      <c r="N946" s="23">
        <v>123758</v>
      </c>
      <c r="O946" s="23">
        <v>64604</v>
      </c>
      <c r="P946" s="23">
        <v>278851</v>
      </c>
      <c r="Q946" s="19">
        <v>6.6015911441903025E-2</v>
      </c>
      <c r="R946" s="21"/>
      <c r="S946" s="21"/>
    </row>
    <row r="947" spans="1:19" x14ac:dyDescent="0.35">
      <c r="A947" s="18" t="s">
        <v>40</v>
      </c>
      <c r="B947" s="18" t="s">
        <v>82</v>
      </c>
      <c r="C947" s="60" t="str">
        <f>IF(Datos[[#This Row],[Area]]="Oftamología","👀",IF(B947="Cardiología","❤","🚑"))</f>
        <v>🚑</v>
      </c>
      <c r="D947" s="23">
        <v>529283</v>
      </c>
      <c r="E947" s="23">
        <v>909658</v>
      </c>
      <c r="F947" s="23">
        <v>125306</v>
      </c>
      <c r="G947" s="23">
        <v>298725</v>
      </c>
      <c r="H947" s="23">
        <v>32000</v>
      </c>
      <c r="I947" s="23">
        <v>12631</v>
      </c>
      <c r="J947" s="23">
        <v>4174</v>
      </c>
      <c r="K947" s="23">
        <v>13675</v>
      </c>
      <c r="L947" s="23">
        <v>3581</v>
      </c>
      <c r="M947" s="23">
        <v>2836216</v>
      </c>
      <c r="N947" s="23">
        <v>55362</v>
      </c>
      <c r="O947" s="23">
        <v>85877</v>
      </c>
      <c r="P947" s="23">
        <v>247077</v>
      </c>
      <c r="Q947" s="19">
        <v>5.8493651990959593E-2</v>
      </c>
      <c r="R947" s="21"/>
      <c r="S947" s="21"/>
    </row>
    <row r="948" spans="1:19" x14ac:dyDescent="0.35">
      <c r="A948" s="18" t="s">
        <v>41</v>
      </c>
      <c r="B948" s="18" t="s">
        <v>81</v>
      </c>
      <c r="C948" s="62" t="str">
        <f>IF(Datos[[#This Row],[Area]]="Oftamología","👀",IF(B948="Cardiología","❤","🚑"))</f>
        <v>👀</v>
      </c>
      <c r="D948" s="23">
        <v>168904</v>
      </c>
      <c r="E948" s="23">
        <v>2147383</v>
      </c>
      <c r="F948" s="23">
        <v>180937</v>
      </c>
      <c r="G948" s="23">
        <v>167712</v>
      </c>
      <c r="H948" s="23">
        <v>20000</v>
      </c>
      <c r="I948" s="23">
        <v>10212</v>
      </c>
      <c r="J948" s="23">
        <v>2992</v>
      </c>
      <c r="K948" s="23">
        <v>14934</v>
      </c>
      <c r="L948" s="23">
        <v>1950</v>
      </c>
      <c r="M948" s="23">
        <v>1169376</v>
      </c>
      <c r="N948" s="23">
        <v>48768</v>
      </c>
      <c r="O948" s="23">
        <v>72435</v>
      </c>
      <c r="P948" s="23">
        <v>273682</v>
      </c>
      <c r="Q948" s="19">
        <v>6.4792188929725561E-2</v>
      </c>
      <c r="R948" s="21"/>
      <c r="S948" s="21"/>
    </row>
    <row r="949" spans="1:19" x14ac:dyDescent="0.35">
      <c r="A949" s="18" t="s">
        <v>42</v>
      </c>
      <c r="B949" s="18" t="s">
        <v>82</v>
      </c>
      <c r="C949" s="60" t="str">
        <f>IF(Datos[[#This Row],[Area]]="Oftamología","👀",IF(B949="Cardiología","❤","🚑"))</f>
        <v>🚑</v>
      </c>
      <c r="D949" s="23">
        <v>169996</v>
      </c>
      <c r="E949" s="23">
        <v>2212510</v>
      </c>
      <c r="F949" s="23">
        <v>150552</v>
      </c>
      <c r="G949" s="23">
        <v>165176</v>
      </c>
      <c r="H949" s="23">
        <v>32000</v>
      </c>
      <c r="I949" s="23">
        <v>10874</v>
      </c>
      <c r="J949" s="23">
        <v>3391</v>
      </c>
      <c r="K949" s="23">
        <v>10636</v>
      </c>
      <c r="L949" s="23">
        <v>4073</v>
      </c>
      <c r="M949" s="23">
        <v>2464053</v>
      </c>
      <c r="N949" s="23">
        <v>86306</v>
      </c>
      <c r="O949" s="23">
        <v>22060</v>
      </c>
      <c r="P949" s="23">
        <v>280319</v>
      </c>
      <c r="Q949" s="19">
        <v>6.636344958233184E-2</v>
      </c>
      <c r="R949" s="21"/>
      <c r="S949" s="21"/>
    </row>
    <row r="950" spans="1:19" x14ac:dyDescent="0.35">
      <c r="A950" s="18" t="s">
        <v>46</v>
      </c>
      <c r="B950" s="18" t="s">
        <v>80</v>
      </c>
      <c r="C950" s="61" t="str">
        <f>IF(Datos[[#This Row],[Area]]="Oftamología","👀",IF(B950="Cardiología","❤","🚑"))</f>
        <v>❤</v>
      </c>
      <c r="D950" s="23">
        <v>313573</v>
      </c>
      <c r="E950" s="23">
        <v>1025691</v>
      </c>
      <c r="F950" s="23">
        <v>210528</v>
      </c>
      <c r="G950" s="23">
        <v>226922</v>
      </c>
      <c r="H950" s="23">
        <v>20000</v>
      </c>
      <c r="I950" s="23">
        <v>10461</v>
      </c>
      <c r="J950" s="23">
        <v>3348</v>
      </c>
      <c r="K950" s="23">
        <v>14831</v>
      </c>
      <c r="L950" s="23">
        <v>2211</v>
      </c>
      <c r="M950" s="23">
        <v>2608822</v>
      </c>
      <c r="N950" s="23">
        <v>69190</v>
      </c>
      <c r="O950" s="23">
        <v>87990</v>
      </c>
      <c r="P950" s="23">
        <v>283493</v>
      </c>
      <c r="Q950" s="19">
        <v>6.7114870602577772E-2</v>
      </c>
      <c r="R950" s="21"/>
      <c r="S950" s="21"/>
    </row>
    <row r="951" spans="1:19" x14ac:dyDescent="0.35">
      <c r="A951" s="18" t="s">
        <v>41</v>
      </c>
      <c r="B951" s="18" t="s">
        <v>81</v>
      </c>
      <c r="C951" s="62" t="str">
        <f>IF(Datos[[#This Row],[Area]]="Oftamología","👀",IF(B951="Cardiología","❤","🚑"))</f>
        <v>👀</v>
      </c>
      <c r="D951" s="23">
        <v>383220</v>
      </c>
      <c r="E951" s="23">
        <v>2357161</v>
      </c>
      <c r="F951" s="23">
        <v>138844</v>
      </c>
      <c r="G951" s="23">
        <v>163772</v>
      </c>
      <c r="H951" s="23">
        <v>32000</v>
      </c>
      <c r="I951" s="23">
        <v>12418</v>
      </c>
      <c r="J951" s="23">
        <v>3027</v>
      </c>
      <c r="K951" s="23">
        <v>10578</v>
      </c>
      <c r="L951" s="23">
        <v>2941</v>
      </c>
      <c r="M951" s="23">
        <v>1931166</v>
      </c>
      <c r="N951" s="23">
        <v>60761</v>
      </c>
      <c r="O951" s="23">
        <v>81924</v>
      </c>
      <c r="P951" s="23">
        <v>182088</v>
      </c>
      <c r="Q951" s="19">
        <v>4.3107986998910663E-2</v>
      </c>
      <c r="R951" s="21"/>
      <c r="S951" s="21"/>
    </row>
    <row r="952" spans="1:19" x14ac:dyDescent="0.35">
      <c r="A952" s="18" t="s">
        <v>46</v>
      </c>
      <c r="B952" s="18" t="s">
        <v>80</v>
      </c>
      <c r="C952" s="61" t="str">
        <f>IF(Datos[[#This Row],[Area]]="Oftamología","👀",IF(B952="Cardiología","❤","🚑"))</f>
        <v>❤</v>
      </c>
      <c r="D952" s="23">
        <v>284474</v>
      </c>
      <c r="E952" s="23">
        <v>1155240</v>
      </c>
      <c r="F952" s="23">
        <v>104411</v>
      </c>
      <c r="G952" s="23">
        <v>111326</v>
      </c>
      <c r="H952" s="23">
        <v>25000</v>
      </c>
      <c r="I952" s="23">
        <v>10999</v>
      </c>
      <c r="J952" s="23">
        <v>3834</v>
      </c>
      <c r="K952" s="23">
        <v>10963</v>
      </c>
      <c r="L952" s="23">
        <v>3504</v>
      </c>
      <c r="M952" s="23">
        <v>2222709</v>
      </c>
      <c r="N952" s="23">
        <v>103560</v>
      </c>
      <c r="O952" s="23">
        <v>49257</v>
      </c>
      <c r="P952" s="23">
        <v>70487</v>
      </c>
      <c r="Q952" s="19">
        <v>1.6687275820439655E-2</v>
      </c>
      <c r="R952" s="21"/>
      <c r="S952" s="21"/>
    </row>
    <row r="953" spans="1:19" x14ac:dyDescent="0.35">
      <c r="A953" s="18" t="s">
        <v>44</v>
      </c>
      <c r="B953" s="18" t="s">
        <v>80</v>
      </c>
      <c r="C953" s="61" t="str">
        <f>IF(Datos[[#This Row],[Area]]="Oftamología","👀",IF(B953="Cardiología","❤","🚑"))</f>
        <v>❤</v>
      </c>
      <c r="D953" s="23">
        <v>200689</v>
      </c>
      <c r="E953" s="23">
        <v>1717509</v>
      </c>
      <c r="F953" s="23">
        <v>212858</v>
      </c>
      <c r="G953" s="23">
        <v>253825</v>
      </c>
      <c r="H953" s="23">
        <v>20000</v>
      </c>
      <c r="I953" s="23">
        <v>10321</v>
      </c>
      <c r="J953" s="23">
        <v>3606</v>
      </c>
      <c r="K953" s="23">
        <v>13821</v>
      </c>
      <c r="L953" s="23">
        <v>3362</v>
      </c>
      <c r="M953" s="23">
        <v>1051889</v>
      </c>
      <c r="N953" s="23">
        <v>60823</v>
      </c>
      <c r="O953" s="23">
        <v>81861</v>
      </c>
      <c r="P953" s="23">
        <v>120244</v>
      </c>
      <c r="Q953" s="19">
        <v>2.846687749163599E-2</v>
      </c>
      <c r="R953" s="21"/>
      <c r="S953" s="21"/>
    </row>
    <row r="954" spans="1:19" x14ac:dyDescent="0.35">
      <c r="A954" s="18" t="s">
        <v>41</v>
      </c>
      <c r="B954" s="18" t="s">
        <v>80</v>
      </c>
      <c r="C954" s="61" t="str">
        <f>IF(Datos[[#This Row],[Area]]="Oftamología","👀",IF(B954="Cardiología","❤","🚑"))</f>
        <v>❤</v>
      </c>
      <c r="D954" s="23">
        <v>252924</v>
      </c>
      <c r="E954" s="23">
        <v>1200675</v>
      </c>
      <c r="F954" s="23">
        <v>204673</v>
      </c>
      <c r="G954" s="23">
        <v>239542</v>
      </c>
      <c r="H954" s="23">
        <v>32000</v>
      </c>
      <c r="I954" s="23">
        <v>12215</v>
      </c>
      <c r="J954" s="23">
        <v>3946</v>
      </c>
      <c r="K954" s="23">
        <v>14993</v>
      </c>
      <c r="L954" s="23">
        <v>2976</v>
      </c>
      <c r="M954" s="23">
        <v>2937163</v>
      </c>
      <c r="N954" s="23">
        <v>90300</v>
      </c>
      <c r="O954" s="23">
        <v>85274</v>
      </c>
      <c r="P954" s="23">
        <v>156975</v>
      </c>
      <c r="Q954" s="19">
        <v>3.7162670023032827E-2</v>
      </c>
      <c r="R954" s="21"/>
      <c r="S954" s="21"/>
    </row>
    <row r="955" spans="1:19" x14ac:dyDescent="0.35">
      <c r="A955" s="18" t="s">
        <v>45</v>
      </c>
      <c r="B955" s="18" t="s">
        <v>81</v>
      </c>
      <c r="C955" s="62" t="str">
        <f>IF(Datos[[#This Row],[Area]]="Oftamología","👀",IF(B955="Cardiología","❤","🚑"))</f>
        <v>👀</v>
      </c>
      <c r="D955" s="23">
        <v>544539</v>
      </c>
      <c r="E955" s="23">
        <v>1457013</v>
      </c>
      <c r="F955" s="23">
        <v>152568</v>
      </c>
      <c r="G955" s="23">
        <v>263701</v>
      </c>
      <c r="H955" s="23">
        <v>25000</v>
      </c>
      <c r="I955" s="23">
        <v>12294</v>
      </c>
      <c r="J955" s="23">
        <v>3586</v>
      </c>
      <c r="K955" s="23">
        <v>11605</v>
      </c>
      <c r="L955" s="23">
        <v>4319</v>
      </c>
      <c r="M955" s="23">
        <v>1792150</v>
      </c>
      <c r="N955" s="23">
        <v>72752</v>
      </c>
      <c r="O955" s="23">
        <v>69128</v>
      </c>
      <c r="P955" s="23">
        <v>279490</v>
      </c>
      <c r="Q955" s="19">
        <v>6.6167189964882592E-2</v>
      </c>
      <c r="R955" s="21"/>
      <c r="S955" s="21"/>
    </row>
    <row r="956" spans="1:19" x14ac:dyDescent="0.35">
      <c r="A956" s="18" t="s">
        <v>40</v>
      </c>
      <c r="B956" s="18" t="s">
        <v>80</v>
      </c>
      <c r="C956" s="61" t="str">
        <f>IF(Datos[[#This Row],[Area]]="Oftamología","👀",IF(B956="Cardiología","❤","🚑"))</f>
        <v>❤</v>
      </c>
      <c r="D956" s="23">
        <v>279547</v>
      </c>
      <c r="E956" s="23">
        <v>2306265</v>
      </c>
      <c r="F956" s="23">
        <v>96625</v>
      </c>
      <c r="G956" s="23">
        <v>113335</v>
      </c>
      <c r="H956" s="23">
        <v>32000</v>
      </c>
      <c r="I956" s="23">
        <v>9100</v>
      </c>
      <c r="J956" s="23">
        <v>3643</v>
      </c>
      <c r="K956" s="23">
        <v>14156</v>
      </c>
      <c r="L956" s="23">
        <v>4401</v>
      </c>
      <c r="M956" s="23">
        <v>3009933</v>
      </c>
      <c r="N956" s="23">
        <v>76929</v>
      </c>
      <c r="O956" s="23">
        <v>86797</v>
      </c>
      <c r="P956" s="23">
        <v>96266</v>
      </c>
      <c r="Q956" s="19">
        <v>2.2790263369563805E-2</v>
      </c>
      <c r="R956" s="21"/>
      <c r="S956" s="21"/>
    </row>
    <row r="957" spans="1:19" x14ac:dyDescent="0.35">
      <c r="A957" s="18" t="s">
        <v>44</v>
      </c>
      <c r="B957" s="18" t="s">
        <v>81</v>
      </c>
      <c r="C957" s="62" t="str">
        <f>IF(Datos[[#This Row],[Area]]="Oftamología","👀",IF(B957="Cardiología","❤","🚑"))</f>
        <v>👀</v>
      </c>
      <c r="D957" s="23">
        <v>425467</v>
      </c>
      <c r="E957" s="23">
        <v>1867136</v>
      </c>
      <c r="F957" s="23">
        <v>105539</v>
      </c>
      <c r="G957" s="23">
        <v>184940</v>
      </c>
      <c r="H957" s="23">
        <v>32000</v>
      </c>
      <c r="I957" s="23">
        <v>10087</v>
      </c>
      <c r="J957" s="23">
        <v>3121</v>
      </c>
      <c r="K957" s="23">
        <v>11707</v>
      </c>
      <c r="L957" s="23">
        <v>2655</v>
      </c>
      <c r="M957" s="23">
        <v>3005391</v>
      </c>
      <c r="N957" s="23">
        <v>71254</v>
      </c>
      <c r="O957" s="23">
        <v>81277</v>
      </c>
      <c r="P957" s="23">
        <v>242621</v>
      </c>
      <c r="Q957" s="19">
        <v>5.7438726954344627E-2</v>
      </c>
      <c r="R957" s="21"/>
      <c r="S957" s="21"/>
    </row>
    <row r="958" spans="1:19" x14ac:dyDescent="0.35">
      <c r="A958" s="18" t="s">
        <v>39</v>
      </c>
      <c r="B958" s="18" t="s">
        <v>80</v>
      </c>
      <c r="C958" s="61" t="str">
        <f>IF(Datos[[#This Row],[Area]]="Oftamología","👀",IF(B958="Cardiología","❤","🚑"))</f>
        <v>❤</v>
      </c>
      <c r="D958" s="23">
        <v>495777</v>
      </c>
      <c r="E958" s="23">
        <v>2197377</v>
      </c>
      <c r="F958" s="23">
        <v>196653</v>
      </c>
      <c r="G958" s="23">
        <v>126881</v>
      </c>
      <c r="H958" s="23">
        <v>22000</v>
      </c>
      <c r="I958" s="23">
        <v>12679</v>
      </c>
      <c r="J958" s="23">
        <v>3826</v>
      </c>
      <c r="K958" s="23">
        <v>10478</v>
      </c>
      <c r="L958" s="23">
        <v>3361</v>
      </c>
      <c r="M958" s="23">
        <v>2100640</v>
      </c>
      <c r="N958" s="23">
        <v>73225</v>
      </c>
      <c r="O958" s="23">
        <v>61266</v>
      </c>
      <c r="P958" s="23">
        <v>49943</v>
      </c>
      <c r="Q958" s="19">
        <v>1.1823635795256115E-2</v>
      </c>
      <c r="R958" s="21"/>
      <c r="S958" s="21"/>
    </row>
    <row r="959" spans="1:19" x14ac:dyDescent="0.35">
      <c r="A959" s="18" t="s">
        <v>44</v>
      </c>
      <c r="B959" s="18" t="s">
        <v>80</v>
      </c>
      <c r="C959" s="61" t="str">
        <f>IF(Datos[[#This Row],[Area]]="Oftamología","👀",IF(B959="Cardiología","❤","🚑"))</f>
        <v>❤</v>
      </c>
      <c r="D959" s="23">
        <v>147849</v>
      </c>
      <c r="E959" s="23">
        <v>1719931</v>
      </c>
      <c r="F959" s="23">
        <v>157785</v>
      </c>
      <c r="G959" s="23">
        <v>327282</v>
      </c>
      <c r="H959" s="23">
        <v>20000</v>
      </c>
      <c r="I959" s="23">
        <v>12126</v>
      </c>
      <c r="J959" s="23">
        <v>3787</v>
      </c>
      <c r="K959" s="23">
        <v>14847</v>
      </c>
      <c r="L959" s="23">
        <v>1845</v>
      </c>
      <c r="M959" s="23">
        <v>2321881</v>
      </c>
      <c r="N959" s="23">
        <v>92517</v>
      </c>
      <c r="O959" s="23">
        <v>78823</v>
      </c>
      <c r="P959" s="23">
        <v>191936</v>
      </c>
      <c r="Q959" s="19">
        <v>4.5439428148054337E-2</v>
      </c>
      <c r="R959" s="21"/>
      <c r="S959" s="21"/>
    </row>
    <row r="960" spans="1:19" x14ac:dyDescent="0.35">
      <c r="A960" s="18" t="s">
        <v>47</v>
      </c>
      <c r="B960" s="18" t="s">
        <v>82</v>
      </c>
      <c r="C960" s="60" t="str">
        <f>IF(Datos[[#This Row],[Area]]="Oftamología","👀",IF(B960="Cardiología","❤","🚑"))</f>
        <v>🚑</v>
      </c>
      <c r="D960" s="23">
        <v>137466</v>
      </c>
      <c r="E960" s="23">
        <v>940945</v>
      </c>
      <c r="F960" s="23">
        <v>195906</v>
      </c>
      <c r="G960" s="23">
        <v>75571</v>
      </c>
      <c r="H960" s="23">
        <v>22000</v>
      </c>
      <c r="I960" s="23">
        <v>11543</v>
      </c>
      <c r="J960" s="23">
        <v>3662</v>
      </c>
      <c r="K960" s="23">
        <v>14043</v>
      </c>
      <c r="L960" s="23">
        <v>3539</v>
      </c>
      <c r="M960" s="23">
        <v>1035192</v>
      </c>
      <c r="N960" s="23">
        <v>47276</v>
      </c>
      <c r="O960" s="23">
        <v>66233</v>
      </c>
      <c r="P960" s="23">
        <v>293991</v>
      </c>
      <c r="Q960" s="19">
        <v>6.9600194443328198E-2</v>
      </c>
      <c r="R960" s="21"/>
      <c r="S960" s="21"/>
    </row>
    <row r="961" spans="1:19" x14ac:dyDescent="0.35">
      <c r="A961" s="18" t="s">
        <v>47</v>
      </c>
      <c r="B961" s="18" t="s">
        <v>81</v>
      </c>
      <c r="C961" s="62" t="str">
        <f>IF(Datos[[#This Row],[Area]]="Oftamología","👀",IF(B961="Cardiología","❤","🚑"))</f>
        <v>👀</v>
      </c>
      <c r="D961" s="23">
        <v>542688</v>
      </c>
      <c r="E961" s="23">
        <v>1291533</v>
      </c>
      <c r="F961" s="23">
        <v>176055</v>
      </c>
      <c r="G961" s="23">
        <v>326246</v>
      </c>
      <c r="H961" s="23">
        <v>32000</v>
      </c>
      <c r="I961" s="23">
        <v>9970</v>
      </c>
      <c r="J961" s="23">
        <v>3325</v>
      </c>
      <c r="K961" s="23">
        <v>14031</v>
      </c>
      <c r="L961" s="23">
        <v>2986</v>
      </c>
      <c r="M961" s="23">
        <v>1606898</v>
      </c>
      <c r="N961" s="23">
        <v>52687</v>
      </c>
      <c r="O961" s="23">
        <v>49214</v>
      </c>
      <c r="P961" s="23">
        <v>301543</v>
      </c>
      <c r="Q961" s="19">
        <v>7.13880745771963E-2</v>
      </c>
      <c r="R961" s="21"/>
      <c r="S961" s="21"/>
    </row>
    <row r="962" spans="1:19" x14ac:dyDescent="0.35">
      <c r="A962" s="18" t="s">
        <v>43</v>
      </c>
      <c r="B962" s="18" t="s">
        <v>80</v>
      </c>
      <c r="C962" s="61" t="str">
        <f>IF(Datos[[#This Row],[Area]]="Oftamología","👀",IF(B962="Cardiología","❤","🚑"))</f>
        <v>❤</v>
      </c>
      <c r="D962" s="23">
        <v>258974</v>
      </c>
      <c r="E962" s="23">
        <v>1427525</v>
      </c>
      <c r="F962" s="23">
        <v>211421</v>
      </c>
      <c r="G962" s="23">
        <v>170809</v>
      </c>
      <c r="H962" s="23">
        <v>32000</v>
      </c>
      <c r="I962" s="23">
        <v>9676</v>
      </c>
      <c r="J962" s="23">
        <v>3213</v>
      </c>
      <c r="K962" s="23">
        <v>10583</v>
      </c>
      <c r="L962" s="23">
        <v>2774</v>
      </c>
      <c r="M962" s="23">
        <v>1967317</v>
      </c>
      <c r="N962" s="23">
        <v>124172</v>
      </c>
      <c r="O962" s="23">
        <v>64245</v>
      </c>
      <c r="P962" s="23">
        <v>217880</v>
      </c>
      <c r="Q962" s="19">
        <v>5.1581478226586354E-2</v>
      </c>
      <c r="R962" s="21"/>
      <c r="S962" s="21"/>
    </row>
    <row r="963" spans="1:19" x14ac:dyDescent="0.35">
      <c r="A963" s="18" t="s">
        <v>39</v>
      </c>
      <c r="B963" s="18" t="s">
        <v>80</v>
      </c>
      <c r="C963" s="61" t="str">
        <f>IF(Datos[[#This Row],[Area]]="Oftamología","👀",IF(B963="Cardiología","❤","🚑"))</f>
        <v>❤</v>
      </c>
      <c r="D963" s="23">
        <v>532084</v>
      </c>
      <c r="E963" s="23">
        <v>1095975</v>
      </c>
      <c r="F963" s="23">
        <v>177628</v>
      </c>
      <c r="G963" s="23">
        <v>216243</v>
      </c>
      <c r="H963" s="23">
        <v>32000</v>
      </c>
      <c r="I963" s="23">
        <v>9227</v>
      </c>
      <c r="J963" s="23">
        <v>2818</v>
      </c>
      <c r="K963" s="23">
        <v>13515</v>
      </c>
      <c r="L963" s="23">
        <v>2930</v>
      </c>
      <c r="M963" s="23">
        <v>1657563</v>
      </c>
      <c r="N963" s="23">
        <v>60778</v>
      </c>
      <c r="O963" s="23">
        <v>36916</v>
      </c>
      <c r="P963" s="23">
        <v>94978</v>
      </c>
      <c r="Q963" s="19">
        <v>2.2485338897579945E-2</v>
      </c>
      <c r="R963" s="21"/>
      <c r="S963" s="21"/>
    </row>
    <row r="964" spans="1:19" x14ac:dyDescent="0.35">
      <c r="A964" s="18" t="s">
        <v>37</v>
      </c>
      <c r="B964" s="18" t="s">
        <v>82</v>
      </c>
      <c r="C964" s="60" t="str">
        <f>IF(Datos[[#This Row],[Area]]="Oftamología","👀",IF(B964="Cardiología","❤","🚑"))</f>
        <v>🚑</v>
      </c>
      <c r="D964" s="23">
        <v>229488</v>
      </c>
      <c r="E964" s="23">
        <v>2239523</v>
      </c>
      <c r="F964" s="23">
        <v>169266</v>
      </c>
      <c r="G964" s="23">
        <v>87952</v>
      </c>
      <c r="H964" s="23">
        <v>32000</v>
      </c>
      <c r="I964" s="23">
        <v>10636</v>
      </c>
      <c r="J964" s="23">
        <v>3396</v>
      </c>
      <c r="K964" s="23">
        <v>14776</v>
      </c>
      <c r="L964" s="23">
        <v>2088</v>
      </c>
      <c r="M964" s="23">
        <v>1746965</v>
      </c>
      <c r="N964" s="23">
        <v>122457</v>
      </c>
      <c r="O964" s="23">
        <v>28360</v>
      </c>
      <c r="P964" s="23">
        <v>303154</v>
      </c>
      <c r="Q964" s="19">
        <v>7.176946690977859E-2</v>
      </c>
      <c r="R964" s="21"/>
      <c r="S964" s="21"/>
    </row>
    <row r="965" spans="1:19" x14ac:dyDescent="0.35">
      <c r="A965" s="18" t="s">
        <v>40</v>
      </c>
      <c r="B965" s="18" t="s">
        <v>81</v>
      </c>
      <c r="C965" s="62" t="str">
        <f>IF(Datos[[#This Row],[Area]]="Oftamología","👀",IF(B965="Cardiología","❤","🚑"))</f>
        <v>👀</v>
      </c>
      <c r="D965" s="23">
        <v>347957</v>
      </c>
      <c r="E965" s="23">
        <v>724677</v>
      </c>
      <c r="F965" s="23">
        <v>204924</v>
      </c>
      <c r="G965" s="23">
        <v>73813</v>
      </c>
      <c r="H965" s="23">
        <v>32000</v>
      </c>
      <c r="I965" s="23">
        <v>12157</v>
      </c>
      <c r="J965" s="23">
        <v>4108</v>
      </c>
      <c r="K965" s="23">
        <v>12115</v>
      </c>
      <c r="L965" s="23">
        <v>2996</v>
      </c>
      <c r="M965" s="23">
        <v>1299050</v>
      </c>
      <c r="N965" s="23">
        <v>101831</v>
      </c>
      <c r="O965" s="23">
        <v>22437</v>
      </c>
      <c r="P965" s="23">
        <v>69487</v>
      </c>
      <c r="Q965" s="19">
        <v>1.6450533217967717E-2</v>
      </c>
      <c r="R965" s="21"/>
      <c r="S965" s="21"/>
    </row>
    <row r="966" spans="1:19" x14ac:dyDescent="0.35">
      <c r="A966" s="18" t="s">
        <v>41</v>
      </c>
      <c r="B966" s="18" t="s">
        <v>80</v>
      </c>
      <c r="C966" s="61" t="str">
        <f>IF(Datos[[#This Row],[Area]]="Oftamología","👀",IF(B966="Cardiología","❤","🚑"))</f>
        <v>❤</v>
      </c>
      <c r="D966" s="23">
        <v>157285</v>
      </c>
      <c r="E966" s="23">
        <v>1622089</v>
      </c>
      <c r="F966" s="23">
        <v>200457</v>
      </c>
      <c r="G966" s="23">
        <v>228135</v>
      </c>
      <c r="H966" s="23">
        <v>20000</v>
      </c>
      <c r="I966" s="23">
        <v>10744</v>
      </c>
      <c r="J966" s="23">
        <v>4162</v>
      </c>
      <c r="K966" s="23">
        <v>10462</v>
      </c>
      <c r="L966" s="23">
        <v>4338</v>
      </c>
      <c r="M966" s="23">
        <v>2984932</v>
      </c>
      <c r="N966" s="23">
        <v>111758</v>
      </c>
      <c r="O966" s="23">
        <v>69756</v>
      </c>
      <c r="P966" s="23">
        <v>127842</v>
      </c>
      <c r="Q966" s="19">
        <v>3.0265647785217793E-2</v>
      </c>
      <c r="R966" s="21"/>
      <c r="S966" s="21"/>
    </row>
    <row r="967" spans="1:19" x14ac:dyDescent="0.35">
      <c r="A967" s="18" t="s">
        <v>44</v>
      </c>
      <c r="B967" s="18" t="s">
        <v>81</v>
      </c>
      <c r="C967" s="62" t="str">
        <f>IF(Datos[[#This Row],[Area]]="Oftamología","👀",IF(B967="Cardiología","❤","🚑"))</f>
        <v>👀</v>
      </c>
      <c r="D967" s="23">
        <v>292946</v>
      </c>
      <c r="E967" s="23">
        <v>847784</v>
      </c>
      <c r="F967" s="23">
        <v>106926</v>
      </c>
      <c r="G967" s="23">
        <v>244259</v>
      </c>
      <c r="H967" s="23">
        <v>25000</v>
      </c>
      <c r="I967" s="23">
        <v>10269</v>
      </c>
      <c r="J967" s="23">
        <v>3450</v>
      </c>
      <c r="K967" s="23">
        <v>13656</v>
      </c>
      <c r="L967" s="23">
        <v>1959</v>
      </c>
      <c r="M967" s="23">
        <v>2942502</v>
      </c>
      <c r="N967" s="23">
        <v>50955</v>
      </c>
      <c r="O967" s="23">
        <v>46120</v>
      </c>
      <c r="P967" s="23">
        <v>54000</v>
      </c>
      <c r="Q967" s="19">
        <v>1.2784100533484777E-2</v>
      </c>
      <c r="R967" s="21"/>
      <c r="S967" s="21"/>
    </row>
    <row r="968" spans="1:19" x14ac:dyDescent="0.35">
      <c r="A968" s="18" t="s">
        <v>45</v>
      </c>
      <c r="B968" s="18" t="s">
        <v>80</v>
      </c>
      <c r="C968" s="61" t="str">
        <f>IF(Datos[[#This Row],[Area]]="Oftamología","👀",IF(B968="Cardiología","❤","🚑"))</f>
        <v>❤</v>
      </c>
      <c r="D968" s="23">
        <v>632887</v>
      </c>
      <c r="E968" s="23">
        <v>1701712</v>
      </c>
      <c r="F968" s="23">
        <v>133049</v>
      </c>
      <c r="G968" s="23">
        <v>255820</v>
      </c>
      <c r="H968" s="23">
        <v>32000</v>
      </c>
      <c r="I968" s="23">
        <v>10732</v>
      </c>
      <c r="J968" s="23">
        <v>3209</v>
      </c>
      <c r="K968" s="23">
        <v>10698</v>
      </c>
      <c r="L968" s="23">
        <v>4063</v>
      </c>
      <c r="M968" s="23">
        <v>1935506</v>
      </c>
      <c r="N968" s="23">
        <v>87182</v>
      </c>
      <c r="O968" s="23">
        <v>60344</v>
      </c>
      <c r="P968" s="23">
        <v>190269</v>
      </c>
      <c r="Q968" s="19">
        <v>4.5044778229733608E-2</v>
      </c>
      <c r="R968" s="21"/>
      <c r="S968" s="21"/>
    </row>
    <row r="969" spans="1:19" x14ac:dyDescent="0.35">
      <c r="A969" s="18" t="s">
        <v>38</v>
      </c>
      <c r="B969" s="18" t="s">
        <v>82</v>
      </c>
      <c r="C969" s="60" t="str">
        <f>IF(Datos[[#This Row],[Area]]="Oftamología","👀",IF(B969="Cardiología","❤","🚑"))</f>
        <v>🚑</v>
      </c>
      <c r="D969" s="23">
        <v>717150</v>
      </c>
      <c r="E969" s="23">
        <v>2180546</v>
      </c>
      <c r="F969" s="23">
        <v>187216</v>
      </c>
      <c r="G969" s="23">
        <v>300198</v>
      </c>
      <c r="H969" s="23">
        <v>32000</v>
      </c>
      <c r="I969" s="23">
        <v>10109</v>
      </c>
      <c r="J969" s="23">
        <v>3218</v>
      </c>
      <c r="K969" s="23">
        <v>11616</v>
      </c>
      <c r="L969" s="23">
        <v>1681</v>
      </c>
      <c r="M969" s="23">
        <v>2219998</v>
      </c>
      <c r="N969" s="23">
        <v>62444</v>
      </c>
      <c r="O969" s="23">
        <v>49873</v>
      </c>
      <c r="P969" s="23">
        <v>45933</v>
      </c>
      <c r="Q969" s="19">
        <v>1.0874297959343634E-2</v>
      </c>
      <c r="R969" s="21"/>
      <c r="S969" s="21"/>
    </row>
    <row r="970" spans="1:19" x14ac:dyDescent="0.35">
      <c r="A970" s="18" t="s">
        <v>44</v>
      </c>
      <c r="B970" s="18" t="s">
        <v>81</v>
      </c>
      <c r="C970" s="62" t="str">
        <f>IF(Datos[[#This Row],[Area]]="Oftamología","👀",IF(B970="Cardiología","❤","🚑"))</f>
        <v>👀</v>
      </c>
      <c r="D970" s="23">
        <v>600640</v>
      </c>
      <c r="E970" s="23">
        <v>939393</v>
      </c>
      <c r="F970" s="23">
        <v>94947</v>
      </c>
      <c r="G970" s="23">
        <v>307687</v>
      </c>
      <c r="H970" s="23">
        <v>20000</v>
      </c>
      <c r="I970" s="23">
        <v>10561</v>
      </c>
      <c r="J970" s="23">
        <v>2806</v>
      </c>
      <c r="K970" s="23">
        <v>10033</v>
      </c>
      <c r="L970" s="23">
        <v>1810</v>
      </c>
      <c r="M970" s="23">
        <v>3043347</v>
      </c>
      <c r="N970" s="23">
        <v>54834</v>
      </c>
      <c r="O970" s="23">
        <v>67378</v>
      </c>
      <c r="P970" s="23">
        <v>282525</v>
      </c>
      <c r="Q970" s="19">
        <v>6.6885703763384929E-2</v>
      </c>
      <c r="R970" s="21"/>
      <c r="S970" s="21"/>
    </row>
    <row r="971" spans="1:19" x14ac:dyDescent="0.35">
      <c r="A971" s="18" t="s">
        <v>40</v>
      </c>
      <c r="B971" s="18" t="s">
        <v>80</v>
      </c>
      <c r="C971" s="61" t="str">
        <f>IF(Datos[[#This Row],[Area]]="Oftamología","👀",IF(B971="Cardiología","❤","🚑"))</f>
        <v>❤</v>
      </c>
      <c r="D971" s="23">
        <v>653927</v>
      </c>
      <c r="E971" s="23">
        <v>828028</v>
      </c>
      <c r="F971" s="23">
        <v>158648</v>
      </c>
      <c r="G971" s="23">
        <v>317873</v>
      </c>
      <c r="H971" s="23">
        <v>25000</v>
      </c>
      <c r="I971" s="23">
        <v>12299</v>
      </c>
      <c r="J971" s="23">
        <v>3091</v>
      </c>
      <c r="K971" s="23">
        <v>13861</v>
      </c>
      <c r="L971" s="23">
        <v>1466</v>
      </c>
      <c r="M971" s="23">
        <v>2008551</v>
      </c>
      <c r="N971" s="23">
        <v>128556</v>
      </c>
      <c r="O971" s="23">
        <v>40300</v>
      </c>
      <c r="P971" s="23">
        <v>276596</v>
      </c>
      <c r="Q971" s="19">
        <v>6.5482056873328795E-2</v>
      </c>
      <c r="R971" s="21"/>
      <c r="S971" s="21"/>
    </row>
    <row r="972" spans="1:19" x14ac:dyDescent="0.35">
      <c r="A972" s="18" t="s">
        <v>38</v>
      </c>
      <c r="B972" s="18" t="s">
        <v>82</v>
      </c>
      <c r="C972" s="60" t="str">
        <f>IF(Datos[[#This Row],[Area]]="Oftamología","👀",IF(B972="Cardiología","❤","🚑"))</f>
        <v>🚑</v>
      </c>
      <c r="D972" s="23">
        <v>698302</v>
      </c>
      <c r="E972" s="23">
        <v>875673</v>
      </c>
      <c r="F972" s="23">
        <v>196289</v>
      </c>
      <c r="G972" s="23">
        <v>121432</v>
      </c>
      <c r="H972" s="23">
        <v>32000</v>
      </c>
      <c r="I972" s="23">
        <v>11042</v>
      </c>
      <c r="J972" s="23">
        <v>3976</v>
      </c>
      <c r="K972" s="23">
        <v>10625</v>
      </c>
      <c r="L972" s="23">
        <v>4266</v>
      </c>
      <c r="M972" s="23">
        <v>2089554</v>
      </c>
      <c r="N972" s="23">
        <v>120659</v>
      </c>
      <c r="O972" s="23">
        <v>39171</v>
      </c>
      <c r="P972" s="23">
        <v>78222</v>
      </c>
      <c r="Q972" s="19">
        <v>1.8518479850560116E-2</v>
      </c>
      <c r="R972" s="21"/>
      <c r="S972" s="21"/>
    </row>
    <row r="973" spans="1:19" x14ac:dyDescent="0.35">
      <c r="A973" s="18" t="s">
        <v>42</v>
      </c>
      <c r="B973" s="18" t="s">
        <v>81</v>
      </c>
      <c r="C973" s="62" t="str">
        <f>IF(Datos[[#This Row],[Area]]="Oftamología","👀",IF(B973="Cardiología","❤","🚑"))</f>
        <v>👀</v>
      </c>
      <c r="D973" s="23">
        <v>122885</v>
      </c>
      <c r="E973" s="23">
        <v>1422422</v>
      </c>
      <c r="F973" s="23">
        <v>150788</v>
      </c>
      <c r="G973" s="23">
        <v>109723</v>
      </c>
      <c r="H973" s="23">
        <v>32000</v>
      </c>
      <c r="I973" s="23">
        <v>11904</v>
      </c>
      <c r="J973" s="23">
        <v>3558</v>
      </c>
      <c r="K973" s="23">
        <v>12841</v>
      </c>
      <c r="L973" s="23">
        <v>3403</v>
      </c>
      <c r="M973" s="23">
        <v>834758</v>
      </c>
      <c r="N973" s="23">
        <v>103074</v>
      </c>
      <c r="O973" s="23">
        <v>32321</v>
      </c>
      <c r="P973" s="23">
        <v>242036</v>
      </c>
      <c r="Q973" s="19">
        <v>5.7300232531898546E-2</v>
      </c>
      <c r="R973" s="21"/>
      <c r="S973" s="21"/>
    </row>
    <row r="974" spans="1:19" x14ac:dyDescent="0.35">
      <c r="A974" s="18" t="s">
        <v>41</v>
      </c>
      <c r="B974" s="18" t="s">
        <v>82</v>
      </c>
      <c r="C974" s="60" t="str">
        <f>IF(Datos[[#This Row],[Area]]="Oftamología","👀",IF(B974="Cardiología","❤","🚑"))</f>
        <v>🚑</v>
      </c>
      <c r="D974" s="23">
        <v>666760</v>
      </c>
      <c r="E974" s="23">
        <v>1490969</v>
      </c>
      <c r="F974" s="23">
        <v>111801</v>
      </c>
      <c r="G974" s="23">
        <v>162736</v>
      </c>
      <c r="H974" s="23">
        <v>32000</v>
      </c>
      <c r="I974" s="23">
        <v>12330</v>
      </c>
      <c r="J974" s="23">
        <v>3460</v>
      </c>
      <c r="K974" s="23">
        <v>14885</v>
      </c>
      <c r="L974" s="23">
        <v>1206</v>
      </c>
      <c r="M974" s="23">
        <v>2839384</v>
      </c>
      <c r="N974" s="23">
        <v>90264</v>
      </c>
      <c r="O974" s="23">
        <v>25129</v>
      </c>
      <c r="P974" s="23">
        <v>83628</v>
      </c>
      <c r="Q974" s="19">
        <v>1.9798310359523424E-2</v>
      </c>
      <c r="R974" s="21"/>
      <c r="S974" s="21"/>
    </row>
    <row r="975" spans="1:19" x14ac:dyDescent="0.35">
      <c r="A975" s="18" t="s">
        <v>43</v>
      </c>
      <c r="B975" s="18" t="s">
        <v>80</v>
      </c>
      <c r="C975" s="61" t="str">
        <f>IF(Datos[[#This Row],[Area]]="Oftamología","👀",IF(B975="Cardiología","❤","🚑"))</f>
        <v>❤</v>
      </c>
      <c r="D975" s="23">
        <v>369197</v>
      </c>
      <c r="E975" s="23">
        <v>725460</v>
      </c>
      <c r="F975" s="23">
        <v>110679</v>
      </c>
      <c r="G975" s="23">
        <v>124615</v>
      </c>
      <c r="H975" s="23">
        <v>32000</v>
      </c>
      <c r="I975" s="23">
        <v>11139</v>
      </c>
      <c r="J975" s="23">
        <v>3437</v>
      </c>
      <c r="K975" s="23">
        <v>14327</v>
      </c>
      <c r="L975" s="23">
        <v>4057</v>
      </c>
      <c r="M975" s="23">
        <v>2873151</v>
      </c>
      <c r="N975" s="23">
        <v>48622</v>
      </c>
      <c r="O975" s="23">
        <v>34076</v>
      </c>
      <c r="P975" s="23">
        <v>217105</v>
      </c>
      <c r="Q975" s="19">
        <v>5.1398002709670598E-2</v>
      </c>
      <c r="R975" s="21"/>
      <c r="S975" s="21"/>
    </row>
    <row r="976" spans="1:19" x14ac:dyDescent="0.35">
      <c r="A976" s="18" t="s">
        <v>39</v>
      </c>
      <c r="B976" s="18" t="s">
        <v>80</v>
      </c>
      <c r="C976" s="61" t="str">
        <f>IF(Datos[[#This Row],[Area]]="Oftamología","👀",IF(B976="Cardiología","❤","🚑"))</f>
        <v>❤</v>
      </c>
      <c r="D976" s="23">
        <v>280793</v>
      </c>
      <c r="E976" s="23">
        <v>1506874</v>
      </c>
      <c r="F976" s="23">
        <v>216010</v>
      </c>
      <c r="G976" s="23">
        <v>128672</v>
      </c>
      <c r="H976" s="23">
        <v>28000</v>
      </c>
      <c r="I976" s="23">
        <v>11872</v>
      </c>
      <c r="J976" s="23">
        <v>3965</v>
      </c>
      <c r="K976" s="23">
        <v>10283</v>
      </c>
      <c r="L976" s="23">
        <v>2478</v>
      </c>
      <c r="M976" s="23">
        <v>3022037</v>
      </c>
      <c r="N976" s="23">
        <v>57435</v>
      </c>
      <c r="O976" s="23">
        <v>43274</v>
      </c>
      <c r="P976" s="23">
        <v>313909</v>
      </c>
      <c r="Q976" s="19">
        <v>7.4315633599364314E-2</v>
      </c>
      <c r="R976" s="21"/>
      <c r="S976" s="21"/>
    </row>
    <row r="977" spans="1:19" x14ac:dyDescent="0.35">
      <c r="A977" s="18" t="s">
        <v>42</v>
      </c>
      <c r="B977" s="18" t="s">
        <v>81</v>
      </c>
      <c r="C977" s="62" t="str">
        <f>IF(Datos[[#This Row],[Area]]="Oftamología","👀",IF(B977="Cardiología","❤","🚑"))</f>
        <v>👀</v>
      </c>
      <c r="D977" s="23">
        <v>471120</v>
      </c>
      <c r="E977" s="23">
        <v>2283416</v>
      </c>
      <c r="F977" s="23">
        <v>107965</v>
      </c>
      <c r="G977" s="23">
        <v>263386</v>
      </c>
      <c r="H977" s="23">
        <v>32000</v>
      </c>
      <c r="I977" s="23">
        <v>10753</v>
      </c>
      <c r="J977" s="23">
        <v>3011</v>
      </c>
      <c r="K977" s="23">
        <v>14239</v>
      </c>
      <c r="L977" s="23">
        <v>2093</v>
      </c>
      <c r="M977" s="23">
        <v>2208203</v>
      </c>
      <c r="N977" s="23">
        <v>116419</v>
      </c>
      <c r="O977" s="23">
        <v>82690</v>
      </c>
      <c r="P977" s="23">
        <v>142651</v>
      </c>
      <c r="Q977" s="19">
        <v>3.3771568985224758E-2</v>
      </c>
      <c r="R977" s="21"/>
      <c r="S977" s="21"/>
    </row>
    <row r="978" spans="1:19" x14ac:dyDescent="0.35">
      <c r="A978" s="18" t="s">
        <v>39</v>
      </c>
      <c r="B978" s="18" t="s">
        <v>82</v>
      </c>
      <c r="C978" s="60" t="str">
        <f>IF(Datos[[#This Row],[Area]]="Oftamología","👀",IF(B978="Cardiología","❤","🚑"))</f>
        <v>🚑</v>
      </c>
      <c r="D978" s="23">
        <v>608829</v>
      </c>
      <c r="E978" s="23">
        <v>825913</v>
      </c>
      <c r="F978" s="23">
        <v>129089</v>
      </c>
      <c r="G978" s="23">
        <v>226368</v>
      </c>
      <c r="H978" s="23">
        <v>30000</v>
      </c>
      <c r="I978" s="23">
        <v>9194</v>
      </c>
      <c r="J978" s="23">
        <v>3035</v>
      </c>
      <c r="K978" s="23">
        <v>14137</v>
      </c>
      <c r="L978" s="23">
        <v>3990</v>
      </c>
      <c r="M978" s="23">
        <v>1172235</v>
      </c>
      <c r="N978" s="23">
        <v>56334</v>
      </c>
      <c r="O978" s="23">
        <v>75907</v>
      </c>
      <c r="P978" s="23">
        <v>184316</v>
      </c>
      <c r="Q978" s="19">
        <v>4.363544951721815E-2</v>
      </c>
      <c r="R978" s="21"/>
      <c r="S978" s="21"/>
    </row>
    <row r="979" spans="1:19" x14ac:dyDescent="0.35">
      <c r="A979" s="18" t="s">
        <v>41</v>
      </c>
      <c r="B979" s="18" t="s">
        <v>81</v>
      </c>
      <c r="C979" s="62" t="str">
        <f>IF(Datos[[#This Row],[Area]]="Oftamología","👀",IF(B979="Cardiología","❤","🚑"))</f>
        <v>👀</v>
      </c>
      <c r="D979" s="23">
        <v>163416</v>
      </c>
      <c r="E979" s="23">
        <v>2166655</v>
      </c>
      <c r="F979" s="23">
        <v>186314</v>
      </c>
      <c r="G979" s="23">
        <v>203653</v>
      </c>
      <c r="H979" s="23">
        <v>32000</v>
      </c>
      <c r="I979" s="23">
        <v>10914</v>
      </c>
      <c r="J979" s="23">
        <v>3469</v>
      </c>
      <c r="K979" s="23">
        <v>14824</v>
      </c>
      <c r="L979" s="23">
        <v>4279</v>
      </c>
      <c r="M979" s="23">
        <v>1689202</v>
      </c>
      <c r="N979" s="23">
        <v>69134</v>
      </c>
      <c r="O979" s="23">
        <v>26345</v>
      </c>
      <c r="P979" s="23">
        <v>176492</v>
      </c>
      <c r="Q979" s="19">
        <v>4.1783175395477691E-2</v>
      </c>
      <c r="R979" s="21"/>
      <c r="S979" s="21"/>
    </row>
    <row r="980" spans="1:19" x14ac:dyDescent="0.35">
      <c r="A980" s="18" t="s">
        <v>46</v>
      </c>
      <c r="B980" s="18" t="s">
        <v>80</v>
      </c>
      <c r="C980" s="61" t="str">
        <f>IF(Datos[[#This Row],[Area]]="Oftamología","👀",IF(B980="Cardiología","❤","🚑"))</f>
        <v>❤</v>
      </c>
      <c r="D980" s="23">
        <v>581115</v>
      </c>
      <c r="E980" s="23">
        <v>962495</v>
      </c>
      <c r="F980" s="23">
        <v>173256</v>
      </c>
      <c r="G980" s="23">
        <v>236679</v>
      </c>
      <c r="H980" s="23">
        <v>20000</v>
      </c>
      <c r="I980" s="23">
        <v>9249</v>
      </c>
      <c r="J980" s="23">
        <v>3083</v>
      </c>
      <c r="K980" s="23">
        <v>10314</v>
      </c>
      <c r="L980" s="23">
        <v>3707</v>
      </c>
      <c r="M980" s="23">
        <v>2250749</v>
      </c>
      <c r="N980" s="23">
        <v>78355</v>
      </c>
      <c r="O980" s="23">
        <v>36065</v>
      </c>
      <c r="P980" s="23">
        <v>335290</v>
      </c>
      <c r="Q980" s="19">
        <v>7.9377427182816859E-2</v>
      </c>
      <c r="R980" s="21"/>
      <c r="S980" s="21"/>
    </row>
    <row r="981" spans="1:19" x14ac:dyDescent="0.35">
      <c r="A981" s="18" t="s">
        <v>36</v>
      </c>
      <c r="B981" s="18" t="s">
        <v>81</v>
      </c>
      <c r="C981" s="62" t="str">
        <f>IF(Datos[[#This Row],[Area]]="Oftamología","👀",IF(B981="Cardiología","❤","🚑"))</f>
        <v>👀</v>
      </c>
      <c r="D981" s="23">
        <v>380640</v>
      </c>
      <c r="E981" s="23">
        <v>1781098</v>
      </c>
      <c r="F981" s="23">
        <v>129955</v>
      </c>
      <c r="G981" s="23">
        <v>215562</v>
      </c>
      <c r="H981" s="23">
        <v>32000</v>
      </c>
      <c r="I981" s="23">
        <v>9844</v>
      </c>
      <c r="J981" s="23">
        <v>4087</v>
      </c>
      <c r="K981" s="23">
        <v>12729</v>
      </c>
      <c r="L981" s="23">
        <v>3067</v>
      </c>
      <c r="M981" s="23">
        <v>1527943</v>
      </c>
      <c r="N981" s="23">
        <v>89494</v>
      </c>
      <c r="O981" s="23">
        <v>82433</v>
      </c>
      <c r="P981" s="23">
        <v>104745</v>
      </c>
      <c r="Q981" s="19">
        <v>2.4797603895923389E-2</v>
      </c>
      <c r="R981" s="21"/>
      <c r="S981" s="21"/>
    </row>
    <row r="982" spans="1:19" x14ac:dyDescent="0.35">
      <c r="A982" s="18" t="s">
        <v>47</v>
      </c>
      <c r="B982" s="18" t="s">
        <v>81</v>
      </c>
      <c r="C982" s="62" t="str">
        <f>IF(Datos[[#This Row],[Area]]="Oftamología","👀",IF(B982="Cardiología","❤","🚑"))</f>
        <v>👀</v>
      </c>
      <c r="D982" s="23">
        <v>230699</v>
      </c>
      <c r="E982" s="23">
        <v>1483990</v>
      </c>
      <c r="F982" s="23">
        <v>198805</v>
      </c>
      <c r="G982" s="23">
        <v>284996</v>
      </c>
      <c r="H982" s="23">
        <v>32000</v>
      </c>
      <c r="I982" s="23">
        <v>9765</v>
      </c>
      <c r="J982" s="23">
        <v>3016</v>
      </c>
      <c r="K982" s="23">
        <v>14194</v>
      </c>
      <c r="L982" s="23">
        <v>2570</v>
      </c>
      <c r="M982" s="23">
        <v>2444810</v>
      </c>
      <c r="N982" s="23">
        <v>87392</v>
      </c>
      <c r="O982" s="23">
        <v>83330</v>
      </c>
      <c r="P982" s="23">
        <v>295069</v>
      </c>
      <c r="Q982" s="19">
        <v>6.985540296879296E-2</v>
      </c>
      <c r="R982" s="21"/>
      <c r="S982" s="21"/>
    </row>
    <row r="983" spans="1:19" x14ac:dyDescent="0.35">
      <c r="A983" s="18" t="s">
        <v>46</v>
      </c>
      <c r="B983" s="18" t="s">
        <v>81</v>
      </c>
      <c r="C983" s="62" t="str">
        <f>IF(Datos[[#This Row],[Area]]="Oftamología","👀",IF(B983="Cardiología","❤","🚑"))</f>
        <v>👀</v>
      </c>
      <c r="D983" s="23">
        <v>506980</v>
      </c>
      <c r="E983" s="23">
        <v>2303080</v>
      </c>
      <c r="F983" s="23">
        <v>156984</v>
      </c>
      <c r="G983" s="23">
        <v>191977</v>
      </c>
      <c r="H983" s="23">
        <v>32000</v>
      </c>
      <c r="I983" s="23">
        <v>9484</v>
      </c>
      <c r="J983" s="23">
        <v>3726</v>
      </c>
      <c r="K983" s="23">
        <v>13868</v>
      </c>
      <c r="L983" s="23">
        <v>3286</v>
      </c>
      <c r="M983" s="23">
        <v>1876981</v>
      </c>
      <c r="N983" s="23">
        <v>108301</v>
      </c>
      <c r="O983" s="23">
        <v>58361</v>
      </c>
      <c r="P983" s="23">
        <v>256125</v>
      </c>
      <c r="Q983" s="19">
        <v>6.0635699058125714E-2</v>
      </c>
      <c r="R983" s="21"/>
      <c r="S983" s="21"/>
    </row>
    <row r="984" spans="1:19" x14ac:dyDescent="0.35">
      <c r="A984" s="18" t="s">
        <v>37</v>
      </c>
      <c r="B984" s="18" t="s">
        <v>82</v>
      </c>
      <c r="C984" s="60" t="str">
        <f>IF(Datos[[#This Row],[Area]]="Oftamología","👀",IF(B984="Cardiología","❤","🚑"))</f>
        <v>🚑</v>
      </c>
      <c r="D984" s="23">
        <v>511344</v>
      </c>
      <c r="E984" s="23">
        <v>1289617</v>
      </c>
      <c r="F984" s="23">
        <v>141173</v>
      </c>
      <c r="G984" s="23">
        <v>164989</v>
      </c>
      <c r="H984" s="23">
        <v>22000</v>
      </c>
      <c r="I984" s="23">
        <v>12489</v>
      </c>
      <c r="J984" s="23">
        <v>4139</v>
      </c>
      <c r="K984" s="23">
        <v>13835</v>
      </c>
      <c r="L984" s="23">
        <v>4177</v>
      </c>
      <c r="M984" s="23">
        <v>1620631</v>
      </c>
      <c r="N984" s="23">
        <v>117778</v>
      </c>
      <c r="O984" s="23">
        <v>33849</v>
      </c>
      <c r="P984" s="23">
        <v>145044</v>
      </c>
      <c r="Q984" s="19">
        <v>3.4338094032940109E-2</v>
      </c>
      <c r="R984" s="21"/>
      <c r="S984" s="21"/>
    </row>
    <row r="985" spans="1:19" x14ac:dyDescent="0.35">
      <c r="A985" s="18" t="s">
        <v>38</v>
      </c>
      <c r="B985" s="18" t="s">
        <v>81</v>
      </c>
      <c r="C985" s="62" t="str">
        <f>IF(Datos[[#This Row],[Area]]="Oftamología","👀",IF(B985="Cardiología","❤","🚑"))</f>
        <v>👀</v>
      </c>
      <c r="D985" s="23">
        <v>607860</v>
      </c>
      <c r="E985" s="23">
        <v>1135639</v>
      </c>
      <c r="F985" s="23">
        <v>133191</v>
      </c>
      <c r="G985" s="23">
        <v>325919</v>
      </c>
      <c r="H985" s="23">
        <v>32000</v>
      </c>
      <c r="I985" s="23">
        <v>11058</v>
      </c>
      <c r="J985" s="23">
        <v>3204</v>
      </c>
      <c r="K985" s="23">
        <v>12663</v>
      </c>
      <c r="L985" s="23">
        <v>2814</v>
      </c>
      <c r="M985" s="23">
        <v>3111906</v>
      </c>
      <c r="N985" s="23">
        <v>49407</v>
      </c>
      <c r="O985" s="23">
        <v>24637</v>
      </c>
      <c r="P985" s="23">
        <v>47230</v>
      </c>
      <c r="Q985" s="19">
        <v>1.1181353114749741E-2</v>
      </c>
      <c r="R985" s="21"/>
      <c r="S985" s="21"/>
    </row>
    <row r="986" spans="1:19" x14ac:dyDescent="0.35">
      <c r="A986" s="18" t="s">
        <v>44</v>
      </c>
      <c r="B986" s="18" t="s">
        <v>81</v>
      </c>
      <c r="C986" s="62" t="str">
        <f>IF(Datos[[#This Row],[Area]]="Oftamología","👀",IF(B986="Cardiología","❤","🚑"))</f>
        <v>👀</v>
      </c>
      <c r="D986" s="23">
        <v>163491</v>
      </c>
      <c r="E986" s="23">
        <v>1019398</v>
      </c>
      <c r="F986" s="23">
        <v>204115</v>
      </c>
      <c r="G986" s="23">
        <v>84990</v>
      </c>
      <c r="H986" s="23">
        <v>32000</v>
      </c>
      <c r="I986" s="23">
        <v>11674</v>
      </c>
      <c r="J986" s="23">
        <v>3558</v>
      </c>
      <c r="K986" s="23">
        <v>11344</v>
      </c>
      <c r="L986" s="23">
        <v>4230</v>
      </c>
      <c r="M986" s="23">
        <v>2237197</v>
      </c>
      <c r="N986" s="23">
        <v>56398</v>
      </c>
      <c r="O986" s="23">
        <v>28999</v>
      </c>
      <c r="P986" s="23">
        <v>230285</v>
      </c>
      <c r="Q986" s="19">
        <v>5.4518270210250776E-2</v>
      </c>
      <c r="R986" s="21"/>
      <c r="S986" s="21"/>
    </row>
    <row r="987" spans="1:19" x14ac:dyDescent="0.35">
      <c r="A987" s="18" t="s">
        <v>42</v>
      </c>
      <c r="B987" s="18" t="s">
        <v>80</v>
      </c>
      <c r="C987" s="61" t="str">
        <f>IF(Datos[[#This Row],[Area]]="Oftamología","👀",IF(B987="Cardiología","❤","🚑"))</f>
        <v>❤</v>
      </c>
      <c r="D987" s="23">
        <v>477548</v>
      </c>
      <c r="E987" s="23">
        <v>1467971</v>
      </c>
      <c r="F987" s="23">
        <v>168024</v>
      </c>
      <c r="G987" s="23">
        <v>218607</v>
      </c>
      <c r="H987" s="23">
        <v>32000</v>
      </c>
      <c r="I987" s="23">
        <v>10091</v>
      </c>
      <c r="J987" s="23">
        <v>3991</v>
      </c>
      <c r="K987" s="23">
        <v>10172</v>
      </c>
      <c r="L987" s="23">
        <v>2405</v>
      </c>
      <c r="M987" s="23">
        <v>1074183</v>
      </c>
      <c r="N987" s="23">
        <v>43828</v>
      </c>
      <c r="O987" s="23">
        <v>62808</v>
      </c>
      <c r="P987" s="23">
        <v>72324</v>
      </c>
      <c r="Q987" s="19">
        <v>1.7122171981180611E-2</v>
      </c>
      <c r="R987" s="21"/>
      <c r="S987" s="21"/>
    </row>
    <row r="988" spans="1:19" x14ac:dyDescent="0.35">
      <c r="A988" s="18" t="s">
        <v>41</v>
      </c>
      <c r="B988" s="18" t="s">
        <v>82</v>
      </c>
      <c r="C988" s="60" t="str">
        <f>IF(Datos[[#This Row],[Area]]="Oftamología","👀",IF(B988="Cardiología","❤","🚑"))</f>
        <v>🚑</v>
      </c>
      <c r="D988" s="23">
        <v>482357</v>
      </c>
      <c r="E988" s="23">
        <v>988920</v>
      </c>
      <c r="F988" s="23">
        <v>194791</v>
      </c>
      <c r="G988" s="23">
        <v>107025</v>
      </c>
      <c r="H988" s="23">
        <v>32000</v>
      </c>
      <c r="I988" s="23">
        <v>12586</v>
      </c>
      <c r="J988" s="23">
        <v>3921</v>
      </c>
      <c r="K988" s="23">
        <v>10833</v>
      </c>
      <c r="L988" s="23">
        <v>3993</v>
      </c>
      <c r="M988" s="23">
        <v>1351724</v>
      </c>
      <c r="N988" s="23">
        <v>64029</v>
      </c>
      <c r="O988" s="23">
        <v>24076</v>
      </c>
      <c r="P988" s="23">
        <v>309222</v>
      </c>
      <c r="Q988" s="19">
        <v>7.3206021021578332E-2</v>
      </c>
      <c r="R988" s="21"/>
      <c r="S988" s="21"/>
    </row>
    <row r="989" spans="1:19" x14ac:dyDescent="0.35">
      <c r="A989" s="18" t="s">
        <v>39</v>
      </c>
      <c r="B989" s="18" t="s">
        <v>82</v>
      </c>
      <c r="C989" s="60" t="str">
        <f>IF(Datos[[#This Row],[Area]]="Oftamología","👀",IF(B989="Cardiología","❤","🚑"))</f>
        <v>🚑</v>
      </c>
      <c r="D989" s="23">
        <v>602556</v>
      </c>
      <c r="E989" s="23">
        <v>1126726</v>
      </c>
      <c r="F989" s="23">
        <v>183823</v>
      </c>
      <c r="G989" s="23">
        <v>230811</v>
      </c>
      <c r="H989" s="23">
        <v>32000</v>
      </c>
      <c r="I989" s="23">
        <v>10041</v>
      </c>
      <c r="J989" s="23">
        <v>3310</v>
      </c>
      <c r="K989" s="23">
        <v>11907</v>
      </c>
      <c r="L989" s="23">
        <v>2485</v>
      </c>
      <c r="M989" s="23">
        <v>2016281</v>
      </c>
      <c r="N989" s="23">
        <v>67463</v>
      </c>
      <c r="O989" s="23">
        <v>32817</v>
      </c>
      <c r="P989" s="23">
        <v>286159</v>
      </c>
      <c r="Q989" s="19">
        <v>6.774602638076796E-2</v>
      </c>
      <c r="R989" s="21"/>
      <c r="S989" s="21"/>
    </row>
    <row r="990" spans="1:19" x14ac:dyDescent="0.35">
      <c r="A990" s="18" t="s">
        <v>44</v>
      </c>
      <c r="B990" s="18" t="s">
        <v>81</v>
      </c>
      <c r="C990" s="62" t="str">
        <f>IF(Datos[[#This Row],[Area]]="Oftamología","👀",IF(B990="Cardiología","❤","🚑"))</f>
        <v>👀</v>
      </c>
      <c r="D990" s="23">
        <v>157724</v>
      </c>
      <c r="E990" s="23">
        <v>1120240</v>
      </c>
      <c r="F990" s="23">
        <v>171890</v>
      </c>
      <c r="G990" s="23">
        <v>144343</v>
      </c>
      <c r="H990" s="23">
        <v>32000</v>
      </c>
      <c r="I990" s="23">
        <v>10961</v>
      </c>
      <c r="J990" s="23">
        <v>3307</v>
      </c>
      <c r="K990" s="23">
        <v>11047</v>
      </c>
      <c r="L990" s="23">
        <v>4277</v>
      </c>
      <c r="M990" s="23">
        <v>1298986</v>
      </c>
      <c r="N990" s="23">
        <v>92948</v>
      </c>
      <c r="O990" s="23">
        <v>70773</v>
      </c>
      <c r="P990" s="23">
        <v>183405</v>
      </c>
      <c r="Q990" s="19">
        <v>4.3419777006366213E-2</v>
      </c>
      <c r="R990" s="21"/>
      <c r="S990" s="21"/>
    </row>
    <row r="991" spans="1:19" x14ac:dyDescent="0.35">
      <c r="A991" s="18" t="s">
        <v>43</v>
      </c>
      <c r="B991" s="18" t="s">
        <v>80</v>
      </c>
      <c r="C991" s="61" t="str">
        <f>IF(Datos[[#This Row],[Area]]="Oftamología","👀",IF(B991="Cardiología","❤","🚑"))</f>
        <v>❤</v>
      </c>
      <c r="D991" s="23">
        <v>394212</v>
      </c>
      <c r="E991" s="23">
        <v>1629527</v>
      </c>
      <c r="F991" s="23">
        <v>155124</v>
      </c>
      <c r="G991" s="23">
        <v>242367</v>
      </c>
      <c r="H991" s="23">
        <v>22000</v>
      </c>
      <c r="I991" s="23">
        <v>11397</v>
      </c>
      <c r="J991" s="23">
        <v>3719</v>
      </c>
      <c r="K991" s="23">
        <v>13202</v>
      </c>
      <c r="L991" s="23">
        <v>3274</v>
      </c>
      <c r="M991" s="23">
        <v>2327077</v>
      </c>
      <c r="N991" s="23">
        <v>117148</v>
      </c>
      <c r="O991" s="23">
        <v>42079</v>
      </c>
      <c r="P991" s="23">
        <v>304215</v>
      </c>
      <c r="Q991" s="19">
        <v>7.2020650811001327E-2</v>
      </c>
      <c r="R991" s="21"/>
      <c r="S991" s="21"/>
    </row>
    <row r="992" spans="1:19" x14ac:dyDescent="0.35">
      <c r="A992" s="18" t="s">
        <v>41</v>
      </c>
      <c r="B992" s="18" t="s">
        <v>80</v>
      </c>
      <c r="C992" s="61" t="str">
        <f>IF(Datos[[#This Row],[Area]]="Oftamología","👀",IF(B992="Cardiología","❤","🚑"))</f>
        <v>❤</v>
      </c>
      <c r="D992" s="23">
        <v>262413</v>
      </c>
      <c r="E992" s="23">
        <v>2254329</v>
      </c>
      <c r="F992" s="23">
        <v>125296</v>
      </c>
      <c r="G992" s="23">
        <v>133250</v>
      </c>
      <c r="H992" s="23">
        <v>32000</v>
      </c>
      <c r="I992" s="23">
        <v>10844</v>
      </c>
      <c r="J992" s="23">
        <v>3005</v>
      </c>
      <c r="K992" s="23">
        <v>10974</v>
      </c>
      <c r="L992" s="23">
        <v>1878</v>
      </c>
      <c r="M992" s="23">
        <v>1462010</v>
      </c>
      <c r="N992" s="23">
        <v>86281</v>
      </c>
      <c r="O992" s="23">
        <v>21493</v>
      </c>
      <c r="P992" s="23">
        <v>288068</v>
      </c>
      <c r="Q992" s="19">
        <v>6.8197968008886903E-2</v>
      </c>
      <c r="R992" s="21"/>
      <c r="S992" s="21"/>
    </row>
    <row r="993" spans="1:19" x14ac:dyDescent="0.35">
      <c r="A993" s="18" t="s">
        <v>44</v>
      </c>
      <c r="B993" s="18" t="s">
        <v>80</v>
      </c>
      <c r="C993" s="61" t="str">
        <f>IF(Datos[[#This Row],[Area]]="Oftamología","👀",IF(B993="Cardiología","❤","🚑"))</f>
        <v>❤</v>
      </c>
      <c r="D993" s="23">
        <v>128269</v>
      </c>
      <c r="E993" s="23">
        <v>1627760</v>
      </c>
      <c r="F993" s="23">
        <v>151450</v>
      </c>
      <c r="G993" s="23">
        <v>161284</v>
      </c>
      <c r="H993" s="23">
        <v>32000</v>
      </c>
      <c r="I993" s="23">
        <v>9807</v>
      </c>
      <c r="J993" s="23">
        <v>3403</v>
      </c>
      <c r="K993" s="23">
        <v>14856</v>
      </c>
      <c r="L993" s="23">
        <v>2895</v>
      </c>
      <c r="M993" s="23">
        <v>857394</v>
      </c>
      <c r="N993" s="23">
        <v>86041</v>
      </c>
      <c r="O993" s="23">
        <v>39117</v>
      </c>
      <c r="P993" s="23">
        <v>310710</v>
      </c>
      <c r="Q993" s="19">
        <v>7.3558294014056572E-2</v>
      </c>
      <c r="R993" s="21"/>
      <c r="S993" s="21"/>
    </row>
    <row r="994" spans="1:19" x14ac:dyDescent="0.35">
      <c r="A994" s="18" t="s">
        <v>40</v>
      </c>
      <c r="B994" s="18" t="s">
        <v>80</v>
      </c>
      <c r="C994" s="61" t="str">
        <f>IF(Datos[[#This Row],[Area]]="Oftamología","👀",IF(B994="Cardiología","❤","🚑"))</f>
        <v>❤</v>
      </c>
      <c r="D994" s="23">
        <v>463679</v>
      </c>
      <c r="E994" s="23">
        <v>1669888</v>
      </c>
      <c r="F994" s="23">
        <v>216228</v>
      </c>
      <c r="G994" s="23">
        <v>164145</v>
      </c>
      <c r="H994" s="23">
        <v>20000</v>
      </c>
      <c r="I994" s="23">
        <v>10658</v>
      </c>
      <c r="J994" s="23">
        <v>3637</v>
      </c>
      <c r="K994" s="23">
        <v>13723</v>
      </c>
      <c r="L994" s="23">
        <v>2686</v>
      </c>
      <c r="M994" s="23">
        <v>927391</v>
      </c>
      <c r="N994" s="23">
        <v>121109</v>
      </c>
      <c r="O994" s="23">
        <v>76374</v>
      </c>
      <c r="P994" s="23">
        <v>180650</v>
      </c>
      <c r="Q994" s="19">
        <v>4.2767551136556017E-2</v>
      </c>
      <c r="R994" s="21"/>
      <c r="S994" s="21"/>
    </row>
    <row r="995" spans="1:19" x14ac:dyDescent="0.35">
      <c r="A995" s="18" t="s">
        <v>47</v>
      </c>
      <c r="B995" s="18" t="s">
        <v>81</v>
      </c>
      <c r="C995" s="62" t="str">
        <f>IF(Datos[[#This Row],[Area]]="Oftamología","👀",IF(B995="Cardiología","❤","🚑"))</f>
        <v>👀</v>
      </c>
      <c r="D995" s="23">
        <v>270422</v>
      </c>
      <c r="E995" s="23">
        <v>1938546</v>
      </c>
      <c r="F995" s="23">
        <v>151976</v>
      </c>
      <c r="G995" s="23">
        <v>179573</v>
      </c>
      <c r="H995" s="23">
        <v>32000</v>
      </c>
      <c r="I995" s="23">
        <v>9968</v>
      </c>
      <c r="J995" s="23">
        <v>2965</v>
      </c>
      <c r="K995" s="23">
        <v>12844</v>
      </c>
      <c r="L995" s="23">
        <v>1384</v>
      </c>
      <c r="M995" s="23">
        <v>2572289</v>
      </c>
      <c r="N995" s="23">
        <v>54158</v>
      </c>
      <c r="O995" s="23">
        <v>48254</v>
      </c>
      <c r="P995" s="23">
        <v>319502</v>
      </c>
      <c r="Q995" s="19">
        <v>7.5639734974989867E-2</v>
      </c>
      <c r="R995" s="21"/>
      <c r="S995" s="21"/>
    </row>
    <row r="996" spans="1:19" x14ac:dyDescent="0.35">
      <c r="A996" s="18" t="s">
        <v>38</v>
      </c>
      <c r="B996" s="18" t="s">
        <v>81</v>
      </c>
      <c r="C996" s="62" t="str">
        <f>IF(Datos[[#This Row],[Area]]="Oftamología","👀",IF(B996="Cardiología","❤","🚑"))</f>
        <v>👀</v>
      </c>
      <c r="D996" s="23">
        <v>173309</v>
      </c>
      <c r="E996" s="23">
        <v>1875434</v>
      </c>
      <c r="F996" s="23">
        <v>142543</v>
      </c>
      <c r="G996" s="23">
        <v>159031</v>
      </c>
      <c r="H996" s="23">
        <v>32000</v>
      </c>
      <c r="I996" s="23">
        <v>10558</v>
      </c>
      <c r="J996" s="23">
        <v>3386</v>
      </c>
      <c r="K996" s="23">
        <v>14651</v>
      </c>
      <c r="L996" s="23">
        <v>2745</v>
      </c>
      <c r="M996" s="23">
        <v>1396435</v>
      </c>
      <c r="N996" s="23">
        <v>126042</v>
      </c>
      <c r="O996" s="23">
        <v>73017</v>
      </c>
      <c r="P996" s="23">
        <v>42109</v>
      </c>
      <c r="Q996" s="19">
        <v>9.9689942474909341E-3</v>
      </c>
      <c r="R996" s="21"/>
      <c r="S996" s="21"/>
    </row>
    <row r="997" spans="1:19" x14ac:dyDescent="0.35">
      <c r="A997" s="18" t="s">
        <v>43</v>
      </c>
      <c r="B997" s="18" t="s">
        <v>80</v>
      </c>
      <c r="C997" s="61" t="str">
        <f>IF(Datos[[#This Row],[Area]]="Oftamología","👀",IF(B997="Cardiología","❤","🚑"))</f>
        <v>❤</v>
      </c>
      <c r="D997" s="23">
        <v>446281</v>
      </c>
      <c r="E997" s="23">
        <v>2325277</v>
      </c>
      <c r="F997" s="23">
        <v>204108</v>
      </c>
      <c r="G997" s="23">
        <v>92157</v>
      </c>
      <c r="H997" s="23">
        <v>32000</v>
      </c>
      <c r="I997" s="23">
        <v>11471</v>
      </c>
      <c r="J997" s="23">
        <v>3378</v>
      </c>
      <c r="K997" s="23">
        <v>12323</v>
      </c>
      <c r="L997" s="23">
        <v>2636</v>
      </c>
      <c r="M997" s="23">
        <v>2412266</v>
      </c>
      <c r="N997" s="23">
        <v>114914</v>
      </c>
      <c r="O997" s="23">
        <v>53854</v>
      </c>
      <c r="P997" s="23">
        <v>245354</v>
      </c>
      <c r="Q997" s="19">
        <v>5.8085744486900445E-2</v>
      </c>
      <c r="R997" s="21"/>
      <c r="S997" s="21"/>
    </row>
    <row r="998" spans="1:19" x14ac:dyDescent="0.35">
      <c r="A998" s="18" t="s">
        <v>40</v>
      </c>
      <c r="B998" s="18" t="s">
        <v>82</v>
      </c>
      <c r="C998" s="60" t="str">
        <f>IF(Datos[[#This Row],[Area]]="Oftamología","👀",IF(B998="Cardiología","❤","🚑"))</f>
        <v>🚑</v>
      </c>
      <c r="D998" s="23">
        <v>653210</v>
      </c>
      <c r="E998" s="23">
        <v>1376016</v>
      </c>
      <c r="F998" s="23">
        <v>194609</v>
      </c>
      <c r="G998" s="23">
        <v>250019</v>
      </c>
      <c r="H998" s="23">
        <v>32000</v>
      </c>
      <c r="I998" s="23">
        <v>11226</v>
      </c>
      <c r="J998" s="23">
        <v>3712</v>
      </c>
      <c r="K998" s="23">
        <v>12666</v>
      </c>
      <c r="L998" s="23">
        <v>1372</v>
      </c>
      <c r="M998" s="23">
        <v>1642277</v>
      </c>
      <c r="N998" s="23">
        <v>108616</v>
      </c>
      <c r="O998" s="23">
        <v>41820</v>
      </c>
      <c r="P998" s="23">
        <v>188153</v>
      </c>
      <c r="Q998" s="19">
        <v>4.4543830882902986E-2</v>
      </c>
      <c r="R998" s="21"/>
      <c r="S998" s="21"/>
    </row>
    <row r="999" spans="1:19" x14ac:dyDescent="0.35">
      <c r="A999" s="18" t="s">
        <v>44</v>
      </c>
      <c r="B999" s="18" t="s">
        <v>82</v>
      </c>
      <c r="C999" s="60" t="str">
        <f>IF(Datos[[#This Row],[Area]]="Oftamología","👀",IF(B999="Cardiología","❤","🚑"))</f>
        <v>🚑</v>
      </c>
      <c r="D999" s="23">
        <v>603775</v>
      </c>
      <c r="E999" s="23">
        <v>1722971</v>
      </c>
      <c r="F999" s="23">
        <v>119984</v>
      </c>
      <c r="G999" s="23">
        <v>111953</v>
      </c>
      <c r="H999" s="23">
        <v>30000</v>
      </c>
      <c r="I999" s="23">
        <v>12193</v>
      </c>
      <c r="J999" s="23">
        <v>2811</v>
      </c>
      <c r="K999" s="23">
        <v>11302</v>
      </c>
      <c r="L999" s="23">
        <v>2398</v>
      </c>
      <c r="M999" s="23">
        <v>2744440</v>
      </c>
      <c r="N999" s="23">
        <v>62980</v>
      </c>
      <c r="O999" s="23">
        <v>83585</v>
      </c>
      <c r="P999" s="23">
        <v>328315</v>
      </c>
      <c r="Q999" s="19">
        <v>7.7726147530575079E-2</v>
      </c>
      <c r="R999" s="21"/>
      <c r="S999" s="21"/>
    </row>
    <row r="1000" spans="1:19" x14ac:dyDescent="0.35">
      <c r="A1000" s="18" t="s">
        <v>45</v>
      </c>
      <c r="B1000" s="18" t="s">
        <v>80</v>
      </c>
      <c r="C1000" s="61" t="str">
        <f>IF(Datos[[#This Row],[Area]]="Oftamología","👀",IF(B1000="Cardiología","❤","🚑"))</f>
        <v>❤</v>
      </c>
      <c r="D1000" s="23">
        <v>712674</v>
      </c>
      <c r="E1000" s="23">
        <v>1062682</v>
      </c>
      <c r="F1000" s="23">
        <v>137298</v>
      </c>
      <c r="G1000" s="23">
        <v>165185</v>
      </c>
      <c r="H1000" s="23">
        <v>20000</v>
      </c>
      <c r="I1000" s="23">
        <v>9543</v>
      </c>
      <c r="J1000" s="23">
        <v>3760</v>
      </c>
      <c r="K1000" s="23">
        <v>11692</v>
      </c>
      <c r="L1000" s="23">
        <v>2669</v>
      </c>
      <c r="M1000" s="23">
        <v>2405513</v>
      </c>
      <c r="N1000" s="23">
        <v>51749</v>
      </c>
      <c r="O1000" s="23">
        <v>70861</v>
      </c>
      <c r="P1000" s="23">
        <v>173481</v>
      </c>
      <c r="Q1000" s="19">
        <v>4.1070343419434677E-2</v>
      </c>
      <c r="R1000" s="21"/>
      <c r="S1000" s="21"/>
    </row>
    <row r="1001" spans="1:19" x14ac:dyDescent="0.35">
      <c r="A1001" s="18" t="s">
        <v>40</v>
      </c>
      <c r="B1001" s="18" t="s">
        <v>80</v>
      </c>
      <c r="C1001" s="61" t="str">
        <f>IF(Datos[[#This Row],[Area]]="Oftamología","👀",IF(B1001="Cardiología","❤","🚑"))</f>
        <v>❤</v>
      </c>
      <c r="D1001" s="23">
        <v>545643</v>
      </c>
      <c r="E1001" s="23">
        <v>1730823</v>
      </c>
      <c r="F1001" s="23">
        <v>107000</v>
      </c>
      <c r="G1001" s="23">
        <v>137854</v>
      </c>
      <c r="H1001" s="23">
        <v>32000</v>
      </c>
      <c r="I1001" s="23">
        <v>12109</v>
      </c>
      <c r="J1001" s="23">
        <v>3733</v>
      </c>
      <c r="K1001" s="23">
        <v>13312</v>
      </c>
      <c r="L1001" s="23">
        <v>3542</v>
      </c>
      <c r="M1001" s="23">
        <v>1632902</v>
      </c>
      <c r="N1001" s="23">
        <v>82000</v>
      </c>
      <c r="O1001" s="23">
        <v>27201</v>
      </c>
      <c r="P1001" s="23">
        <v>328932</v>
      </c>
      <c r="Q1001" s="19">
        <v>7.7872217716300263E-2</v>
      </c>
      <c r="R1001" s="21"/>
      <c r="S1001" s="21"/>
    </row>
    <row r="1002" spans="1:19" x14ac:dyDescent="0.35">
      <c r="A1002" s="18" t="s">
        <v>47</v>
      </c>
      <c r="B1002" s="18" t="s">
        <v>81</v>
      </c>
      <c r="C1002" s="62" t="str">
        <f>IF(Datos[[#This Row],[Area]]="Oftamología","👀",IF(B1002="Cardiología","❤","🚑"))</f>
        <v>👀</v>
      </c>
      <c r="D1002" s="23">
        <v>694510</v>
      </c>
      <c r="E1002" s="23">
        <v>2154399</v>
      </c>
      <c r="F1002" s="23">
        <v>145515</v>
      </c>
      <c r="G1002" s="23">
        <v>102384</v>
      </c>
      <c r="H1002" s="23">
        <v>32000</v>
      </c>
      <c r="I1002" s="23">
        <v>9678</v>
      </c>
      <c r="J1002" s="23">
        <v>2969</v>
      </c>
      <c r="K1002" s="23">
        <v>10040</v>
      </c>
      <c r="L1002" s="23">
        <v>3252</v>
      </c>
      <c r="M1002" s="23">
        <v>2999995</v>
      </c>
      <c r="N1002" s="23">
        <v>104933</v>
      </c>
      <c r="O1002" s="23">
        <v>33290</v>
      </c>
      <c r="P1002" s="23">
        <v>191097</v>
      </c>
      <c r="Q1002" s="19">
        <v>4.5240801104580376E-2</v>
      </c>
      <c r="R1002" s="21"/>
      <c r="S1002" s="21"/>
    </row>
    <row r="1003" spans="1:19" x14ac:dyDescent="0.35">
      <c r="A1003" s="18" t="s">
        <v>43</v>
      </c>
      <c r="B1003" s="18" t="s">
        <v>80</v>
      </c>
      <c r="C1003" s="61" t="str">
        <f>IF(Datos[[#This Row],[Area]]="Oftamología","👀",IF(B1003="Cardiología","❤","🚑"))</f>
        <v>❤</v>
      </c>
      <c r="D1003" s="23">
        <v>283459</v>
      </c>
      <c r="E1003" s="23">
        <v>924204</v>
      </c>
      <c r="F1003" s="23">
        <v>110143</v>
      </c>
      <c r="G1003" s="23">
        <v>76650</v>
      </c>
      <c r="H1003" s="23">
        <v>32000</v>
      </c>
      <c r="I1003" s="23">
        <v>9609</v>
      </c>
      <c r="J1003" s="23">
        <v>3121</v>
      </c>
      <c r="K1003" s="23">
        <v>13201</v>
      </c>
      <c r="L1003" s="23">
        <v>3999</v>
      </c>
      <c r="M1003" s="23">
        <v>2470628</v>
      </c>
      <c r="N1003" s="23">
        <v>84453</v>
      </c>
      <c r="O1003" s="23">
        <v>51268</v>
      </c>
      <c r="P1003" s="23">
        <v>43027</v>
      </c>
      <c r="Q1003" s="19">
        <v>1.0186323956560175E-2</v>
      </c>
      <c r="R1003" s="21"/>
      <c r="S1003" s="21"/>
    </row>
    <row r="1004" spans="1:19" x14ac:dyDescent="0.35">
      <c r="A1004" s="18" t="s">
        <v>37</v>
      </c>
      <c r="B1004" s="18" t="s">
        <v>81</v>
      </c>
      <c r="C1004" s="62" t="str">
        <f>IF(Datos[[#This Row],[Area]]="Oftamología","👀",IF(B1004="Cardiología","❤","🚑"))</f>
        <v>👀</v>
      </c>
      <c r="D1004" s="23">
        <v>338771</v>
      </c>
      <c r="E1004" s="23">
        <v>1944713</v>
      </c>
      <c r="F1004" s="23">
        <v>185372</v>
      </c>
      <c r="G1004" s="23">
        <v>280947</v>
      </c>
      <c r="H1004" s="23">
        <v>32000</v>
      </c>
      <c r="I1004" s="23">
        <v>9524</v>
      </c>
      <c r="J1004" s="23">
        <v>3587</v>
      </c>
      <c r="K1004" s="23">
        <v>13086</v>
      </c>
      <c r="L1004" s="23">
        <v>2043</v>
      </c>
      <c r="M1004" s="23">
        <v>1138649</v>
      </c>
      <c r="N1004" s="23">
        <v>62808</v>
      </c>
      <c r="O1004" s="23">
        <v>52059</v>
      </c>
      <c r="P1004" s="23">
        <v>162553</v>
      </c>
      <c r="Q1004" s="19">
        <v>3.8483220259621316E-2</v>
      </c>
      <c r="R1004" s="21"/>
      <c r="S1004" s="21"/>
    </row>
    <row r="1005" spans="1:19" x14ac:dyDescent="0.35">
      <c r="A1005" s="18" t="s">
        <v>36</v>
      </c>
      <c r="B1005" s="18" t="s">
        <v>82</v>
      </c>
      <c r="C1005" s="60" t="str">
        <f>IF(Datos[[#This Row],[Area]]="Oftamología","👀",IF(B1005="Cardiología","❤","🚑"))</f>
        <v>🚑</v>
      </c>
      <c r="D1005" s="23">
        <v>428893</v>
      </c>
      <c r="E1005" s="23">
        <v>1625468</v>
      </c>
      <c r="F1005" s="23">
        <v>100641</v>
      </c>
      <c r="G1005" s="23">
        <v>201010</v>
      </c>
      <c r="H1005" s="23">
        <v>32000</v>
      </c>
      <c r="I1005" s="23">
        <v>11202</v>
      </c>
      <c r="J1005" s="23">
        <v>3430</v>
      </c>
      <c r="K1005" s="23">
        <v>12273</v>
      </c>
      <c r="L1005" s="23">
        <v>2709</v>
      </c>
      <c r="M1005" s="23">
        <v>2293795</v>
      </c>
      <c r="N1005" s="23">
        <v>79247</v>
      </c>
      <c r="O1005" s="23">
        <v>66483</v>
      </c>
      <c r="P1005" s="23">
        <v>323240</v>
      </c>
      <c r="Q1005" s="19">
        <v>7.652467882302999E-2</v>
      </c>
      <c r="R1005" s="21"/>
      <c r="S1005" s="21"/>
    </row>
    <row r="1006" spans="1:19" x14ac:dyDescent="0.35">
      <c r="A1006" s="18" t="s">
        <v>46</v>
      </c>
      <c r="B1006" s="18" t="s">
        <v>80</v>
      </c>
      <c r="C1006" s="61" t="str">
        <f>IF(Datos[[#This Row],[Area]]="Oftamología","👀",IF(B1006="Cardiología","❤","🚑"))</f>
        <v>❤</v>
      </c>
      <c r="D1006" s="23">
        <v>204117</v>
      </c>
      <c r="E1006" s="23">
        <v>663212</v>
      </c>
      <c r="F1006" s="23">
        <v>162982</v>
      </c>
      <c r="G1006" s="23">
        <v>193938</v>
      </c>
      <c r="H1006" s="23">
        <v>32000</v>
      </c>
      <c r="I1006" s="23">
        <v>9185</v>
      </c>
      <c r="J1006" s="23">
        <v>3172</v>
      </c>
      <c r="K1006" s="23">
        <v>13648</v>
      </c>
      <c r="L1006" s="23">
        <v>2722</v>
      </c>
      <c r="M1006" s="23">
        <v>2388015</v>
      </c>
      <c r="N1006" s="23">
        <v>109197</v>
      </c>
      <c r="O1006" s="23">
        <v>79334</v>
      </c>
      <c r="P1006" s="23">
        <v>106424</v>
      </c>
      <c r="Q1006" s="19">
        <v>2.5195094725473776E-2</v>
      </c>
      <c r="R1006" s="21"/>
      <c r="S1006" s="21"/>
    </row>
    <row r="1007" spans="1:19" x14ac:dyDescent="0.35">
      <c r="A1007" s="18" t="s">
        <v>42</v>
      </c>
      <c r="B1007" s="18" t="s">
        <v>81</v>
      </c>
      <c r="C1007" s="62" t="str">
        <f>IF(Datos[[#This Row],[Area]]="Oftamología","👀",IF(B1007="Cardiología","❤","🚑"))</f>
        <v>👀</v>
      </c>
      <c r="D1007" s="23">
        <v>230416</v>
      </c>
      <c r="E1007" s="23">
        <v>2005446</v>
      </c>
      <c r="F1007" s="23">
        <v>186999</v>
      </c>
      <c r="G1007" s="23">
        <v>293018</v>
      </c>
      <c r="H1007" s="23">
        <v>32000</v>
      </c>
      <c r="I1007" s="23">
        <v>9512</v>
      </c>
      <c r="J1007" s="23">
        <v>4081</v>
      </c>
      <c r="K1007" s="23">
        <v>10472</v>
      </c>
      <c r="L1007" s="23">
        <v>4331</v>
      </c>
      <c r="M1007" s="23">
        <v>1216723</v>
      </c>
      <c r="N1007" s="23">
        <v>50328</v>
      </c>
      <c r="O1007" s="23">
        <v>87196</v>
      </c>
      <c r="P1007" s="23">
        <v>280787</v>
      </c>
      <c r="Q1007" s="19">
        <v>6.6474245120288697E-2</v>
      </c>
      <c r="R1007" s="21"/>
      <c r="S1007" s="21"/>
    </row>
    <row r="1008" spans="1:19" x14ac:dyDescent="0.35">
      <c r="A1008" s="18" t="s">
        <v>44</v>
      </c>
      <c r="B1008" s="18" t="s">
        <v>81</v>
      </c>
      <c r="C1008" s="62" t="str">
        <f>IF(Datos[[#This Row],[Area]]="Oftamología","👀",IF(B1008="Cardiología","❤","🚑"))</f>
        <v>👀</v>
      </c>
      <c r="D1008" s="23">
        <v>717412</v>
      </c>
      <c r="E1008" s="23">
        <v>1507516</v>
      </c>
      <c r="F1008" s="23">
        <v>136274</v>
      </c>
      <c r="G1008" s="23">
        <v>182541</v>
      </c>
      <c r="H1008" s="23">
        <v>32000</v>
      </c>
      <c r="I1008" s="23">
        <v>11878</v>
      </c>
      <c r="J1008" s="23">
        <v>2915</v>
      </c>
      <c r="K1008" s="23">
        <v>13436</v>
      </c>
      <c r="L1008" s="23">
        <v>2506</v>
      </c>
      <c r="M1008" s="23">
        <v>1461683</v>
      </c>
      <c r="N1008" s="23">
        <v>125795</v>
      </c>
      <c r="O1008" s="23">
        <v>25043</v>
      </c>
      <c r="P1008" s="23">
        <v>88113</v>
      </c>
      <c r="Q1008" s="19">
        <v>2.0860100931610077E-2</v>
      </c>
      <c r="R1008" s="21"/>
      <c r="S1008" s="21"/>
    </row>
    <row r="1009" spans="1:19" x14ac:dyDescent="0.35">
      <c r="A1009" s="18" t="s">
        <v>45</v>
      </c>
      <c r="B1009" s="18" t="s">
        <v>81</v>
      </c>
      <c r="C1009" s="62" t="str">
        <f>IF(Datos[[#This Row],[Area]]="Oftamología","👀",IF(B1009="Cardiología","❤","🚑"))</f>
        <v>👀</v>
      </c>
      <c r="D1009" s="23">
        <v>531848</v>
      </c>
      <c r="E1009" s="23">
        <v>1467287</v>
      </c>
      <c r="F1009" s="23">
        <v>96495</v>
      </c>
      <c r="G1009" s="23">
        <v>213374</v>
      </c>
      <c r="H1009" s="23">
        <v>32000</v>
      </c>
      <c r="I1009" s="23">
        <v>9504</v>
      </c>
      <c r="J1009" s="23">
        <v>3159</v>
      </c>
      <c r="K1009" s="23">
        <v>11373</v>
      </c>
      <c r="L1009" s="23">
        <v>2794</v>
      </c>
      <c r="M1009" s="23">
        <v>1309636</v>
      </c>
      <c r="N1009" s="23">
        <v>96723</v>
      </c>
      <c r="O1009" s="23">
        <v>67559</v>
      </c>
      <c r="P1009" s="23">
        <v>301255</v>
      </c>
      <c r="Q1009" s="19">
        <v>7.1319892707684379E-2</v>
      </c>
      <c r="R1009" s="21"/>
      <c r="S1009" s="21"/>
    </row>
    <row r="1010" spans="1:19" x14ac:dyDescent="0.35">
      <c r="A1010" s="18" t="s">
        <v>47</v>
      </c>
      <c r="B1010" s="18" t="s">
        <v>80</v>
      </c>
      <c r="C1010" s="61" t="str">
        <f>IF(Datos[[#This Row],[Area]]="Oftamología","👀",IF(B1010="Cardiología","❤","🚑"))</f>
        <v>❤</v>
      </c>
      <c r="D1010" s="23">
        <v>204819</v>
      </c>
      <c r="E1010" s="23">
        <v>1530334</v>
      </c>
      <c r="F1010" s="23">
        <v>190857</v>
      </c>
      <c r="G1010" s="23">
        <v>309956</v>
      </c>
      <c r="H1010" s="23">
        <v>32000</v>
      </c>
      <c r="I1010" s="23">
        <v>11356</v>
      </c>
      <c r="J1010" s="23">
        <v>3628</v>
      </c>
      <c r="K1010" s="23">
        <v>14265</v>
      </c>
      <c r="L1010" s="23">
        <v>4048</v>
      </c>
      <c r="M1010" s="23">
        <v>2170763</v>
      </c>
      <c r="N1010" s="23">
        <v>58836</v>
      </c>
      <c r="O1010" s="23">
        <v>37403</v>
      </c>
      <c r="P1010" s="23">
        <v>198591</v>
      </c>
      <c r="Q1010" s="19">
        <v>4.70149501675051E-2</v>
      </c>
      <c r="R1010" s="21"/>
      <c r="S1010" s="21"/>
    </row>
    <row r="1011" spans="1:19" x14ac:dyDescent="0.35">
      <c r="A1011" s="18" t="s">
        <v>41</v>
      </c>
      <c r="B1011" s="18" t="s">
        <v>80</v>
      </c>
      <c r="C1011" s="61" t="str">
        <f>IF(Datos[[#This Row],[Area]]="Oftamología","👀",IF(B1011="Cardiología","❤","🚑"))</f>
        <v>❤</v>
      </c>
      <c r="D1011" s="23">
        <v>331766</v>
      </c>
      <c r="E1011" s="23">
        <v>1785282</v>
      </c>
      <c r="F1011" s="23">
        <v>119495</v>
      </c>
      <c r="G1011" s="23">
        <v>320049</v>
      </c>
      <c r="H1011" s="23">
        <v>32000</v>
      </c>
      <c r="I1011" s="23">
        <v>9023</v>
      </c>
      <c r="J1011" s="23">
        <v>3236</v>
      </c>
      <c r="K1011" s="23">
        <v>13190</v>
      </c>
      <c r="L1011" s="23">
        <v>3920</v>
      </c>
      <c r="M1011" s="23">
        <v>1749483</v>
      </c>
      <c r="N1011" s="23">
        <v>92563</v>
      </c>
      <c r="O1011" s="23">
        <v>76716</v>
      </c>
      <c r="P1011" s="23">
        <v>78246</v>
      </c>
      <c r="Q1011" s="19">
        <v>1.8524161673019443E-2</v>
      </c>
      <c r="R1011" s="21"/>
      <c r="S1011" s="21"/>
    </row>
    <row r="1012" spans="1:19" x14ac:dyDescent="0.35">
      <c r="A1012" s="18" t="s">
        <v>42</v>
      </c>
      <c r="B1012" s="18" t="s">
        <v>80</v>
      </c>
      <c r="C1012" s="61" t="str">
        <f>IF(Datos[[#This Row],[Area]]="Oftamología","👀",IF(B1012="Cardiología","❤","🚑"))</f>
        <v>❤</v>
      </c>
      <c r="D1012" s="23">
        <v>346973</v>
      </c>
      <c r="E1012" s="23">
        <v>1078547</v>
      </c>
      <c r="F1012" s="23">
        <v>154709</v>
      </c>
      <c r="G1012" s="23">
        <v>169130</v>
      </c>
      <c r="H1012" s="23">
        <v>32000</v>
      </c>
      <c r="I1012" s="23">
        <v>10316</v>
      </c>
      <c r="J1012" s="23">
        <v>3045</v>
      </c>
      <c r="K1012" s="23">
        <v>13765</v>
      </c>
      <c r="L1012" s="23">
        <v>3388</v>
      </c>
      <c r="M1012" s="23">
        <v>1113461</v>
      </c>
      <c r="N1012" s="23">
        <v>57995</v>
      </c>
      <c r="O1012" s="23">
        <v>54253</v>
      </c>
      <c r="P1012" s="23">
        <v>252926</v>
      </c>
      <c r="Q1012" s="19">
        <v>5.9878359472817971E-2</v>
      </c>
      <c r="R1012" s="21"/>
      <c r="S1012" s="21"/>
    </row>
    <row r="1013" spans="1:19" x14ac:dyDescent="0.35">
      <c r="A1013" s="18" t="s">
        <v>44</v>
      </c>
      <c r="B1013" s="18" t="s">
        <v>80</v>
      </c>
      <c r="C1013" s="61" t="str">
        <f>IF(Datos[[#This Row],[Area]]="Oftamología","👀",IF(B1013="Cardiología","❤","🚑"))</f>
        <v>❤</v>
      </c>
      <c r="D1013" s="23">
        <v>611888</v>
      </c>
      <c r="E1013" s="23">
        <v>830512</v>
      </c>
      <c r="F1013" s="23">
        <v>155001</v>
      </c>
      <c r="G1013" s="23">
        <v>91827</v>
      </c>
      <c r="H1013" s="23">
        <v>32000</v>
      </c>
      <c r="I1013" s="23">
        <v>12681</v>
      </c>
      <c r="J1013" s="23">
        <v>3760</v>
      </c>
      <c r="K1013" s="23">
        <v>12958</v>
      </c>
      <c r="L1013" s="23">
        <v>1873</v>
      </c>
      <c r="M1013" s="23">
        <v>2222886</v>
      </c>
      <c r="N1013" s="23">
        <v>62916</v>
      </c>
      <c r="O1013" s="23">
        <v>26276</v>
      </c>
      <c r="P1013" s="23">
        <v>178418</v>
      </c>
      <c r="Q1013" s="19">
        <v>4.2239141647838645E-2</v>
      </c>
      <c r="R1013" s="21"/>
      <c r="S1013" s="21"/>
    </row>
    <row r="1014" spans="1:19" x14ac:dyDescent="0.35">
      <c r="A1014" s="18" t="s">
        <v>45</v>
      </c>
      <c r="B1014" s="18" t="s">
        <v>82</v>
      </c>
      <c r="C1014" s="60" t="str">
        <f>IF(Datos[[#This Row],[Area]]="Oftamología","👀",IF(B1014="Cardiología","❤","🚑"))</f>
        <v>🚑</v>
      </c>
      <c r="D1014" s="23">
        <v>613800</v>
      </c>
      <c r="E1014" s="23">
        <v>2332595</v>
      </c>
      <c r="F1014" s="23">
        <v>149730</v>
      </c>
      <c r="G1014" s="23">
        <v>263621</v>
      </c>
      <c r="H1014" s="23">
        <v>32000</v>
      </c>
      <c r="I1014" s="23">
        <v>10980</v>
      </c>
      <c r="J1014" s="23">
        <v>3393</v>
      </c>
      <c r="K1014" s="23">
        <v>10947</v>
      </c>
      <c r="L1014" s="23">
        <v>2738</v>
      </c>
      <c r="M1014" s="23">
        <v>1686415</v>
      </c>
      <c r="N1014" s="23">
        <v>46288</v>
      </c>
      <c r="O1014" s="23">
        <v>40855</v>
      </c>
      <c r="P1014" s="23">
        <v>197712</v>
      </c>
      <c r="Q1014" s="19">
        <v>4.6806853419932265E-2</v>
      </c>
      <c r="R1014" s="21"/>
      <c r="S1014" s="21"/>
    </row>
    <row r="1015" spans="1:19" x14ac:dyDescent="0.35">
      <c r="A1015" s="18" t="s">
        <v>36</v>
      </c>
      <c r="B1015" s="18" t="s">
        <v>81</v>
      </c>
      <c r="C1015" s="62" t="str">
        <f>IF(Datos[[#This Row],[Area]]="Oftamología","👀",IF(B1015="Cardiología","❤","🚑"))</f>
        <v>👀</v>
      </c>
      <c r="D1015" s="23">
        <v>609900</v>
      </c>
      <c r="E1015" s="23">
        <v>1485189</v>
      </c>
      <c r="F1015" s="23">
        <v>139979</v>
      </c>
      <c r="G1015" s="23">
        <v>249095</v>
      </c>
      <c r="H1015" s="23">
        <v>32000</v>
      </c>
      <c r="I1015" s="23">
        <v>10439</v>
      </c>
      <c r="J1015" s="23">
        <v>3832</v>
      </c>
      <c r="K1015" s="23">
        <v>13274</v>
      </c>
      <c r="L1015" s="23">
        <v>2200</v>
      </c>
      <c r="M1015" s="23">
        <v>2116351</v>
      </c>
      <c r="N1015" s="23">
        <v>75583</v>
      </c>
      <c r="O1015" s="23">
        <v>57734</v>
      </c>
      <c r="P1015" s="23">
        <v>334347</v>
      </c>
      <c r="Q1015" s="19">
        <v>7.9154178908685827E-2</v>
      </c>
      <c r="R1015" s="21"/>
      <c r="S1015" s="21"/>
    </row>
    <row r="1016" spans="1:19" x14ac:dyDescent="0.35">
      <c r="A1016" s="18" t="s">
        <v>36</v>
      </c>
      <c r="B1016" s="18" t="s">
        <v>80</v>
      </c>
      <c r="C1016" s="61" t="str">
        <f>IF(Datos[[#This Row],[Area]]="Oftamología","👀",IF(B1016="Cardiología","❤","🚑"))</f>
        <v>❤</v>
      </c>
      <c r="D1016" s="23">
        <v>151921</v>
      </c>
      <c r="E1016" s="23">
        <v>834089</v>
      </c>
      <c r="F1016" s="23">
        <v>185827</v>
      </c>
      <c r="G1016" s="23">
        <v>296639</v>
      </c>
      <c r="H1016" s="23">
        <v>32000</v>
      </c>
      <c r="I1016" s="23">
        <v>10066</v>
      </c>
      <c r="J1016" s="23">
        <v>4038</v>
      </c>
      <c r="K1016" s="23">
        <v>12400</v>
      </c>
      <c r="L1016" s="23">
        <v>4032</v>
      </c>
      <c r="M1016" s="23">
        <v>3022420</v>
      </c>
      <c r="N1016" s="23">
        <v>93681</v>
      </c>
      <c r="O1016" s="23">
        <v>80601</v>
      </c>
      <c r="P1016" s="23">
        <v>190721</v>
      </c>
      <c r="Q1016" s="19">
        <v>4.5151785886050927E-2</v>
      </c>
      <c r="R1016" s="21"/>
      <c r="S1016" s="21"/>
    </row>
    <row r="1017" spans="1:19" x14ac:dyDescent="0.35">
      <c r="A1017" s="18" t="s">
        <v>46</v>
      </c>
      <c r="B1017" s="18" t="s">
        <v>80</v>
      </c>
      <c r="C1017" s="61" t="str">
        <f>IF(Datos[[#This Row],[Area]]="Oftamología","👀",IF(B1017="Cardiología","❤","🚑"))</f>
        <v>❤</v>
      </c>
      <c r="D1017" s="23">
        <v>558367</v>
      </c>
      <c r="E1017" s="23">
        <v>2247325</v>
      </c>
      <c r="F1017" s="23">
        <v>119924</v>
      </c>
      <c r="G1017" s="23">
        <v>254266</v>
      </c>
      <c r="H1017" s="23">
        <v>32000</v>
      </c>
      <c r="I1017" s="23">
        <v>11308</v>
      </c>
      <c r="J1017" s="23">
        <v>3297</v>
      </c>
      <c r="K1017" s="23">
        <v>12772</v>
      </c>
      <c r="L1017" s="23">
        <v>3064</v>
      </c>
      <c r="M1017" s="23">
        <v>2214603</v>
      </c>
      <c r="N1017" s="23">
        <v>84941</v>
      </c>
      <c r="O1017" s="23">
        <v>59036</v>
      </c>
      <c r="P1017" s="23">
        <v>86480</v>
      </c>
      <c r="Q1017" s="19">
        <v>2.0473500261773397E-2</v>
      </c>
      <c r="R1017" s="21"/>
      <c r="S1017" s="21"/>
    </row>
    <row r="1018" spans="1:19" x14ac:dyDescent="0.35">
      <c r="A1018" s="18" t="s">
        <v>43</v>
      </c>
      <c r="B1018" s="18" t="s">
        <v>82</v>
      </c>
      <c r="C1018" s="60" t="str">
        <f>IF(Datos[[#This Row],[Area]]="Oftamología","👀",IF(B1018="Cardiología","❤","🚑"))</f>
        <v>🚑</v>
      </c>
      <c r="D1018" s="23">
        <v>428980</v>
      </c>
      <c r="E1018" s="23">
        <v>1098000</v>
      </c>
      <c r="F1018" s="23">
        <v>160267</v>
      </c>
      <c r="G1018" s="23">
        <v>78589</v>
      </c>
      <c r="H1018" s="23">
        <v>32000</v>
      </c>
      <c r="I1018" s="23">
        <v>11053</v>
      </c>
      <c r="J1018" s="23">
        <v>4193</v>
      </c>
      <c r="K1018" s="23">
        <v>11072</v>
      </c>
      <c r="L1018" s="23">
        <v>1497</v>
      </c>
      <c r="M1018" s="23">
        <v>1496691</v>
      </c>
      <c r="N1018" s="23">
        <v>48031</v>
      </c>
      <c r="O1018" s="23">
        <v>66753</v>
      </c>
      <c r="P1018" s="23">
        <v>133203</v>
      </c>
      <c r="Q1018" s="19">
        <v>3.1534824877069864E-2</v>
      </c>
      <c r="R1018" s="21"/>
      <c r="S1018" s="21"/>
    </row>
    <row r="1019" spans="1:19" x14ac:dyDescent="0.35">
      <c r="A1019" s="18" t="s">
        <v>37</v>
      </c>
      <c r="B1019" s="18" t="s">
        <v>81</v>
      </c>
      <c r="C1019" s="62" t="str">
        <f>IF(Datos[[#This Row],[Area]]="Oftamología","👀",IF(B1019="Cardiología","❤","🚑"))</f>
        <v>👀</v>
      </c>
      <c r="D1019" s="23">
        <v>227828</v>
      </c>
      <c r="E1019" s="23">
        <v>1589773</v>
      </c>
      <c r="F1019" s="23">
        <v>121220</v>
      </c>
      <c r="G1019" s="23">
        <v>218943</v>
      </c>
      <c r="H1019" s="23">
        <v>32000</v>
      </c>
      <c r="I1019" s="23">
        <v>9469</v>
      </c>
      <c r="J1019" s="23">
        <v>3276</v>
      </c>
      <c r="K1019" s="23">
        <v>14046</v>
      </c>
      <c r="L1019" s="23">
        <v>1895</v>
      </c>
      <c r="M1019" s="23">
        <v>1425786</v>
      </c>
      <c r="N1019" s="23">
        <v>101961</v>
      </c>
      <c r="O1019" s="23">
        <v>23813</v>
      </c>
      <c r="P1019" s="23">
        <v>119770</v>
      </c>
      <c r="Q1019" s="19">
        <v>2.8354661498064291E-2</v>
      </c>
      <c r="R1019" s="21"/>
      <c r="S1019" s="21"/>
    </row>
    <row r="1020" spans="1:19" x14ac:dyDescent="0.35">
      <c r="A1020" s="18" t="s">
        <v>39</v>
      </c>
      <c r="B1020" s="18" t="s">
        <v>80</v>
      </c>
      <c r="C1020" s="61" t="str">
        <f>IF(Datos[[#This Row],[Area]]="Oftamología","👀",IF(B1020="Cardiología","❤","🚑"))</f>
        <v>❤</v>
      </c>
      <c r="D1020" s="23">
        <v>273341</v>
      </c>
      <c r="E1020" s="23">
        <v>664087</v>
      </c>
      <c r="F1020" s="23">
        <v>203023</v>
      </c>
      <c r="G1020" s="23">
        <v>207514</v>
      </c>
      <c r="H1020" s="23">
        <v>32000</v>
      </c>
      <c r="I1020" s="23">
        <v>9450</v>
      </c>
      <c r="J1020" s="23">
        <v>4050</v>
      </c>
      <c r="K1020" s="23">
        <v>11521</v>
      </c>
      <c r="L1020" s="23">
        <v>1923</v>
      </c>
      <c r="M1020" s="23">
        <v>2419393</v>
      </c>
      <c r="N1020" s="23">
        <v>59543</v>
      </c>
      <c r="O1020" s="23">
        <v>81681</v>
      </c>
      <c r="P1020" s="23">
        <v>294659</v>
      </c>
      <c r="Q1020" s="19">
        <v>6.9758338501779454E-2</v>
      </c>
      <c r="R1020" s="21"/>
      <c r="S1020" s="21"/>
    </row>
    <row r="1021" spans="1:19" x14ac:dyDescent="0.35">
      <c r="A1021" s="18" t="s">
        <v>46</v>
      </c>
      <c r="B1021" s="18" t="s">
        <v>82</v>
      </c>
      <c r="C1021" s="60" t="str">
        <f>IF(Datos[[#This Row],[Area]]="Oftamología","👀",IF(B1021="Cardiología","❤","🚑"))</f>
        <v>🚑</v>
      </c>
      <c r="D1021" s="23">
        <v>618681</v>
      </c>
      <c r="E1021" s="23">
        <v>1285514</v>
      </c>
      <c r="F1021" s="23">
        <v>110542</v>
      </c>
      <c r="G1021" s="23">
        <v>182075</v>
      </c>
      <c r="H1021" s="23">
        <v>32000</v>
      </c>
      <c r="I1021" s="23">
        <v>10945</v>
      </c>
      <c r="J1021" s="23">
        <v>2991</v>
      </c>
      <c r="K1021" s="23">
        <v>11664</v>
      </c>
      <c r="L1021" s="23">
        <v>3283</v>
      </c>
      <c r="M1021" s="23">
        <v>2310779</v>
      </c>
      <c r="N1021" s="23">
        <v>73161</v>
      </c>
      <c r="O1021" s="23">
        <v>61217</v>
      </c>
      <c r="P1021" s="23">
        <v>330604</v>
      </c>
      <c r="Q1021" s="19">
        <v>7.8268051347633358E-2</v>
      </c>
      <c r="R1021" s="21"/>
      <c r="S1021" s="21"/>
    </row>
    <row r="1022" spans="1:19" x14ac:dyDescent="0.35">
      <c r="A1022" s="18" t="s">
        <v>39</v>
      </c>
      <c r="B1022" s="18" t="s">
        <v>81</v>
      </c>
      <c r="C1022" s="62" t="str">
        <f>IF(Datos[[#This Row],[Area]]="Oftamología","👀",IF(B1022="Cardiología","❤","🚑"))</f>
        <v>👀</v>
      </c>
      <c r="D1022" s="23">
        <v>338118</v>
      </c>
      <c r="E1022" s="23">
        <v>1726279</v>
      </c>
      <c r="F1022" s="23">
        <v>212820</v>
      </c>
      <c r="G1022" s="23">
        <v>283537</v>
      </c>
      <c r="H1022" s="23">
        <v>32000</v>
      </c>
      <c r="I1022" s="23">
        <v>11994</v>
      </c>
      <c r="J1022" s="23">
        <v>2856</v>
      </c>
      <c r="K1022" s="23">
        <v>14919</v>
      </c>
      <c r="L1022" s="23">
        <v>2376</v>
      </c>
      <c r="M1022" s="23">
        <v>1921864</v>
      </c>
      <c r="N1022" s="23">
        <v>55804</v>
      </c>
      <c r="O1022" s="23">
        <v>37765</v>
      </c>
      <c r="P1022" s="23">
        <v>289537</v>
      </c>
      <c r="Q1022" s="19">
        <v>6.8545742891918185E-2</v>
      </c>
      <c r="R1022" s="21"/>
      <c r="S1022" s="21"/>
    </row>
    <row r="1023" spans="1:19" x14ac:dyDescent="0.35">
      <c r="A1023" s="18" t="s">
        <v>45</v>
      </c>
      <c r="B1023" s="18" t="s">
        <v>80</v>
      </c>
      <c r="C1023" s="61" t="str">
        <f>IF(Datos[[#This Row],[Area]]="Oftamología","👀",IF(B1023="Cardiología","❤","🚑"))</f>
        <v>❤</v>
      </c>
      <c r="D1023" s="23">
        <v>522197</v>
      </c>
      <c r="E1023" s="23">
        <v>952492</v>
      </c>
      <c r="F1023" s="23">
        <v>98382</v>
      </c>
      <c r="G1023" s="23">
        <v>304907</v>
      </c>
      <c r="H1023" s="23">
        <v>32000</v>
      </c>
      <c r="I1023" s="23">
        <v>11215</v>
      </c>
      <c r="J1023" s="23">
        <v>4083</v>
      </c>
      <c r="K1023" s="23">
        <v>13880</v>
      </c>
      <c r="L1023" s="23">
        <v>3711</v>
      </c>
      <c r="M1023" s="23">
        <v>2958374</v>
      </c>
      <c r="N1023" s="23">
        <v>102253</v>
      </c>
      <c r="O1023" s="23">
        <v>43921</v>
      </c>
      <c r="P1023" s="23">
        <v>270535</v>
      </c>
      <c r="Q1023" s="19">
        <v>6.4047159959746372E-2</v>
      </c>
      <c r="R1023" s="21"/>
      <c r="S1023" s="21"/>
    </row>
    <row r="1024" spans="1:19" x14ac:dyDescent="0.35">
      <c r="A1024" s="18" t="s">
        <v>39</v>
      </c>
      <c r="B1024" s="18" t="s">
        <v>81</v>
      </c>
      <c r="C1024" s="62" t="str">
        <f>IF(Datos[[#This Row],[Area]]="Oftamología","👀",IF(B1024="Cardiología","❤","🚑"))</f>
        <v>👀</v>
      </c>
      <c r="D1024" s="23">
        <v>290356</v>
      </c>
      <c r="E1024" s="23">
        <v>1446013</v>
      </c>
      <c r="F1024" s="23">
        <v>100076</v>
      </c>
      <c r="G1024" s="23">
        <v>279267</v>
      </c>
      <c r="H1024" s="23">
        <v>32000</v>
      </c>
      <c r="I1024" s="23">
        <v>11472</v>
      </c>
      <c r="J1024" s="23">
        <v>3311</v>
      </c>
      <c r="K1024" s="23">
        <v>13082</v>
      </c>
      <c r="L1024" s="23">
        <v>2318</v>
      </c>
      <c r="M1024" s="23">
        <v>2609560</v>
      </c>
      <c r="N1024" s="23">
        <v>81967</v>
      </c>
      <c r="O1024" s="23">
        <v>26031</v>
      </c>
      <c r="P1024" s="23">
        <v>151675</v>
      </c>
      <c r="Q1024" s="19">
        <v>3.5907934229931548E-2</v>
      </c>
      <c r="R1024" s="21"/>
      <c r="S1024" s="21"/>
    </row>
    <row r="1025" spans="1:19" x14ac:dyDescent="0.35">
      <c r="A1025" s="18" t="s">
        <v>38</v>
      </c>
      <c r="B1025" s="18" t="s">
        <v>80</v>
      </c>
      <c r="C1025" s="61" t="str">
        <f>IF(Datos[[#This Row],[Area]]="Oftamología","👀",IF(B1025="Cardiología","❤","🚑"))</f>
        <v>❤</v>
      </c>
      <c r="D1025" s="23">
        <v>672126</v>
      </c>
      <c r="E1025" s="23">
        <v>2269070</v>
      </c>
      <c r="F1025" s="23">
        <v>108305</v>
      </c>
      <c r="G1025" s="23">
        <v>131825</v>
      </c>
      <c r="H1025" s="23">
        <v>20000</v>
      </c>
      <c r="I1025" s="23">
        <v>9285</v>
      </c>
      <c r="J1025" s="23">
        <v>3737</v>
      </c>
      <c r="K1025" s="23">
        <v>14123</v>
      </c>
      <c r="L1025" s="23">
        <v>1552</v>
      </c>
      <c r="M1025" s="23">
        <v>1644468</v>
      </c>
      <c r="N1025" s="23">
        <v>74281</v>
      </c>
      <c r="O1025" s="23">
        <v>44650</v>
      </c>
      <c r="P1025" s="23">
        <v>164134</v>
      </c>
      <c r="Q1025" s="19">
        <v>3.885751031412945E-2</v>
      </c>
      <c r="R1025" s="21"/>
      <c r="S1025" s="21"/>
    </row>
    <row r="1026" spans="1:19" x14ac:dyDescent="0.35">
      <c r="A1026" s="18" t="s">
        <v>42</v>
      </c>
      <c r="B1026" s="18" t="s">
        <v>82</v>
      </c>
      <c r="C1026" s="60" t="str">
        <f>IF(Datos[[#This Row],[Area]]="Oftamología","👀",IF(B1026="Cardiología","❤","🚑"))</f>
        <v>🚑</v>
      </c>
      <c r="D1026" s="23">
        <v>243200</v>
      </c>
      <c r="E1026" s="23">
        <v>1844097</v>
      </c>
      <c r="F1026" s="23">
        <v>186523</v>
      </c>
      <c r="G1026" s="23">
        <v>268579</v>
      </c>
      <c r="H1026" s="23">
        <v>32000</v>
      </c>
      <c r="I1026" s="23">
        <v>11149</v>
      </c>
      <c r="J1026" s="23">
        <v>3164</v>
      </c>
      <c r="K1026" s="23">
        <v>10677</v>
      </c>
      <c r="L1026" s="23">
        <v>3726</v>
      </c>
      <c r="M1026" s="23">
        <v>2698342</v>
      </c>
      <c r="N1026" s="23">
        <v>52455</v>
      </c>
      <c r="O1026" s="23">
        <v>65074</v>
      </c>
      <c r="P1026" s="23">
        <v>155935</v>
      </c>
      <c r="Q1026" s="19">
        <v>3.6916457716462014E-2</v>
      </c>
      <c r="R1026" s="21"/>
      <c r="S1026" s="21"/>
    </row>
    <row r="1027" spans="1:19" x14ac:dyDescent="0.35">
      <c r="A1027" s="18" t="s">
        <v>42</v>
      </c>
      <c r="B1027" s="18" t="s">
        <v>81</v>
      </c>
      <c r="C1027" s="62" t="str">
        <f>IF(Datos[[#This Row],[Area]]="Oftamología","👀",IF(B1027="Cardiología","❤","🚑"))</f>
        <v>👀</v>
      </c>
      <c r="D1027" s="23">
        <v>147779</v>
      </c>
      <c r="E1027" s="23">
        <v>980235</v>
      </c>
      <c r="F1027" s="23">
        <v>121896</v>
      </c>
      <c r="G1027" s="23">
        <v>138683</v>
      </c>
      <c r="H1027" s="23">
        <v>32000</v>
      </c>
      <c r="I1027" s="23">
        <v>9742</v>
      </c>
      <c r="J1027" s="23">
        <v>3305</v>
      </c>
      <c r="K1027" s="23">
        <v>12099</v>
      </c>
      <c r="L1027" s="23">
        <v>2880</v>
      </c>
      <c r="M1027" s="23">
        <v>2505851</v>
      </c>
      <c r="N1027" s="23">
        <v>66220</v>
      </c>
      <c r="O1027" s="23">
        <v>73749</v>
      </c>
      <c r="P1027" s="23">
        <v>263460</v>
      </c>
      <c r="Q1027" s="19">
        <v>6.2372206047257392E-2</v>
      </c>
      <c r="R1027" s="21"/>
      <c r="S1027" s="21"/>
    </row>
    <row r="1028" spans="1:19" x14ac:dyDescent="0.35">
      <c r="A1028" s="18" t="s">
        <v>39</v>
      </c>
      <c r="B1028" s="18" t="s">
        <v>81</v>
      </c>
      <c r="C1028" s="62" t="str">
        <f>IF(Datos[[#This Row],[Area]]="Oftamología","👀",IF(B1028="Cardiología","❤","🚑"))</f>
        <v>👀</v>
      </c>
      <c r="D1028" s="23">
        <v>380402</v>
      </c>
      <c r="E1028" s="23">
        <v>2303582</v>
      </c>
      <c r="F1028" s="23">
        <v>126824</v>
      </c>
      <c r="G1028" s="23">
        <v>303074</v>
      </c>
      <c r="H1028" s="23">
        <v>32000</v>
      </c>
      <c r="I1028" s="23">
        <v>12076</v>
      </c>
      <c r="J1028" s="23">
        <v>3328</v>
      </c>
      <c r="K1028" s="23">
        <v>12437</v>
      </c>
      <c r="L1028" s="23">
        <v>1376</v>
      </c>
      <c r="M1028" s="23">
        <v>1812341</v>
      </c>
      <c r="N1028" s="23">
        <v>85977</v>
      </c>
      <c r="O1028" s="23">
        <v>45315</v>
      </c>
      <c r="P1028" s="23">
        <v>300092</v>
      </c>
      <c r="Q1028" s="19">
        <v>7.1044561061009509E-2</v>
      </c>
      <c r="R1028" s="21"/>
      <c r="S1028" s="21"/>
    </row>
    <row r="1029" spans="1:19" x14ac:dyDescent="0.35">
      <c r="A1029" s="18" t="s">
        <v>47</v>
      </c>
      <c r="B1029" s="18" t="s">
        <v>81</v>
      </c>
      <c r="C1029" s="62" t="str">
        <f>IF(Datos[[#This Row],[Area]]="Oftamología","👀",IF(B1029="Cardiología","❤","🚑"))</f>
        <v>👀</v>
      </c>
      <c r="D1029" s="23">
        <v>525728</v>
      </c>
      <c r="E1029" s="23">
        <v>2098600</v>
      </c>
      <c r="F1029" s="23">
        <v>101332</v>
      </c>
      <c r="G1029" s="23">
        <v>108363</v>
      </c>
      <c r="H1029" s="23">
        <v>20000</v>
      </c>
      <c r="I1029" s="23">
        <v>11852</v>
      </c>
      <c r="J1029" s="23">
        <v>3583</v>
      </c>
      <c r="K1029" s="23">
        <v>12517</v>
      </c>
      <c r="L1029" s="23">
        <v>3919</v>
      </c>
      <c r="M1029" s="23">
        <v>1602015</v>
      </c>
      <c r="N1029" s="23">
        <v>64641</v>
      </c>
      <c r="O1029" s="23">
        <v>40153</v>
      </c>
      <c r="P1029" s="23">
        <v>93650</v>
      </c>
      <c r="Q1029" s="19">
        <v>2.2170944721497211E-2</v>
      </c>
      <c r="R1029" s="21"/>
      <c r="S1029" s="21"/>
    </row>
    <row r="1030" spans="1:19" x14ac:dyDescent="0.35">
      <c r="A1030" s="18" t="s">
        <v>43</v>
      </c>
      <c r="B1030" s="18" t="s">
        <v>80</v>
      </c>
      <c r="C1030" s="61" t="str">
        <f>IF(Datos[[#This Row],[Area]]="Oftamología","👀",IF(B1030="Cardiología","❤","🚑"))</f>
        <v>❤</v>
      </c>
      <c r="D1030" s="23">
        <v>189811</v>
      </c>
      <c r="E1030" s="23">
        <v>2231334</v>
      </c>
      <c r="F1030" s="23">
        <v>97744</v>
      </c>
      <c r="G1030" s="23">
        <v>166491</v>
      </c>
      <c r="H1030" s="23">
        <v>32000</v>
      </c>
      <c r="I1030" s="23">
        <v>11164</v>
      </c>
      <c r="J1030" s="23">
        <v>4184</v>
      </c>
      <c r="K1030" s="23">
        <v>14352</v>
      </c>
      <c r="L1030" s="23">
        <v>2850</v>
      </c>
      <c r="M1030" s="23">
        <v>2544671</v>
      </c>
      <c r="N1030" s="23">
        <v>71735</v>
      </c>
      <c r="O1030" s="23">
        <v>68248</v>
      </c>
      <c r="P1030" s="23">
        <v>109199</v>
      </c>
      <c r="Q1030" s="19">
        <v>2.5852055447333409E-2</v>
      </c>
      <c r="R1030" s="21"/>
      <c r="S1030" s="21"/>
    </row>
    <row r="1031" spans="1:19" x14ac:dyDescent="0.35">
      <c r="A1031" s="18" t="s">
        <v>39</v>
      </c>
      <c r="B1031" s="18" t="s">
        <v>82</v>
      </c>
      <c r="C1031" s="60" t="str">
        <f>IF(Datos[[#This Row],[Area]]="Oftamología","👀",IF(B1031="Cardiología","❤","🚑"))</f>
        <v>🚑</v>
      </c>
      <c r="D1031" s="23">
        <v>464985</v>
      </c>
      <c r="E1031" s="23">
        <v>803998</v>
      </c>
      <c r="F1031" s="23">
        <v>132379</v>
      </c>
      <c r="G1031" s="23">
        <v>232343</v>
      </c>
      <c r="H1031" s="23">
        <v>32000</v>
      </c>
      <c r="I1031" s="23">
        <v>10149</v>
      </c>
      <c r="J1031" s="23">
        <v>4137</v>
      </c>
      <c r="K1031" s="23">
        <v>13479</v>
      </c>
      <c r="L1031" s="23">
        <v>3749</v>
      </c>
      <c r="M1031" s="23">
        <v>1332359</v>
      </c>
      <c r="N1031" s="23">
        <v>73472</v>
      </c>
      <c r="O1031" s="23">
        <v>34317</v>
      </c>
      <c r="P1031" s="23">
        <v>280598</v>
      </c>
      <c r="Q1031" s="19">
        <v>6.6429500768421509E-2</v>
      </c>
      <c r="R1031" s="21"/>
      <c r="S1031" s="21"/>
    </row>
    <row r="1032" spans="1:19" x14ac:dyDescent="0.35">
      <c r="A1032" s="18" t="s">
        <v>39</v>
      </c>
      <c r="B1032" s="18" t="s">
        <v>82</v>
      </c>
      <c r="C1032" s="60" t="str">
        <f>IF(Datos[[#This Row],[Area]]="Oftamología","👀",IF(B1032="Cardiología","❤","🚑"))</f>
        <v>🚑</v>
      </c>
      <c r="D1032" s="23">
        <v>642475</v>
      </c>
      <c r="E1032" s="23">
        <v>1547148</v>
      </c>
      <c r="F1032" s="23">
        <v>181481</v>
      </c>
      <c r="G1032" s="23">
        <v>284948</v>
      </c>
      <c r="H1032" s="23">
        <v>25000</v>
      </c>
      <c r="I1032" s="23">
        <v>12539</v>
      </c>
      <c r="J1032" s="23">
        <v>3552</v>
      </c>
      <c r="K1032" s="23">
        <v>11085</v>
      </c>
      <c r="L1032" s="23">
        <v>1584</v>
      </c>
      <c r="M1032" s="23">
        <v>915496</v>
      </c>
      <c r="N1032" s="23">
        <v>59673</v>
      </c>
      <c r="O1032" s="23">
        <v>75753</v>
      </c>
      <c r="P1032" s="23">
        <v>78090</v>
      </c>
      <c r="Q1032" s="19">
        <v>1.8487229827033817E-2</v>
      </c>
      <c r="R1032" s="21"/>
      <c r="S1032" s="21"/>
    </row>
    <row r="1033" spans="1:19" x14ac:dyDescent="0.35">
      <c r="A1033" s="18" t="s">
        <v>43</v>
      </c>
      <c r="B1033" s="18" t="s">
        <v>80</v>
      </c>
      <c r="C1033" s="61" t="str">
        <f>IF(Datos[[#This Row],[Area]]="Oftamología","👀",IF(B1033="Cardiología","❤","🚑"))</f>
        <v>❤</v>
      </c>
      <c r="D1033" s="23">
        <v>279809</v>
      </c>
      <c r="E1033" s="23">
        <v>1126182</v>
      </c>
      <c r="F1033" s="23">
        <v>101819</v>
      </c>
      <c r="G1033" s="23">
        <v>96318</v>
      </c>
      <c r="H1033" s="23">
        <v>32000</v>
      </c>
      <c r="I1033" s="23">
        <v>11510</v>
      </c>
      <c r="J1033" s="23">
        <v>3937</v>
      </c>
      <c r="K1033" s="23">
        <v>13891</v>
      </c>
      <c r="L1033" s="23">
        <v>1870</v>
      </c>
      <c r="M1033" s="23">
        <v>1422072</v>
      </c>
      <c r="N1033" s="23">
        <v>81921</v>
      </c>
      <c r="O1033" s="23">
        <v>59418</v>
      </c>
      <c r="P1033" s="23">
        <v>114689</v>
      </c>
      <c r="Q1033" s="19">
        <v>2.7151772334904362E-2</v>
      </c>
      <c r="R1033" s="21"/>
      <c r="S1033" s="21"/>
    </row>
    <row r="1034" spans="1:19" x14ac:dyDescent="0.35">
      <c r="A1034" s="18" t="s">
        <v>38</v>
      </c>
      <c r="B1034" s="18" t="s">
        <v>80</v>
      </c>
      <c r="C1034" s="61" t="str">
        <f>IF(Datos[[#This Row],[Area]]="Oftamología","👀",IF(B1034="Cardiología","❤","🚑"))</f>
        <v>❤</v>
      </c>
      <c r="D1034" s="23">
        <v>322093</v>
      </c>
      <c r="E1034" s="23">
        <v>1757560</v>
      </c>
      <c r="F1034" s="23">
        <v>208254</v>
      </c>
      <c r="G1034" s="23">
        <v>120685</v>
      </c>
      <c r="H1034" s="23">
        <v>32000</v>
      </c>
      <c r="I1034" s="23">
        <v>9378</v>
      </c>
      <c r="J1034" s="23">
        <v>3917</v>
      </c>
      <c r="K1034" s="23">
        <v>12308</v>
      </c>
      <c r="L1034" s="23">
        <v>2740</v>
      </c>
      <c r="M1034" s="23">
        <v>3002467</v>
      </c>
      <c r="N1034" s="23">
        <v>97006</v>
      </c>
      <c r="O1034" s="23">
        <v>37508</v>
      </c>
      <c r="P1034" s="23">
        <v>289805</v>
      </c>
      <c r="Q1034" s="19">
        <v>6.8609189909380655E-2</v>
      </c>
      <c r="R1034" s="21"/>
      <c r="S1034" s="21"/>
    </row>
    <row r="1035" spans="1:19" x14ac:dyDescent="0.35">
      <c r="A1035" s="18" t="s">
        <v>44</v>
      </c>
      <c r="B1035" s="18" t="s">
        <v>82</v>
      </c>
      <c r="C1035" s="60" t="str">
        <f>IF(Datos[[#This Row],[Area]]="Oftamología","👀",IF(B1035="Cardiología","❤","🚑"))</f>
        <v>🚑</v>
      </c>
      <c r="D1035" s="23">
        <v>510714</v>
      </c>
      <c r="E1035" s="23">
        <v>2271187</v>
      </c>
      <c r="F1035" s="23">
        <v>128410</v>
      </c>
      <c r="G1035" s="23">
        <v>273765</v>
      </c>
      <c r="H1035" s="23">
        <v>32000</v>
      </c>
      <c r="I1035" s="23">
        <v>8934</v>
      </c>
      <c r="J1035" s="23">
        <v>2885</v>
      </c>
      <c r="K1035" s="23">
        <v>13290</v>
      </c>
      <c r="L1035" s="23">
        <v>3884</v>
      </c>
      <c r="M1035" s="23">
        <v>1156776</v>
      </c>
      <c r="N1035" s="23">
        <v>102265</v>
      </c>
      <c r="O1035" s="23">
        <v>65804</v>
      </c>
      <c r="P1035" s="23">
        <v>238170</v>
      </c>
      <c r="Q1035" s="19">
        <v>5.638498563074202E-2</v>
      </c>
      <c r="R1035" s="21"/>
      <c r="S1035" s="21"/>
    </row>
    <row r="1036" spans="1:19" x14ac:dyDescent="0.35">
      <c r="A1036" s="18" t="s">
        <v>38</v>
      </c>
      <c r="B1036" s="18" t="s">
        <v>82</v>
      </c>
      <c r="C1036" s="60" t="str">
        <f>IF(Datos[[#This Row],[Area]]="Oftamología","👀",IF(B1036="Cardiología","❤","🚑"))</f>
        <v>🚑</v>
      </c>
      <c r="D1036" s="23">
        <v>335040</v>
      </c>
      <c r="E1036" s="23">
        <v>807552</v>
      </c>
      <c r="F1036" s="23">
        <v>100105</v>
      </c>
      <c r="G1036" s="23">
        <v>192415</v>
      </c>
      <c r="H1036" s="23">
        <v>32000</v>
      </c>
      <c r="I1036" s="23">
        <v>9190</v>
      </c>
      <c r="J1036" s="23">
        <v>4096</v>
      </c>
      <c r="K1036" s="23">
        <v>11091</v>
      </c>
      <c r="L1036" s="23">
        <v>1762</v>
      </c>
      <c r="M1036" s="23">
        <v>1763185</v>
      </c>
      <c r="N1036" s="23">
        <v>115996</v>
      </c>
      <c r="O1036" s="23">
        <v>70171</v>
      </c>
      <c r="P1036" s="23">
        <v>62058</v>
      </c>
      <c r="Q1036" s="19">
        <v>1.4691772424203671E-2</v>
      </c>
      <c r="R1036" s="21"/>
      <c r="S1036" s="21"/>
    </row>
    <row r="1037" spans="1:19" x14ac:dyDescent="0.35">
      <c r="A1037" s="18" t="s">
        <v>39</v>
      </c>
      <c r="B1037" s="18" t="s">
        <v>82</v>
      </c>
      <c r="C1037" s="60" t="str">
        <f>IF(Datos[[#This Row],[Area]]="Oftamología","👀",IF(B1037="Cardiología","❤","🚑"))</f>
        <v>🚑</v>
      </c>
      <c r="D1037" s="23">
        <v>494205</v>
      </c>
      <c r="E1037" s="23">
        <v>902792</v>
      </c>
      <c r="F1037" s="23">
        <v>196819</v>
      </c>
      <c r="G1037" s="23">
        <v>290469</v>
      </c>
      <c r="H1037" s="23">
        <v>20000</v>
      </c>
      <c r="I1037" s="23">
        <v>11549</v>
      </c>
      <c r="J1037" s="23">
        <v>3286</v>
      </c>
      <c r="K1037" s="23">
        <v>14117</v>
      </c>
      <c r="L1037" s="23">
        <v>1900</v>
      </c>
      <c r="M1037" s="23">
        <v>1147150</v>
      </c>
      <c r="N1037" s="23">
        <v>92469</v>
      </c>
      <c r="O1037" s="23">
        <v>80672</v>
      </c>
      <c r="P1037" s="23">
        <v>68598</v>
      </c>
      <c r="Q1037" s="19">
        <v>1.624006904437016E-2</v>
      </c>
      <c r="R1037" s="21"/>
      <c r="S1037" s="21"/>
    </row>
    <row r="1038" spans="1:19" x14ac:dyDescent="0.35">
      <c r="A1038" s="18" t="s">
        <v>40</v>
      </c>
      <c r="B1038" s="18" t="s">
        <v>80</v>
      </c>
      <c r="C1038" s="61" t="str">
        <f>IF(Datos[[#This Row],[Area]]="Oftamología","👀",IF(B1038="Cardiología","❤","🚑"))</f>
        <v>❤</v>
      </c>
      <c r="D1038" s="23">
        <v>703994</v>
      </c>
      <c r="E1038" s="23">
        <v>1984733</v>
      </c>
      <c r="F1038" s="23">
        <v>119345</v>
      </c>
      <c r="G1038" s="23">
        <v>185212</v>
      </c>
      <c r="H1038" s="23">
        <v>20000</v>
      </c>
      <c r="I1038" s="23">
        <v>9012</v>
      </c>
      <c r="J1038" s="23">
        <v>3954</v>
      </c>
      <c r="K1038" s="23">
        <v>11297</v>
      </c>
      <c r="L1038" s="23">
        <v>2733</v>
      </c>
      <c r="M1038" s="23">
        <v>1016133</v>
      </c>
      <c r="N1038" s="23">
        <v>106515</v>
      </c>
      <c r="O1038" s="23">
        <v>58595</v>
      </c>
      <c r="P1038" s="23">
        <v>78943</v>
      </c>
      <c r="Q1038" s="19">
        <v>1.8689171266942382E-2</v>
      </c>
      <c r="R1038" s="21"/>
      <c r="S1038" s="21"/>
    </row>
    <row r="1039" spans="1:19" x14ac:dyDescent="0.35">
      <c r="A1039" s="18" t="s">
        <v>43</v>
      </c>
      <c r="B1039" s="18" t="s">
        <v>81</v>
      </c>
      <c r="C1039" s="62" t="str">
        <f>IF(Datos[[#This Row],[Area]]="Oftamología","👀",IF(B1039="Cardiología","❤","🚑"))</f>
        <v>👀</v>
      </c>
      <c r="D1039" s="23">
        <v>420848</v>
      </c>
      <c r="E1039" s="23">
        <v>756578</v>
      </c>
      <c r="F1039" s="23">
        <v>121504</v>
      </c>
      <c r="G1039" s="23">
        <v>134775</v>
      </c>
      <c r="H1039" s="23">
        <v>32000</v>
      </c>
      <c r="I1039" s="23">
        <v>10533</v>
      </c>
      <c r="J1039" s="23">
        <v>3524</v>
      </c>
      <c r="K1039" s="23">
        <v>12941</v>
      </c>
      <c r="L1039" s="23">
        <v>2841</v>
      </c>
      <c r="M1039" s="23">
        <v>1131411</v>
      </c>
      <c r="N1039" s="23">
        <v>51132</v>
      </c>
      <c r="O1039" s="23">
        <v>72026</v>
      </c>
      <c r="P1039" s="23">
        <v>316045</v>
      </c>
      <c r="Q1039" s="19">
        <v>7.4821315798244373E-2</v>
      </c>
      <c r="R1039" s="21"/>
      <c r="S1039" s="21"/>
    </row>
    <row r="1040" spans="1:19" x14ac:dyDescent="0.35">
      <c r="A1040" s="18" t="s">
        <v>38</v>
      </c>
      <c r="B1040" s="18" t="s">
        <v>80</v>
      </c>
      <c r="C1040" s="61" t="str">
        <f>IF(Datos[[#This Row],[Area]]="Oftamología","👀",IF(B1040="Cardiología","❤","🚑"))</f>
        <v>❤</v>
      </c>
      <c r="D1040" s="23">
        <v>680696</v>
      </c>
      <c r="E1040" s="23">
        <v>1070027</v>
      </c>
      <c r="F1040" s="23">
        <v>131315</v>
      </c>
      <c r="G1040" s="23">
        <v>257711</v>
      </c>
      <c r="H1040" s="23">
        <v>32000</v>
      </c>
      <c r="I1040" s="23">
        <v>12070</v>
      </c>
      <c r="J1040" s="23">
        <v>4195</v>
      </c>
      <c r="K1040" s="23">
        <v>10047</v>
      </c>
      <c r="L1040" s="23">
        <v>4344</v>
      </c>
      <c r="M1040" s="23">
        <v>2968137</v>
      </c>
      <c r="N1040" s="23">
        <v>68017</v>
      </c>
      <c r="O1040" s="23">
        <v>74640</v>
      </c>
      <c r="P1040" s="23">
        <v>72681</v>
      </c>
      <c r="Q1040" s="19">
        <v>1.7206689090263093E-2</v>
      </c>
      <c r="R1040" s="21"/>
      <c r="S1040" s="21"/>
    </row>
    <row r="1041" spans="1:19" x14ac:dyDescent="0.35">
      <c r="A1041" s="18" t="s">
        <v>46</v>
      </c>
      <c r="B1041" s="18" t="s">
        <v>80</v>
      </c>
      <c r="C1041" s="61" t="str">
        <f>IF(Datos[[#This Row],[Area]]="Oftamología","👀",IF(B1041="Cardiología","❤","🚑"))</f>
        <v>❤</v>
      </c>
      <c r="D1041" s="23">
        <v>547418</v>
      </c>
      <c r="E1041" s="23">
        <v>2337126</v>
      </c>
      <c r="F1041" s="23">
        <v>106541</v>
      </c>
      <c r="G1041" s="23">
        <v>277414</v>
      </c>
      <c r="H1041" s="23">
        <v>30000</v>
      </c>
      <c r="I1041" s="23">
        <v>10278</v>
      </c>
      <c r="J1041" s="23">
        <v>3945</v>
      </c>
      <c r="K1041" s="23">
        <v>14893</v>
      </c>
      <c r="L1041" s="23">
        <v>3993</v>
      </c>
      <c r="M1041" s="23">
        <v>1252129</v>
      </c>
      <c r="N1041" s="23">
        <v>113737</v>
      </c>
      <c r="O1041" s="23">
        <v>69249</v>
      </c>
      <c r="P1041" s="23">
        <v>290902</v>
      </c>
      <c r="Q1041" s="19">
        <v>6.8868896544292374E-2</v>
      </c>
      <c r="R1041" s="21"/>
      <c r="S1041" s="21"/>
    </row>
    <row r="1042" spans="1:19" x14ac:dyDescent="0.35">
      <c r="A1042" s="18" t="s">
        <v>47</v>
      </c>
      <c r="B1042" s="18" t="s">
        <v>80</v>
      </c>
      <c r="C1042" s="61" t="str">
        <f>IF(Datos[[#This Row],[Area]]="Oftamología","👀",IF(B1042="Cardiología","❤","🚑"))</f>
        <v>❤</v>
      </c>
      <c r="D1042" s="23">
        <v>472787</v>
      </c>
      <c r="E1042" s="23">
        <v>1159997</v>
      </c>
      <c r="F1042" s="23">
        <v>162805</v>
      </c>
      <c r="G1042" s="23">
        <v>283435</v>
      </c>
      <c r="H1042" s="23">
        <v>32000</v>
      </c>
      <c r="I1042" s="23">
        <v>12035</v>
      </c>
      <c r="J1042" s="23">
        <v>3868</v>
      </c>
      <c r="K1042" s="23">
        <v>12414</v>
      </c>
      <c r="L1042" s="23">
        <v>4259</v>
      </c>
      <c r="M1042" s="23">
        <v>1844075</v>
      </c>
      <c r="N1042" s="23">
        <v>74094</v>
      </c>
      <c r="O1042" s="23">
        <v>80743</v>
      </c>
      <c r="P1042" s="23">
        <v>304202</v>
      </c>
      <c r="Q1042" s="19">
        <v>7.2017573157169182E-2</v>
      </c>
      <c r="R1042" s="21"/>
      <c r="S1042" s="21"/>
    </row>
    <row r="1043" spans="1:19" x14ac:dyDescent="0.35">
      <c r="A1043" s="18" t="s">
        <v>47</v>
      </c>
      <c r="B1043" s="18" t="s">
        <v>82</v>
      </c>
      <c r="C1043" s="60" t="str">
        <f>IF(Datos[[#This Row],[Area]]="Oftamología","👀",IF(B1043="Cardiología","❤","🚑"))</f>
        <v>🚑</v>
      </c>
      <c r="D1043" s="23">
        <v>392340</v>
      </c>
      <c r="E1043" s="23">
        <v>1640913</v>
      </c>
      <c r="F1043" s="23">
        <v>151882</v>
      </c>
      <c r="G1043" s="23">
        <v>308306</v>
      </c>
      <c r="H1043" s="23">
        <v>32000</v>
      </c>
      <c r="I1043" s="23">
        <v>10255</v>
      </c>
      <c r="J1043" s="23">
        <v>3485</v>
      </c>
      <c r="K1043" s="23">
        <v>14747</v>
      </c>
      <c r="L1043" s="23">
        <v>4400</v>
      </c>
      <c r="M1043" s="23">
        <v>1260962</v>
      </c>
      <c r="N1043" s="23">
        <v>54641</v>
      </c>
      <c r="O1043" s="23">
        <v>29207</v>
      </c>
      <c r="P1043" s="23">
        <v>55180</v>
      </c>
      <c r="Q1043" s="19">
        <v>1.3063456804401666E-2</v>
      </c>
      <c r="R1043" s="21"/>
      <c r="S1043" s="21"/>
    </row>
    <row r="1044" spans="1:19" x14ac:dyDescent="0.35">
      <c r="A1044" s="18" t="s">
        <v>41</v>
      </c>
      <c r="B1044" s="18" t="s">
        <v>80</v>
      </c>
      <c r="C1044" s="61" t="str">
        <f>IF(Datos[[#This Row],[Area]]="Oftamología","👀",IF(B1044="Cardiología","❤","🚑"))</f>
        <v>❤</v>
      </c>
      <c r="D1044" s="23">
        <v>592693</v>
      </c>
      <c r="E1044" s="23">
        <v>1162920</v>
      </c>
      <c r="F1044" s="23">
        <v>164088</v>
      </c>
      <c r="G1044" s="23">
        <v>217939</v>
      </c>
      <c r="H1044" s="23">
        <v>32000</v>
      </c>
      <c r="I1044" s="23">
        <v>10662</v>
      </c>
      <c r="J1044" s="23">
        <v>4016</v>
      </c>
      <c r="K1044" s="23">
        <v>11978</v>
      </c>
      <c r="L1044" s="23">
        <v>3231</v>
      </c>
      <c r="M1044" s="23">
        <v>2061635</v>
      </c>
      <c r="N1044" s="23">
        <v>86865</v>
      </c>
      <c r="O1044" s="23">
        <v>68268</v>
      </c>
      <c r="P1044" s="23">
        <v>79484</v>
      </c>
      <c r="Q1044" s="19">
        <v>1.8817249014879703E-2</v>
      </c>
      <c r="R1044" s="21"/>
      <c r="S1044" s="21"/>
    </row>
    <row r="1045" spans="1:19" x14ac:dyDescent="0.35">
      <c r="A1045" s="18" t="s">
        <v>43</v>
      </c>
      <c r="B1045" s="18" t="s">
        <v>81</v>
      </c>
      <c r="C1045" s="62" t="str">
        <f>IF(Datos[[#This Row],[Area]]="Oftamología","👀",IF(B1045="Cardiología","❤","🚑"))</f>
        <v>👀</v>
      </c>
      <c r="D1045" s="23">
        <v>392453</v>
      </c>
      <c r="E1045" s="23">
        <v>704500</v>
      </c>
      <c r="F1045" s="23">
        <v>175121</v>
      </c>
      <c r="G1045" s="23">
        <v>319173</v>
      </c>
      <c r="H1045" s="23">
        <v>32000</v>
      </c>
      <c r="I1045" s="23">
        <v>9154</v>
      </c>
      <c r="J1045" s="23">
        <v>3284</v>
      </c>
      <c r="K1045" s="23">
        <v>11552</v>
      </c>
      <c r="L1045" s="23">
        <v>3083</v>
      </c>
      <c r="M1045" s="23">
        <v>1737596</v>
      </c>
      <c r="N1045" s="23">
        <v>52202</v>
      </c>
      <c r="O1045" s="23">
        <v>85095</v>
      </c>
      <c r="P1045" s="23">
        <v>335878</v>
      </c>
      <c r="Q1045" s="19">
        <v>7.9516631833070367E-2</v>
      </c>
      <c r="R1045" s="21"/>
      <c r="S1045" s="21"/>
    </row>
    <row r="1046" spans="1:19" x14ac:dyDescent="0.35">
      <c r="A1046" s="18" t="s">
        <v>42</v>
      </c>
      <c r="B1046" s="18" t="s">
        <v>81</v>
      </c>
      <c r="C1046" s="62" t="str">
        <f>IF(Datos[[#This Row],[Area]]="Oftamología","👀",IF(B1046="Cardiología","❤","🚑"))</f>
        <v>👀</v>
      </c>
      <c r="D1046" s="23">
        <v>695498</v>
      </c>
      <c r="E1046" s="23">
        <v>1787019</v>
      </c>
      <c r="F1046" s="23">
        <v>206390</v>
      </c>
      <c r="G1046" s="23">
        <v>206299</v>
      </c>
      <c r="H1046" s="23">
        <v>20000</v>
      </c>
      <c r="I1046" s="23">
        <v>12651</v>
      </c>
      <c r="J1046" s="23">
        <v>4052</v>
      </c>
      <c r="K1046" s="23">
        <v>14269</v>
      </c>
      <c r="L1046" s="23">
        <v>2912</v>
      </c>
      <c r="M1046" s="23">
        <v>1036677</v>
      </c>
      <c r="N1046" s="23">
        <v>74051</v>
      </c>
      <c r="O1046" s="23">
        <v>61535</v>
      </c>
      <c r="P1046" s="23">
        <v>274714</v>
      </c>
      <c r="Q1046" s="19">
        <v>6.5036507295476609E-2</v>
      </c>
      <c r="R1046" s="21"/>
      <c r="S1046" s="21"/>
    </row>
    <row r="1047" spans="1:19" x14ac:dyDescent="0.35">
      <c r="A1047" s="18" t="s">
        <v>47</v>
      </c>
      <c r="B1047" s="18" t="s">
        <v>82</v>
      </c>
      <c r="C1047" s="60" t="str">
        <f>IF(Datos[[#This Row],[Area]]="Oftamología","👀",IF(B1047="Cardiología","❤","🚑"))</f>
        <v>🚑</v>
      </c>
      <c r="D1047" s="23">
        <v>500234</v>
      </c>
      <c r="E1047" s="23">
        <v>1805631</v>
      </c>
      <c r="F1047" s="23">
        <v>213646</v>
      </c>
      <c r="G1047" s="23">
        <v>158545</v>
      </c>
      <c r="H1047" s="23">
        <v>32000</v>
      </c>
      <c r="I1047" s="23">
        <v>10894</v>
      </c>
      <c r="J1047" s="23">
        <v>4069</v>
      </c>
      <c r="K1047" s="23">
        <v>14826</v>
      </c>
      <c r="L1047" s="23">
        <v>4250</v>
      </c>
      <c r="M1047" s="23">
        <v>3013053</v>
      </c>
      <c r="N1047" s="23">
        <v>111401</v>
      </c>
      <c r="O1047" s="23">
        <v>61509</v>
      </c>
      <c r="P1047" s="23">
        <v>301533</v>
      </c>
      <c r="Q1047" s="19">
        <v>7.1385707151171582E-2</v>
      </c>
      <c r="R1047" s="21"/>
      <c r="S1047" s="21"/>
    </row>
    <row r="1048" spans="1:19" x14ac:dyDescent="0.35">
      <c r="A1048" s="18" t="s">
        <v>42</v>
      </c>
      <c r="B1048" s="18" t="s">
        <v>80</v>
      </c>
      <c r="C1048" s="61" t="str">
        <f>IF(Datos[[#This Row],[Area]]="Oftamología","👀",IF(B1048="Cardiología","❤","🚑"))</f>
        <v>❤</v>
      </c>
      <c r="D1048" s="23">
        <v>600736</v>
      </c>
      <c r="E1048" s="23">
        <v>1821386</v>
      </c>
      <c r="F1048" s="23">
        <v>137858</v>
      </c>
      <c r="G1048" s="23">
        <v>103264</v>
      </c>
      <c r="H1048" s="23">
        <v>20000</v>
      </c>
      <c r="I1048" s="23">
        <v>11386</v>
      </c>
      <c r="J1048" s="23">
        <v>3842</v>
      </c>
      <c r="K1048" s="23">
        <v>14941</v>
      </c>
      <c r="L1048" s="23">
        <v>4120</v>
      </c>
      <c r="M1048" s="23">
        <v>1431215</v>
      </c>
      <c r="N1048" s="23">
        <v>95793</v>
      </c>
      <c r="O1048" s="23">
        <v>21523</v>
      </c>
      <c r="P1048" s="23">
        <v>80639</v>
      </c>
      <c r="Q1048" s="19">
        <v>1.9090686720734794E-2</v>
      </c>
      <c r="R1048" s="21"/>
      <c r="S1048" s="21"/>
    </row>
    <row r="1049" spans="1:19" x14ac:dyDescent="0.35">
      <c r="A1049" s="18" t="s">
        <v>47</v>
      </c>
      <c r="B1049" s="18" t="s">
        <v>81</v>
      </c>
      <c r="C1049" s="62" t="str">
        <f>IF(Datos[[#This Row],[Area]]="Oftamología","👀",IF(B1049="Cardiología","❤","🚑"))</f>
        <v>👀</v>
      </c>
      <c r="D1049" s="23">
        <v>643333</v>
      </c>
      <c r="E1049" s="23">
        <v>2356082</v>
      </c>
      <c r="F1049" s="23">
        <v>100952</v>
      </c>
      <c r="G1049" s="23">
        <v>160005</v>
      </c>
      <c r="H1049" s="23">
        <v>32000</v>
      </c>
      <c r="I1049" s="23">
        <v>11666</v>
      </c>
      <c r="J1049" s="23">
        <v>3610</v>
      </c>
      <c r="K1049" s="23">
        <v>14901</v>
      </c>
      <c r="L1049" s="23">
        <v>2184</v>
      </c>
      <c r="M1049" s="23">
        <v>2839425</v>
      </c>
      <c r="N1049" s="23">
        <v>58138</v>
      </c>
      <c r="O1049" s="23">
        <v>49031</v>
      </c>
      <c r="P1049" s="23">
        <v>193511</v>
      </c>
      <c r="Q1049" s="19">
        <v>4.5812297746947638E-2</v>
      </c>
      <c r="R1049" s="21"/>
      <c r="S1049" s="21"/>
    </row>
    <row r="1050" spans="1:19" x14ac:dyDescent="0.35">
      <c r="A1050" s="18" t="s">
        <v>37</v>
      </c>
      <c r="B1050" s="18" t="s">
        <v>82</v>
      </c>
      <c r="C1050" s="60" t="str">
        <f>IF(Datos[[#This Row],[Area]]="Oftamología","👀",IF(B1050="Cardiología","❤","🚑"))</f>
        <v>🚑</v>
      </c>
      <c r="D1050" s="23">
        <v>527946</v>
      </c>
      <c r="E1050" s="23">
        <v>1487705</v>
      </c>
      <c r="F1050" s="23">
        <v>113249</v>
      </c>
      <c r="G1050" s="23">
        <v>81915</v>
      </c>
      <c r="H1050" s="23">
        <v>25000</v>
      </c>
      <c r="I1050" s="23">
        <v>9978</v>
      </c>
      <c r="J1050" s="23">
        <v>3477</v>
      </c>
      <c r="K1050" s="23">
        <v>12692</v>
      </c>
      <c r="L1050" s="23">
        <v>1264</v>
      </c>
      <c r="M1050" s="23">
        <v>2465438</v>
      </c>
      <c r="N1050" s="23">
        <v>54703</v>
      </c>
      <c r="O1050" s="23">
        <v>53278</v>
      </c>
      <c r="P1050" s="23">
        <v>133766</v>
      </c>
      <c r="Q1050" s="19">
        <v>3.1668110962261568E-2</v>
      </c>
      <c r="R1050" s="21"/>
      <c r="S1050" s="21"/>
    </row>
    <row r="1051" spans="1:19" x14ac:dyDescent="0.35">
      <c r="A1051" s="18" t="s">
        <v>45</v>
      </c>
      <c r="B1051" s="18" t="s">
        <v>82</v>
      </c>
      <c r="C1051" s="60" t="str">
        <f>IF(Datos[[#This Row],[Area]]="Oftamología","👀",IF(B1051="Cardiología","❤","🚑"))</f>
        <v>🚑</v>
      </c>
      <c r="D1051" s="23">
        <v>420028</v>
      </c>
      <c r="E1051" s="23">
        <v>904303</v>
      </c>
      <c r="F1051" s="23">
        <v>103946</v>
      </c>
      <c r="G1051" s="23">
        <v>111385</v>
      </c>
      <c r="H1051" s="23">
        <v>32000</v>
      </c>
      <c r="I1051" s="23">
        <v>11044</v>
      </c>
      <c r="J1051" s="23">
        <v>3912</v>
      </c>
      <c r="K1051" s="23">
        <v>12593</v>
      </c>
      <c r="L1051" s="23">
        <v>3128</v>
      </c>
      <c r="M1051" s="23">
        <v>2516572</v>
      </c>
      <c r="N1051" s="23">
        <v>124176</v>
      </c>
      <c r="O1051" s="23">
        <v>21489</v>
      </c>
      <c r="P1051" s="23">
        <v>69548</v>
      </c>
      <c r="Q1051" s="19">
        <v>1.6464974516718505E-2</v>
      </c>
      <c r="R1051" s="21"/>
      <c r="S1051" s="21"/>
    </row>
    <row r="1052" spans="1:19" x14ac:dyDescent="0.35">
      <c r="A1052" s="18" t="s">
        <v>42</v>
      </c>
      <c r="B1052" s="18" t="s">
        <v>80</v>
      </c>
      <c r="C1052" s="61" t="str">
        <f>IF(Datos[[#This Row],[Area]]="Oftamología","👀",IF(B1052="Cardiología","❤","🚑"))</f>
        <v>❤</v>
      </c>
      <c r="D1052" s="23">
        <v>422792</v>
      </c>
      <c r="E1052" s="23">
        <v>1318954</v>
      </c>
      <c r="F1052" s="23">
        <v>112991</v>
      </c>
      <c r="G1052" s="23">
        <v>92155</v>
      </c>
      <c r="H1052" s="23">
        <v>32000</v>
      </c>
      <c r="I1052" s="23">
        <v>11059</v>
      </c>
      <c r="J1052" s="23">
        <v>2921</v>
      </c>
      <c r="K1052" s="23">
        <v>10406</v>
      </c>
      <c r="L1052" s="23">
        <v>4298</v>
      </c>
      <c r="M1052" s="23">
        <v>3030819</v>
      </c>
      <c r="N1052" s="23">
        <v>127017</v>
      </c>
      <c r="O1052" s="23">
        <v>54069</v>
      </c>
      <c r="P1052" s="23">
        <v>129143</v>
      </c>
      <c r="Q1052" s="19">
        <v>3.0573649911033788E-2</v>
      </c>
      <c r="R1052" s="21"/>
      <c r="S1052" s="21"/>
    </row>
    <row r="1053" spans="1:19" x14ac:dyDescent="0.35">
      <c r="A1053" s="18" t="s">
        <v>46</v>
      </c>
      <c r="B1053" s="18" t="s">
        <v>81</v>
      </c>
      <c r="C1053" s="62" t="str">
        <f>IF(Datos[[#This Row],[Area]]="Oftamología","👀",IF(B1053="Cardiología","❤","🚑"))</f>
        <v>👀</v>
      </c>
      <c r="D1053" s="23">
        <v>309413</v>
      </c>
      <c r="E1053" s="23">
        <v>1920959</v>
      </c>
      <c r="F1053" s="23">
        <v>201473</v>
      </c>
      <c r="G1053" s="23">
        <v>312673</v>
      </c>
      <c r="H1053" s="23">
        <v>32000</v>
      </c>
      <c r="I1053" s="23">
        <v>10836</v>
      </c>
      <c r="J1053" s="23">
        <v>3703</v>
      </c>
      <c r="K1053" s="23">
        <v>14083</v>
      </c>
      <c r="L1053" s="23">
        <v>3584</v>
      </c>
      <c r="M1053" s="23">
        <v>2075288</v>
      </c>
      <c r="N1053" s="23">
        <v>85287</v>
      </c>
      <c r="O1053" s="23">
        <v>68713</v>
      </c>
      <c r="P1053" s="23">
        <v>280563</v>
      </c>
      <c r="Q1053" s="19">
        <v>6.6421214777334994E-2</v>
      </c>
      <c r="R1053" s="21"/>
      <c r="S1053" s="21"/>
    </row>
    <row r="1054" spans="1:19" x14ac:dyDescent="0.35">
      <c r="A1054" s="18" t="s">
        <v>40</v>
      </c>
      <c r="B1054" s="18" t="s">
        <v>80</v>
      </c>
      <c r="C1054" s="61" t="str">
        <f>IF(Datos[[#This Row],[Area]]="Oftamología","👀",IF(B1054="Cardiología","❤","🚑"))</f>
        <v>❤</v>
      </c>
      <c r="D1054" s="23">
        <v>391717</v>
      </c>
      <c r="E1054" s="23">
        <v>2033622</v>
      </c>
      <c r="F1054" s="23">
        <v>103774</v>
      </c>
      <c r="G1054" s="23">
        <v>130436</v>
      </c>
      <c r="H1054" s="23">
        <v>32000</v>
      </c>
      <c r="I1054" s="23">
        <v>10035</v>
      </c>
      <c r="J1054" s="23">
        <v>3069</v>
      </c>
      <c r="K1054" s="23">
        <v>14027</v>
      </c>
      <c r="L1054" s="23">
        <v>2932</v>
      </c>
      <c r="M1054" s="23">
        <v>1121955</v>
      </c>
      <c r="N1054" s="23">
        <v>69254</v>
      </c>
      <c r="O1054" s="23">
        <v>68247</v>
      </c>
      <c r="P1054" s="23">
        <v>204706</v>
      </c>
      <c r="Q1054" s="19">
        <v>4.8462631181621016E-2</v>
      </c>
      <c r="R1054" s="21"/>
      <c r="S1054" s="21"/>
    </row>
    <row r="1055" spans="1:19" x14ac:dyDescent="0.35">
      <c r="A1055" s="18" t="s">
        <v>42</v>
      </c>
      <c r="B1055" s="18" t="s">
        <v>82</v>
      </c>
      <c r="C1055" s="60" t="str">
        <f>IF(Datos[[#This Row],[Area]]="Oftamología","👀",IF(B1055="Cardiología","❤","🚑"))</f>
        <v>🚑</v>
      </c>
      <c r="D1055" s="23">
        <v>617801</v>
      </c>
      <c r="E1055" s="23">
        <v>1774281</v>
      </c>
      <c r="F1055" s="23">
        <v>215319</v>
      </c>
      <c r="G1055" s="23">
        <v>165607</v>
      </c>
      <c r="H1055" s="23">
        <v>32000</v>
      </c>
      <c r="I1055" s="23">
        <v>9694</v>
      </c>
      <c r="J1055" s="23">
        <v>4008</v>
      </c>
      <c r="K1055" s="23">
        <v>12217</v>
      </c>
      <c r="L1055" s="23">
        <v>2907</v>
      </c>
      <c r="M1055" s="23">
        <v>2241283</v>
      </c>
      <c r="N1055" s="23">
        <v>47281</v>
      </c>
      <c r="O1055" s="23">
        <v>36051</v>
      </c>
      <c r="P1055" s="23">
        <v>175030</v>
      </c>
      <c r="Q1055" s="19">
        <v>4.1437057710663715E-2</v>
      </c>
      <c r="R1055" s="21"/>
      <c r="S1055" s="21"/>
    </row>
    <row r="1056" spans="1:19" x14ac:dyDescent="0.35">
      <c r="A1056" s="18" t="s">
        <v>40</v>
      </c>
      <c r="B1056" s="18" t="s">
        <v>80</v>
      </c>
      <c r="C1056" s="61" t="str">
        <f>IF(Datos[[#This Row],[Area]]="Oftamología","👀",IF(B1056="Cardiología","❤","🚑"))</f>
        <v>❤</v>
      </c>
      <c r="D1056" s="23">
        <v>643869</v>
      </c>
      <c r="E1056" s="23">
        <v>2202883</v>
      </c>
      <c r="F1056" s="23">
        <v>160075</v>
      </c>
      <c r="G1056" s="23">
        <v>327899</v>
      </c>
      <c r="H1056" s="23">
        <v>20000</v>
      </c>
      <c r="I1056" s="23">
        <v>9767</v>
      </c>
      <c r="J1056" s="23">
        <v>3026</v>
      </c>
      <c r="K1056" s="23">
        <v>13240</v>
      </c>
      <c r="L1056" s="23">
        <v>3002</v>
      </c>
      <c r="M1056" s="23">
        <v>2478098</v>
      </c>
      <c r="N1056" s="23">
        <v>68776</v>
      </c>
      <c r="O1056" s="23">
        <v>53538</v>
      </c>
      <c r="P1056" s="23">
        <v>179942</v>
      </c>
      <c r="Q1056" s="19">
        <v>4.2599937374005886E-2</v>
      </c>
      <c r="R1056" s="21"/>
      <c r="S1056" s="21"/>
    </row>
    <row r="1057" spans="1:19" x14ac:dyDescent="0.35">
      <c r="A1057" s="18" t="s">
        <v>38</v>
      </c>
      <c r="B1057" s="18" t="s">
        <v>81</v>
      </c>
      <c r="C1057" s="62" t="str">
        <f>IF(Datos[[#This Row],[Area]]="Oftamología","👀",IF(B1057="Cardiología","❤","🚑"))</f>
        <v>👀</v>
      </c>
      <c r="D1057" s="23">
        <v>406640</v>
      </c>
      <c r="E1057" s="23">
        <v>962997</v>
      </c>
      <c r="F1057" s="23">
        <v>143850</v>
      </c>
      <c r="G1057" s="23">
        <v>114271</v>
      </c>
      <c r="H1057" s="23">
        <v>32000</v>
      </c>
      <c r="I1057" s="23">
        <v>11739</v>
      </c>
      <c r="J1057" s="23">
        <v>3482</v>
      </c>
      <c r="K1057" s="23">
        <v>13385</v>
      </c>
      <c r="L1057" s="23">
        <v>3209</v>
      </c>
      <c r="M1057" s="23">
        <v>3001316</v>
      </c>
      <c r="N1057" s="23">
        <v>110409</v>
      </c>
      <c r="O1057" s="23">
        <v>49629</v>
      </c>
      <c r="P1057" s="23">
        <v>76929</v>
      </c>
      <c r="Q1057" s="19">
        <v>1.8212371665563897E-2</v>
      </c>
      <c r="R1057" s="21"/>
      <c r="S1057" s="21"/>
    </row>
    <row r="1058" spans="1:19" x14ac:dyDescent="0.35">
      <c r="A1058" s="18" t="s">
        <v>36</v>
      </c>
      <c r="B1058" s="18" t="s">
        <v>82</v>
      </c>
      <c r="C1058" s="60" t="str">
        <f>IF(Datos[[#This Row],[Area]]="Oftamología","👀",IF(B1058="Cardiología","❤","🚑"))</f>
        <v>🚑</v>
      </c>
      <c r="D1058" s="23">
        <v>289324</v>
      </c>
      <c r="E1058" s="23">
        <v>819066</v>
      </c>
      <c r="F1058" s="23">
        <v>139897</v>
      </c>
      <c r="G1058" s="23">
        <v>124176</v>
      </c>
      <c r="H1058" s="23">
        <v>32000</v>
      </c>
      <c r="I1058" s="23">
        <v>11571</v>
      </c>
      <c r="J1058" s="23">
        <v>3962</v>
      </c>
      <c r="K1058" s="23">
        <v>10582</v>
      </c>
      <c r="L1058" s="23">
        <v>2769</v>
      </c>
      <c r="M1058" s="23">
        <v>1766261</v>
      </c>
      <c r="N1058" s="23">
        <v>64183</v>
      </c>
      <c r="O1058" s="23">
        <v>29924</v>
      </c>
      <c r="P1058" s="23">
        <v>224370</v>
      </c>
      <c r="Q1058" s="19">
        <v>5.3117937716629246E-2</v>
      </c>
      <c r="R1058" s="21"/>
      <c r="S1058" s="21"/>
    </row>
    <row r="1059" spans="1:19" x14ac:dyDescent="0.35">
      <c r="A1059" s="18" t="s">
        <v>40</v>
      </c>
      <c r="B1059" s="18" t="s">
        <v>81</v>
      </c>
      <c r="C1059" s="62" t="str">
        <f>IF(Datos[[#This Row],[Area]]="Oftamología","👀",IF(B1059="Cardiología","❤","🚑"))</f>
        <v>👀</v>
      </c>
      <c r="D1059" s="23">
        <v>209120</v>
      </c>
      <c r="E1059" s="23">
        <v>1120934</v>
      </c>
      <c r="F1059" s="23">
        <v>165461</v>
      </c>
      <c r="G1059" s="23">
        <v>158172</v>
      </c>
      <c r="H1059" s="23">
        <v>32000</v>
      </c>
      <c r="I1059" s="23">
        <v>10884</v>
      </c>
      <c r="J1059" s="23">
        <v>3177</v>
      </c>
      <c r="K1059" s="23">
        <v>11574</v>
      </c>
      <c r="L1059" s="23">
        <v>2455</v>
      </c>
      <c r="M1059" s="23">
        <v>2485571</v>
      </c>
      <c r="N1059" s="23">
        <v>81278</v>
      </c>
      <c r="O1059" s="23">
        <v>54362</v>
      </c>
      <c r="P1059" s="23">
        <v>97517</v>
      </c>
      <c r="Q1059" s="19">
        <v>2.3086428365256203E-2</v>
      </c>
      <c r="R1059" s="21"/>
      <c r="S1059" s="21"/>
    </row>
    <row r="1060" spans="1:19" x14ac:dyDescent="0.35">
      <c r="A1060" s="18" t="s">
        <v>40</v>
      </c>
      <c r="B1060" s="18" t="s">
        <v>80</v>
      </c>
      <c r="C1060" s="61" t="str">
        <f>IF(Datos[[#This Row],[Area]]="Oftamología","👀",IF(B1060="Cardiología","❤","🚑"))</f>
        <v>❤</v>
      </c>
      <c r="D1060" s="23">
        <v>345599</v>
      </c>
      <c r="E1060" s="23">
        <v>1551074</v>
      </c>
      <c r="F1060" s="23">
        <v>139637</v>
      </c>
      <c r="G1060" s="23">
        <v>229826</v>
      </c>
      <c r="H1060" s="23">
        <v>32000</v>
      </c>
      <c r="I1060" s="23">
        <v>9474</v>
      </c>
      <c r="J1060" s="23">
        <v>3741</v>
      </c>
      <c r="K1060" s="23">
        <v>11426</v>
      </c>
      <c r="L1060" s="23">
        <v>1666</v>
      </c>
      <c r="M1060" s="23">
        <v>1082907</v>
      </c>
      <c r="N1060" s="23">
        <v>111039</v>
      </c>
      <c r="O1060" s="23">
        <v>63672</v>
      </c>
      <c r="P1060" s="23">
        <v>201185</v>
      </c>
      <c r="Q1060" s="19">
        <v>4.762906047831731E-2</v>
      </c>
      <c r="R1060" s="21"/>
      <c r="S1060" s="21"/>
    </row>
    <row r="1061" spans="1:19" x14ac:dyDescent="0.35">
      <c r="A1061" s="18" t="s">
        <v>38</v>
      </c>
      <c r="B1061" s="18" t="s">
        <v>81</v>
      </c>
      <c r="C1061" s="62" t="str">
        <f>IF(Datos[[#This Row],[Area]]="Oftamología","👀",IF(B1061="Cardiología","❤","🚑"))</f>
        <v>👀</v>
      </c>
      <c r="D1061" s="23">
        <v>266290</v>
      </c>
      <c r="E1061" s="23">
        <v>2216275</v>
      </c>
      <c r="F1061" s="23">
        <v>175144</v>
      </c>
      <c r="G1061" s="23">
        <v>298250</v>
      </c>
      <c r="H1061" s="23">
        <v>32000</v>
      </c>
      <c r="I1061" s="23">
        <v>10300</v>
      </c>
      <c r="J1061" s="23">
        <v>3278</v>
      </c>
      <c r="K1061" s="23">
        <v>10253</v>
      </c>
      <c r="L1061" s="23">
        <v>2537</v>
      </c>
      <c r="M1061" s="23">
        <v>2902443</v>
      </c>
      <c r="N1061" s="23">
        <v>68568</v>
      </c>
      <c r="O1061" s="23">
        <v>50354</v>
      </c>
      <c r="P1061" s="23">
        <v>293747</v>
      </c>
      <c r="Q1061" s="19">
        <v>6.9542429248325044E-2</v>
      </c>
      <c r="R1061" s="21"/>
      <c r="S1061" s="21"/>
    </row>
    <row r="1062" spans="1:19" x14ac:dyDescent="0.35">
      <c r="A1062" s="18" t="s">
        <v>39</v>
      </c>
      <c r="B1062" s="18" t="s">
        <v>81</v>
      </c>
      <c r="C1062" s="62" t="str">
        <f>IF(Datos[[#This Row],[Area]]="Oftamología","👀",IF(B1062="Cardiología","❤","🚑"))</f>
        <v>👀</v>
      </c>
      <c r="D1062" s="23">
        <v>399742</v>
      </c>
      <c r="E1062" s="23">
        <v>915927</v>
      </c>
      <c r="F1062" s="23">
        <v>124257</v>
      </c>
      <c r="G1062" s="23">
        <v>123509</v>
      </c>
      <c r="H1062" s="23">
        <v>25000</v>
      </c>
      <c r="I1062" s="23">
        <v>8942</v>
      </c>
      <c r="J1062" s="23">
        <v>3762</v>
      </c>
      <c r="K1062" s="23">
        <v>10753</v>
      </c>
      <c r="L1062" s="23">
        <v>2624</v>
      </c>
      <c r="M1062" s="23">
        <v>2450010</v>
      </c>
      <c r="N1062" s="23">
        <v>113497</v>
      </c>
      <c r="O1062" s="23">
        <v>54390</v>
      </c>
      <c r="P1062" s="23">
        <v>99119</v>
      </c>
      <c r="Q1062" s="19">
        <v>2.346569001441625E-2</v>
      </c>
      <c r="R1062" s="21"/>
      <c r="S1062" s="21"/>
    </row>
    <row r="1063" spans="1:19" x14ac:dyDescent="0.35">
      <c r="A1063" s="18" t="s">
        <v>45</v>
      </c>
      <c r="B1063" s="18" t="s">
        <v>80</v>
      </c>
      <c r="C1063" s="61" t="str">
        <f>IF(Datos[[#This Row],[Area]]="Oftamología","👀",IF(B1063="Cardiología","❤","🚑"))</f>
        <v>❤</v>
      </c>
      <c r="D1063" s="23">
        <v>670868</v>
      </c>
      <c r="E1063" s="23">
        <v>2178551</v>
      </c>
      <c r="F1063" s="23">
        <v>128760</v>
      </c>
      <c r="G1063" s="23">
        <v>223276</v>
      </c>
      <c r="H1063" s="23">
        <v>25000</v>
      </c>
      <c r="I1063" s="23">
        <v>10539</v>
      </c>
      <c r="J1063" s="23">
        <v>3623</v>
      </c>
      <c r="K1063" s="23">
        <v>12224</v>
      </c>
      <c r="L1063" s="23">
        <v>4190</v>
      </c>
      <c r="M1063" s="23">
        <v>1979333</v>
      </c>
      <c r="N1063" s="23">
        <v>85250</v>
      </c>
      <c r="O1063" s="23">
        <v>24747</v>
      </c>
      <c r="P1063" s="23">
        <v>291329</v>
      </c>
      <c r="Q1063" s="19">
        <v>6.8969985635547904E-2</v>
      </c>
      <c r="R1063" s="21"/>
      <c r="S1063" s="21"/>
    </row>
    <row r="1064" spans="1:19" x14ac:dyDescent="0.35">
      <c r="A1064" s="18" t="s">
        <v>38</v>
      </c>
      <c r="B1064" s="18" t="s">
        <v>80</v>
      </c>
      <c r="C1064" s="61" t="str">
        <f>IF(Datos[[#This Row],[Area]]="Oftamología","👀",IF(B1064="Cardiología","❤","🚑"))</f>
        <v>❤</v>
      </c>
      <c r="D1064" s="23">
        <v>639711</v>
      </c>
      <c r="E1064" s="23">
        <v>1910113</v>
      </c>
      <c r="F1064" s="23">
        <v>215074</v>
      </c>
      <c r="G1064" s="23">
        <v>239653</v>
      </c>
      <c r="H1064" s="23">
        <v>28000</v>
      </c>
      <c r="I1064" s="23">
        <v>11486</v>
      </c>
      <c r="J1064" s="23">
        <v>3305</v>
      </c>
      <c r="K1064" s="23">
        <v>14434</v>
      </c>
      <c r="L1064" s="23">
        <v>2724</v>
      </c>
      <c r="M1064" s="23">
        <v>2466248</v>
      </c>
      <c r="N1064" s="23">
        <v>73583</v>
      </c>
      <c r="O1064" s="23">
        <v>24986</v>
      </c>
      <c r="P1064" s="23">
        <v>71845</v>
      </c>
      <c r="Q1064" s="19">
        <v>1.7008772274596552E-2</v>
      </c>
      <c r="R1064" s="21"/>
      <c r="S1064" s="21"/>
    </row>
    <row r="1065" spans="1:19" x14ac:dyDescent="0.35">
      <c r="A1065" s="18" t="s">
        <v>44</v>
      </c>
      <c r="B1065" s="18" t="s">
        <v>80</v>
      </c>
      <c r="C1065" s="61" t="str">
        <f>IF(Datos[[#This Row],[Area]]="Oftamología","👀",IF(B1065="Cardiología","❤","🚑"))</f>
        <v>❤</v>
      </c>
      <c r="D1065" s="23">
        <v>190318</v>
      </c>
      <c r="E1065" s="23">
        <v>1410139</v>
      </c>
      <c r="F1065" s="23">
        <v>211323</v>
      </c>
      <c r="G1065" s="23">
        <v>293101</v>
      </c>
      <c r="H1065" s="23">
        <v>32000</v>
      </c>
      <c r="I1065" s="23">
        <v>9032</v>
      </c>
      <c r="J1065" s="23">
        <v>3020</v>
      </c>
      <c r="K1065" s="23">
        <v>11542</v>
      </c>
      <c r="L1065" s="23">
        <v>2441</v>
      </c>
      <c r="M1065" s="23">
        <v>2557427</v>
      </c>
      <c r="N1065" s="23">
        <v>73699</v>
      </c>
      <c r="O1065" s="23">
        <v>76608</v>
      </c>
      <c r="P1065" s="23">
        <v>289382</v>
      </c>
      <c r="Q1065" s="19">
        <v>6.8509047788535032E-2</v>
      </c>
      <c r="R1065" s="21"/>
      <c r="S1065" s="21"/>
    </row>
    <row r="1066" spans="1:19" x14ac:dyDescent="0.35">
      <c r="A1066" s="18" t="s">
        <v>45</v>
      </c>
      <c r="B1066" s="18" t="s">
        <v>80</v>
      </c>
      <c r="C1066" s="61" t="str">
        <f>IF(Datos[[#This Row],[Area]]="Oftamología","👀",IF(B1066="Cardiología","❤","🚑"))</f>
        <v>❤</v>
      </c>
      <c r="D1066" s="23">
        <v>483613</v>
      </c>
      <c r="E1066" s="23">
        <v>1920972</v>
      </c>
      <c r="F1066" s="23">
        <v>121780</v>
      </c>
      <c r="G1066" s="23">
        <v>222338</v>
      </c>
      <c r="H1066" s="23">
        <v>32000</v>
      </c>
      <c r="I1066" s="23">
        <v>12025</v>
      </c>
      <c r="J1066" s="23">
        <v>4095</v>
      </c>
      <c r="K1066" s="23">
        <v>10452</v>
      </c>
      <c r="L1066" s="23">
        <v>2231</v>
      </c>
      <c r="M1066" s="23">
        <v>1588524</v>
      </c>
      <c r="N1066" s="23">
        <v>87618</v>
      </c>
      <c r="O1066" s="23">
        <v>37929</v>
      </c>
      <c r="P1066" s="23">
        <v>117481</v>
      </c>
      <c r="Q1066" s="19">
        <v>2.7812757681006019E-2</v>
      </c>
      <c r="R1066" s="21"/>
      <c r="S1066" s="21"/>
    </row>
    <row r="1067" spans="1:19" x14ac:dyDescent="0.35">
      <c r="A1067" s="18" t="s">
        <v>36</v>
      </c>
      <c r="B1067" s="18" t="s">
        <v>81</v>
      </c>
      <c r="C1067" s="62" t="str">
        <f>IF(Datos[[#This Row],[Area]]="Oftamología","👀",IF(B1067="Cardiología","❤","🚑"))</f>
        <v>👀</v>
      </c>
      <c r="D1067" s="23">
        <v>188197</v>
      </c>
      <c r="E1067" s="23">
        <v>1694816</v>
      </c>
      <c r="F1067" s="23">
        <v>216226</v>
      </c>
      <c r="G1067" s="23">
        <v>283456</v>
      </c>
      <c r="H1067" s="23">
        <v>32000</v>
      </c>
      <c r="I1067" s="23">
        <v>12554</v>
      </c>
      <c r="J1067" s="23">
        <v>3402</v>
      </c>
      <c r="K1067" s="23">
        <v>13456</v>
      </c>
      <c r="L1067" s="23">
        <v>2238</v>
      </c>
      <c r="M1067" s="23">
        <v>2799895</v>
      </c>
      <c r="N1067" s="23">
        <v>98813</v>
      </c>
      <c r="O1067" s="23">
        <v>47825</v>
      </c>
      <c r="P1067" s="23">
        <v>221470</v>
      </c>
      <c r="Q1067" s="19">
        <v>5.2431384169460617E-2</v>
      </c>
      <c r="R1067" s="21"/>
      <c r="S1067" s="21"/>
    </row>
    <row r="1068" spans="1:19" x14ac:dyDescent="0.35">
      <c r="A1068" s="18" t="s">
        <v>47</v>
      </c>
      <c r="B1068" s="18" t="s">
        <v>80</v>
      </c>
      <c r="C1068" s="61" t="str">
        <f>IF(Datos[[#This Row],[Area]]="Oftamología","👀",IF(B1068="Cardiología","❤","🚑"))</f>
        <v>❤</v>
      </c>
      <c r="D1068" s="23">
        <v>183111</v>
      </c>
      <c r="E1068" s="23">
        <v>721017</v>
      </c>
      <c r="F1068" s="23">
        <v>102149</v>
      </c>
      <c r="G1068" s="23">
        <v>186750</v>
      </c>
      <c r="H1068" s="23">
        <v>25000</v>
      </c>
      <c r="I1068" s="23">
        <v>11052</v>
      </c>
      <c r="J1068" s="23">
        <v>3733</v>
      </c>
      <c r="K1068" s="23">
        <v>12285</v>
      </c>
      <c r="L1068" s="23">
        <v>1774</v>
      </c>
      <c r="M1068" s="23">
        <v>2025088</v>
      </c>
      <c r="N1068" s="23">
        <v>60793</v>
      </c>
      <c r="O1068" s="23">
        <v>69528</v>
      </c>
      <c r="P1068" s="23">
        <v>339240</v>
      </c>
      <c r="Q1068" s="19">
        <v>8.0312560462581034E-2</v>
      </c>
      <c r="R1068" s="21"/>
      <c r="S1068" s="21"/>
    </row>
    <row r="1069" spans="1:19" x14ac:dyDescent="0.35">
      <c r="A1069" s="18" t="s">
        <v>45</v>
      </c>
      <c r="B1069" s="18" t="s">
        <v>81</v>
      </c>
      <c r="C1069" s="62" t="str">
        <f>IF(Datos[[#This Row],[Area]]="Oftamología","👀",IF(B1069="Cardiología","❤","🚑"))</f>
        <v>👀</v>
      </c>
      <c r="D1069" s="23">
        <v>305715</v>
      </c>
      <c r="E1069" s="23">
        <v>1766626</v>
      </c>
      <c r="F1069" s="23">
        <v>188941</v>
      </c>
      <c r="G1069" s="23">
        <v>271114</v>
      </c>
      <c r="H1069" s="23">
        <v>32000</v>
      </c>
      <c r="I1069" s="23">
        <v>8953</v>
      </c>
      <c r="J1069" s="23">
        <v>3806</v>
      </c>
      <c r="K1069" s="23">
        <v>13245</v>
      </c>
      <c r="L1069" s="23">
        <v>3954</v>
      </c>
      <c r="M1069" s="23">
        <v>2135670</v>
      </c>
      <c r="N1069" s="23">
        <v>84097</v>
      </c>
      <c r="O1069" s="23">
        <v>85003</v>
      </c>
      <c r="P1069" s="23">
        <v>290117</v>
      </c>
      <c r="Q1069" s="19">
        <v>6.8683053601351907E-2</v>
      </c>
      <c r="R1069" s="21"/>
      <c r="S1069" s="21"/>
    </row>
    <row r="1070" spans="1:19" x14ac:dyDescent="0.35">
      <c r="A1070" s="18" t="s">
        <v>43</v>
      </c>
      <c r="B1070" s="18" t="s">
        <v>80</v>
      </c>
      <c r="C1070" s="61" t="str">
        <f>IF(Datos[[#This Row],[Area]]="Oftamología","👀",IF(B1070="Cardiología","❤","🚑"))</f>
        <v>❤</v>
      </c>
      <c r="D1070" s="23">
        <v>272888</v>
      </c>
      <c r="E1070" s="23">
        <v>2004442</v>
      </c>
      <c r="F1070" s="23">
        <v>147569</v>
      </c>
      <c r="G1070" s="23">
        <v>165676</v>
      </c>
      <c r="H1070" s="23">
        <v>32000</v>
      </c>
      <c r="I1070" s="23">
        <v>11924</v>
      </c>
      <c r="J1070" s="23">
        <v>2988</v>
      </c>
      <c r="K1070" s="23">
        <v>13234</v>
      </c>
      <c r="L1070" s="23">
        <v>3632</v>
      </c>
      <c r="M1070" s="23">
        <v>1254315</v>
      </c>
      <c r="N1070" s="23">
        <v>113005</v>
      </c>
      <c r="O1070" s="23">
        <v>52291</v>
      </c>
      <c r="P1070" s="23">
        <v>240086</v>
      </c>
      <c r="Q1070" s="19">
        <v>5.6838584457078262E-2</v>
      </c>
      <c r="R1070" s="21"/>
      <c r="S1070" s="21"/>
    </row>
    <row r="1071" spans="1:19" x14ac:dyDescent="0.35">
      <c r="A1071" s="18" t="s">
        <v>44</v>
      </c>
      <c r="B1071" s="18" t="s">
        <v>81</v>
      </c>
      <c r="C1071" s="62" t="str">
        <f>IF(Datos[[#This Row],[Area]]="Oftamología","👀",IF(B1071="Cardiología","❤","🚑"))</f>
        <v>👀</v>
      </c>
      <c r="D1071" s="23">
        <v>267457</v>
      </c>
      <c r="E1071" s="23">
        <v>1699480</v>
      </c>
      <c r="F1071" s="23">
        <v>174111</v>
      </c>
      <c r="G1071" s="23">
        <v>150188</v>
      </c>
      <c r="H1071" s="23">
        <v>20000</v>
      </c>
      <c r="I1071" s="23">
        <v>12078</v>
      </c>
      <c r="J1071" s="23">
        <v>3834</v>
      </c>
      <c r="K1071" s="23">
        <v>11613</v>
      </c>
      <c r="L1071" s="23">
        <v>3765</v>
      </c>
      <c r="M1071" s="23">
        <v>2072869</v>
      </c>
      <c r="N1071" s="23">
        <v>89133</v>
      </c>
      <c r="O1071" s="23">
        <v>62120</v>
      </c>
      <c r="P1071" s="23">
        <v>45624</v>
      </c>
      <c r="Q1071" s="19">
        <v>1.0801144495179804E-2</v>
      </c>
      <c r="R1071" s="21"/>
      <c r="S1071" s="21"/>
    </row>
    <row r="1072" spans="1:19" x14ac:dyDescent="0.35">
      <c r="A1072" s="18" t="s">
        <v>42</v>
      </c>
      <c r="B1072" s="18" t="s">
        <v>82</v>
      </c>
      <c r="C1072" s="60" t="str">
        <f>IF(Datos[[#This Row],[Area]]="Oftamología","👀",IF(B1072="Cardiología","❤","🚑"))</f>
        <v>🚑</v>
      </c>
      <c r="D1072" s="23">
        <v>165619</v>
      </c>
      <c r="E1072" s="23">
        <v>1526652</v>
      </c>
      <c r="F1072" s="23">
        <v>201624</v>
      </c>
      <c r="G1072" s="23">
        <v>192079</v>
      </c>
      <c r="H1072" s="23">
        <v>32000</v>
      </c>
      <c r="I1072" s="23">
        <v>11759</v>
      </c>
      <c r="J1072" s="23">
        <v>4028</v>
      </c>
      <c r="K1072" s="23">
        <v>12863</v>
      </c>
      <c r="L1072" s="23">
        <v>4353</v>
      </c>
      <c r="M1072" s="23">
        <v>1586373</v>
      </c>
      <c r="N1072" s="23">
        <v>57768</v>
      </c>
      <c r="O1072" s="23">
        <v>46816</v>
      </c>
      <c r="P1072" s="23">
        <v>83144</v>
      </c>
      <c r="Q1072" s="19">
        <v>1.9683726939927006E-2</v>
      </c>
      <c r="R1072" s="21"/>
      <c r="S1072" s="21"/>
    </row>
    <row r="1073" spans="1:19" x14ac:dyDescent="0.35">
      <c r="A1073" s="18" t="s">
        <v>43</v>
      </c>
      <c r="B1073" s="18" t="s">
        <v>82</v>
      </c>
      <c r="C1073" s="60" t="str">
        <f>IF(Datos[[#This Row],[Area]]="Oftamología","👀",IF(B1073="Cardiología","❤","🚑"))</f>
        <v>🚑</v>
      </c>
      <c r="D1073" s="23">
        <v>506971</v>
      </c>
      <c r="E1073" s="23">
        <v>2031600</v>
      </c>
      <c r="F1073" s="23">
        <v>157118</v>
      </c>
      <c r="G1073" s="23">
        <v>254911</v>
      </c>
      <c r="H1073" s="23">
        <v>32000</v>
      </c>
      <c r="I1073" s="23">
        <v>12536</v>
      </c>
      <c r="J1073" s="23">
        <v>3564</v>
      </c>
      <c r="K1073" s="23">
        <v>11734</v>
      </c>
      <c r="L1073" s="23">
        <v>1501</v>
      </c>
      <c r="M1073" s="23">
        <v>2235591</v>
      </c>
      <c r="N1073" s="23">
        <v>112579</v>
      </c>
      <c r="O1073" s="23">
        <v>84864</v>
      </c>
      <c r="P1073" s="23">
        <v>111863</v>
      </c>
      <c r="Q1073" s="19">
        <v>2.648273774031866E-2</v>
      </c>
      <c r="R1073" s="21"/>
      <c r="S1073" s="21"/>
    </row>
    <row r="1074" spans="1:19" x14ac:dyDescent="0.35">
      <c r="A1074" s="18" t="s">
        <v>40</v>
      </c>
      <c r="B1074" s="18" t="s">
        <v>82</v>
      </c>
      <c r="C1074" s="60" t="str">
        <f>IF(Datos[[#This Row],[Area]]="Oftamología","👀",IF(B1074="Cardiología","❤","🚑"))</f>
        <v>🚑</v>
      </c>
      <c r="D1074" s="23">
        <v>284391</v>
      </c>
      <c r="E1074" s="23">
        <v>1739837</v>
      </c>
      <c r="F1074" s="23">
        <v>106319</v>
      </c>
      <c r="G1074" s="23">
        <v>300202</v>
      </c>
      <c r="H1074" s="23">
        <v>20000</v>
      </c>
      <c r="I1074" s="23">
        <v>10248</v>
      </c>
      <c r="J1074" s="23">
        <v>3131</v>
      </c>
      <c r="K1074" s="23">
        <v>14243</v>
      </c>
      <c r="L1074" s="23">
        <v>4346</v>
      </c>
      <c r="M1074" s="23">
        <v>2233268</v>
      </c>
      <c r="N1074" s="23">
        <v>45866</v>
      </c>
      <c r="O1074" s="23">
        <v>51221</v>
      </c>
      <c r="P1074" s="23">
        <v>228028</v>
      </c>
      <c r="Q1074" s="19">
        <v>5.3983942156471607E-2</v>
      </c>
      <c r="R1074" s="21"/>
      <c r="S1074" s="21"/>
    </row>
    <row r="1075" spans="1:19" x14ac:dyDescent="0.35">
      <c r="A1075" s="18" t="s">
        <v>44</v>
      </c>
      <c r="B1075" s="18" t="s">
        <v>82</v>
      </c>
      <c r="C1075" s="60" t="str">
        <f>IF(Datos[[#This Row],[Area]]="Oftamología","👀",IF(B1075="Cardiología","❤","🚑"))</f>
        <v>🚑</v>
      </c>
      <c r="D1075" s="23">
        <v>362702</v>
      </c>
      <c r="E1075" s="23">
        <v>1729574</v>
      </c>
      <c r="F1075" s="23">
        <v>197300</v>
      </c>
      <c r="G1075" s="23">
        <v>212548</v>
      </c>
      <c r="H1075" s="23">
        <v>20000</v>
      </c>
      <c r="I1075" s="23">
        <v>10170</v>
      </c>
      <c r="J1075" s="23">
        <v>3953</v>
      </c>
      <c r="K1075" s="23">
        <v>11176</v>
      </c>
      <c r="L1075" s="23">
        <v>2962</v>
      </c>
      <c r="M1075" s="23">
        <v>1243098</v>
      </c>
      <c r="N1075" s="23">
        <v>47788</v>
      </c>
      <c r="O1075" s="23">
        <v>51320</v>
      </c>
      <c r="P1075" s="23">
        <v>210347</v>
      </c>
      <c r="Q1075" s="19">
        <v>4.9798096202165229E-2</v>
      </c>
      <c r="R1075" s="21"/>
      <c r="S1075" s="21"/>
    </row>
    <row r="1076" spans="1:19" x14ac:dyDescent="0.35">
      <c r="A1076" s="18" t="s">
        <v>45</v>
      </c>
      <c r="B1076" s="18" t="s">
        <v>81</v>
      </c>
      <c r="C1076" s="62" t="str">
        <f>IF(Datos[[#This Row],[Area]]="Oftamología","👀",IF(B1076="Cardiología","❤","🚑"))</f>
        <v>👀</v>
      </c>
      <c r="D1076" s="23">
        <v>118277</v>
      </c>
      <c r="E1076" s="23">
        <v>1688947</v>
      </c>
      <c r="F1076" s="23">
        <v>216238</v>
      </c>
      <c r="G1076" s="23">
        <v>171602</v>
      </c>
      <c r="H1076" s="23">
        <v>32000</v>
      </c>
      <c r="I1076" s="23">
        <v>12075</v>
      </c>
      <c r="J1076" s="23">
        <v>3431</v>
      </c>
      <c r="K1076" s="23">
        <v>10956</v>
      </c>
      <c r="L1076" s="23">
        <v>3752</v>
      </c>
      <c r="M1076" s="23">
        <v>1103564</v>
      </c>
      <c r="N1076" s="23">
        <v>48081</v>
      </c>
      <c r="O1076" s="23">
        <v>44657</v>
      </c>
      <c r="P1076" s="23">
        <v>162248</v>
      </c>
      <c r="Q1076" s="19">
        <v>3.841101376586737E-2</v>
      </c>
      <c r="R1076" s="21"/>
      <c r="S1076" s="21"/>
    </row>
    <row r="1077" spans="1:19" x14ac:dyDescent="0.35">
      <c r="A1077" s="18" t="s">
        <v>43</v>
      </c>
      <c r="B1077" s="18" t="s">
        <v>80</v>
      </c>
      <c r="C1077" s="61" t="str">
        <f>IF(Datos[[#This Row],[Area]]="Oftamología","👀",IF(B1077="Cardiología","❤","🚑"))</f>
        <v>❤</v>
      </c>
      <c r="D1077" s="23">
        <v>397345</v>
      </c>
      <c r="E1077" s="23">
        <v>1397777</v>
      </c>
      <c r="F1077" s="23">
        <v>207755</v>
      </c>
      <c r="G1077" s="23">
        <v>157283</v>
      </c>
      <c r="H1077" s="23">
        <v>32000</v>
      </c>
      <c r="I1077" s="23">
        <v>11047</v>
      </c>
      <c r="J1077" s="23">
        <v>3647</v>
      </c>
      <c r="K1077" s="23">
        <v>14639</v>
      </c>
      <c r="L1077" s="23">
        <v>2351</v>
      </c>
      <c r="M1077" s="23">
        <v>2245837</v>
      </c>
      <c r="N1077" s="23">
        <v>123245</v>
      </c>
      <c r="O1077" s="23">
        <v>69666</v>
      </c>
      <c r="P1077" s="23">
        <v>273358</v>
      </c>
      <c r="Q1077" s="19">
        <v>6.4715484326524658E-2</v>
      </c>
      <c r="R1077" s="21"/>
      <c r="S1077" s="21"/>
    </row>
    <row r="1078" spans="1:19" x14ac:dyDescent="0.35">
      <c r="A1078" s="18" t="s">
        <v>47</v>
      </c>
      <c r="B1078" s="18" t="s">
        <v>82</v>
      </c>
      <c r="C1078" s="60" t="str">
        <f>IF(Datos[[#This Row],[Area]]="Oftamología","👀",IF(B1078="Cardiología","❤","🚑"))</f>
        <v>🚑</v>
      </c>
      <c r="D1078" s="23">
        <v>371519</v>
      </c>
      <c r="E1078" s="23">
        <v>2142150</v>
      </c>
      <c r="F1078" s="23">
        <v>142871</v>
      </c>
      <c r="G1078" s="23">
        <v>216603</v>
      </c>
      <c r="H1078" s="23">
        <v>32000</v>
      </c>
      <c r="I1078" s="23">
        <v>10319</v>
      </c>
      <c r="J1078" s="23">
        <v>2836</v>
      </c>
      <c r="K1078" s="23">
        <v>10269</v>
      </c>
      <c r="L1078" s="23">
        <v>2445</v>
      </c>
      <c r="M1078" s="23">
        <v>2228422</v>
      </c>
      <c r="N1078" s="23">
        <v>71579</v>
      </c>
      <c r="O1078" s="23">
        <v>26421</v>
      </c>
      <c r="P1078" s="23">
        <v>337297</v>
      </c>
      <c r="Q1078" s="19">
        <v>7.9852569585978056E-2</v>
      </c>
      <c r="R1078" s="21"/>
      <c r="S1078" s="21"/>
    </row>
    <row r="1079" spans="1:19" x14ac:dyDescent="0.35">
      <c r="A1079" s="18" t="s">
        <v>43</v>
      </c>
      <c r="B1079" s="18" t="s">
        <v>82</v>
      </c>
      <c r="C1079" s="60" t="str">
        <f>IF(Datos[[#This Row],[Area]]="Oftamología","👀",IF(B1079="Cardiología","❤","🚑"))</f>
        <v>🚑</v>
      </c>
      <c r="D1079" s="23">
        <v>610624</v>
      </c>
      <c r="E1079" s="23">
        <v>2106368</v>
      </c>
      <c r="F1079" s="23">
        <v>216320</v>
      </c>
      <c r="G1079" s="23">
        <v>129053</v>
      </c>
      <c r="H1079" s="23">
        <v>20000</v>
      </c>
      <c r="I1079" s="23">
        <v>10753</v>
      </c>
      <c r="J1079" s="23">
        <v>3562</v>
      </c>
      <c r="K1079" s="23">
        <v>13101</v>
      </c>
      <c r="L1079" s="23">
        <v>4222</v>
      </c>
      <c r="M1079" s="23">
        <v>955583</v>
      </c>
      <c r="N1079" s="23">
        <v>113364</v>
      </c>
      <c r="O1079" s="23">
        <v>88746</v>
      </c>
      <c r="P1079" s="23">
        <v>267047</v>
      </c>
      <c r="Q1079" s="19">
        <v>6.3221401762324242E-2</v>
      </c>
      <c r="R1079" s="21"/>
      <c r="S1079" s="21"/>
    </row>
    <row r="1080" spans="1:19" x14ac:dyDescent="0.35">
      <c r="A1080" s="18" t="s">
        <v>41</v>
      </c>
      <c r="B1080" s="18" t="s">
        <v>81</v>
      </c>
      <c r="C1080" s="62" t="str">
        <f>IF(Datos[[#This Row],[Area]]="Oftamología","👀",IF(B1080="Cardiología","❤","🚑"))</f>
        <v>👀</v>
      </c>
      <c r="D1080" s="23">
        <v>631426</v>
      </c>
      <c r="E1080" s="23">
        <v>1692392</v>
      </c>
      <c r="F1080" s="23">
        <v>182205</v>
      </c>
      <c r="G1080" s="23">
        <v>128677</v>
      </c>
      <c r="H1080" s="23">
        <v>20000</v>
      </c>
      <c r="I1080" s="23">
        <v>10455</v>
      </c>
      <c r="J1080" s="23">
        <v>3591</v>
      </c>
      <c r="K1080" s="23">
        <v>10087</v>
      </c>
      <c r="L1080" s="23">
        <v>2698</v>
      </c>
      <c r="M1080" s="23">
        <v>889914</v>
      </c>
      <c r="N1080" s="23">
        <v>60457</v>
      </c>
      <c r="O1080" s="23">
        <v>35092</v>
      </c>
      <c r="P1080" s="23">
        <v>167752</v>
      </c>
      <c r="Q1080" s="19">
        <v>3.9714045049872929E-2</v>
      </c>
      <c r="R1080" s="21"/>
      <c r="S1080" s="21"/>
    </row>
    <row r="1081" spans="1:19" x14ac:dyDescent="0.35">
      <c r="A1081" s="18" t="s">
        <v>40</v>
      </c>
      <c r="B1081" s="18" t="s">
        <v>80</v>
      </c>
      <c r="C1081" s="61" t="str">
        <f>IF(Datos[[#This Row],[Area]]="Oftamología","👀",IF(B1081="Cardiología","❤","🚑"))</f>
        <v>❤</v>
      </c>
      <c r="D1081" s="23">
        <v>134850</v>
      </c>
      <c r="E1081" s="23">
        <v>1693885</v>
      </c>
      <c r="F1081" s="23">
        <v>188188</v>
      </c>
      <c r="G1081" s="23">
        <v>77025</v>
      </c>
      <c r="H1081" s="23">
        <v>32000</v>
      </c>
      <c r="I1081" s="23">
        <v>9262</v>
      </c>
      <c r="J1081" s="23">
        <v>3166</v>
      </c>
      <c r="K1081" s="23">
        <v>14993</v>
      </c>
      <c r="L1081" s="23">
        <v>1497</v>
      </c>
      <c r="M1081" s="23">
        <v>901178</v>
      </c>
      <c r="N1081" s="23">
        <v>118776</v>
      </c>
      <c r="O1081" s="23">
        <v>69656</v>
      </c>
      <c r="P1081" s="23">
        <v>273823</v>
      </c>
      <c r="Q1081" s="19">
        <v>6.4825569636674116E-2</v>
      </c>
      <c r="R1081" s="21"/>
      <c r="S1081" s="21"/>
    </row>
    <row r="1082" spans="1:19" x14ac:dyDescent="0.35">
      <c r="A1082" s="18" t="s">
        <v>41</v>
      </c>
      <c r="B1082" s="18" t="s">
        <v>80</v>
      </c>
      <c r="C1082" s="61" t="str">
        <f>IF(Datos[[#This Row],[Area]]="Oftamología","👀",IF(B1082="Cardiología","❤","🚑"))</f>
        <v>❤</v>
      </c>
      <c r="D1082" s="23">
        <v>680427</v>
      </c>
      <c r="E1082" s="23">
        <v>1430389</v>
      </c>
      <c r="F1082" s="23">
        <v>217814</v>
      </c>
      <c r="G1082" s="23">
        <v>193612</v>
      </c>
      <c r="H1082" s="23">
        <v>32000</v>
      </c>
      <c r="I1082" s="23">
        <v>12230</v>
      </c>
      <c r="J1082" s="23">
        <v>4136</v>
      </c>
      <c r="K1082" s="23">
        <v>14281</v>
      </c>
      <c r="L1082" s="23">
        <v>2915</v>
      </c>
      <c r="M1082" s="23">
        <v>1314245</v>
      </c>
      <c r="N1082" s="23">
        <v>115371</v>
      </c>
      <c r="O1082" s="23">
        <v>58156</v>
      </c>
      <c r="P1082" s="23">
        <v>138678</v>
      </c>
      <c r="Q1082" s="19">
        <v>3.283099062560374E-2</v>
      </c>
      <c r="R1082" s="21"/>
      <c r="S1082" s="21"/>
    </row>
    <row r="1083" spans="1:19" x14ac:dyDescent="0.35">
      <c r="A1083" s="18" t="s">
        <v>41</v>
      </c>
      <c r="B1083" s="18" t="s">
        <v>80</v>
      </c>
      <c r="C1083" s="61" t="str">
        <f>IF(Datos[[#This Row],[Area]]="Oftamología","👀",IF(B1083="Cardiología","❤","🚑"))</f>
        <v>❤</v>
      </c>
      <c r="D1083" s="23">
        <v>688242</v>
      </c>
      <c r="E1083" s="23">
        <v>1345378</v>
      </c>
      <c r="F1083" s="23">
        <v>165450</v>
      </c>
      <c r="G1083" s="23">
        <v>317688</v>
      </c>
      <c r="H1083" s="23">
        <v>32000</v>
      </c>
      <c r="I1083" s="23">
        <v>9375</v>
      </c>
      <c r="J1083" s="23">
        <v>3144</v>
      </c>
      <c r="K1083" s="23">
        <v>13791</v>
      </c>
      <c r="L1083" s="23">
        <v>2780</v>
      </c>
      <c r="M1083" s="23">
        <v>1235969</v>
      </c>
      <c r="N1083" s="23">
        <v>88257</v>
      </c>
      <c r="O1083" s="23">
        <v>25331</v>
      </c>
      <c r="P1083" s="23">
        <v>205047</v>
      </c>
      <c r="Q1083" s="19">
        <v>4.8543360409063943E-2</v>
      </c>
      <c r="R1083" s="21"/>
      <c r="S1083" s="21"/>
    </row>
    <row r="1084" spans="1:19" x14ac:dyDescent="0.35">
      <c r="A1084" s="18" t="s">
        <v>40</v>
      </c>
      <c r="B1084" s="18" t="s">
        <v>80</v>
      </c>
      <c r="C1084" s="61" t="str">
        <f>IF(Datos[[#This Row],[Area]]="Oftamología","👀",IF(B1084="Cardiología","❤","🚑"))</f>
        <v>❤</v>
      </c>
      <c r="D1084" s="23">
        <v>192844</v>
      </c>
      <c r="E1084" s="23">
        <v>1982568</v>
      </c>
      <c r="F1084" s="23">
        <v>122725</v>
      </c>
      <c r="G1084" s="23">
        <v>247698</v>
      </c>
      <c r="H1084" s="23">
        <v>32000</v>
      </c>
      <c r="I1084" s="23">
        <v>12066</v>
      </c>
      <c r="J1084" s="23">
        <v>4082</v>
      </c>
      <c r="K1084" s="23">
        <v>12657</v>
      </c>
      <c r="L1084" s="23">
        <v>3415</v>
      </c>
      <c r="M1084" s="23">
        <v>2167027</v>
      </c>
      <c r="N1084" s="23">
        <v>78768</v>
      </c>
      <c r="O1084" s="23">
        <v>67911</v>
      </c>
      <c r="P1084" s="23">
        <v>57606</v>
      </c>
      <c r="Q1084" s="19">
        <v>1.3637794357998593E-2</v>
      </c>
      <c r="R1084" s="21"/>
      <c r="S1084" s="21"/>
    </row>
    <row r="1085" spans="1:19" x14ac:dyDescent="0.35">
      <c r="A1085" s="18" t="s">
        <v>44</v>
      </c>
      <c r="B1085" s="18" t="s">
        <v>82</v>
      </c>
      <c r="C1085" s="60" t="str">
        <f>IF(Datos[[#This Row],[Area]]="Oftamología","👀",IF(B1085="Cardiología","❤","🚑"))</f>
        <v>🚑</v>
      </c>
      <c r="D1085" s="23">
        <v>362678</v>
      </c>
      <c r="E1085" s="23">
        <v>1910233</v>
      </c>
      <c r="F1085" s="23">
        <v>197801</v>
      </c>
      <c r="G1085" s="23">
        <v>224648</v>
      </c>
      <c r="H1085" s="23">
        <v>20000</v>
      </c>
      <c r="I1085" s="23">
        <v>9862</v>
      </c>
      <c r="J1085" s="23">
        <v>2917</v>
      </c>
      <c r="K1085" s="23">
        <v>14703</v>
      </c>
      <c r="L1085" s="23">
        <v>2414</v>
      </c>
      <c r="M1085" s="23">
        <v>2405105</v>
      </c>
      <c r="N1085" s="23">
        <v>126955</v>
      </c>
      <c r="O1085" s="23">
        <v>61897</v>
      </c>
      <c r="P1085" s="23">
        <v>158513</v>
      </c>
      <c r="Q1085" s="19">
        <v>3.7526780145634674E-2</v>
      </c>
      <c r="R1085" s="21"/>
      <c r="S1085" s="21"/>
    </row>
    <row r="1086" spans="1:19" x14ac:dyDescent="0.35">
      <c r="A1086" s="18" t="s">
        <v>44</v>
      </c>
      <c r="B1086" s="18" t="s">
        <v>80</v>
      </c>
      <c r="C1086" s="61" t="str">
        <f>IF(Datos[[#This Row],[Area]]="Oftamología","👀",IF(B1086="Cardiología","❤","🚑"))</f>
        <v>❤</v>
      </c>
      <c r="D1086" s="23">
        <v>382353</v>
      </c>
      <c r="E1086" s="23">
        <v>902552</v>
      </c>
      <c r="F1086" s="23">
        <v>114990</v>
      </c>
      <c r="G1086" s="23">
        <v>251066</v>
      </c>
      <c r="H1086" s="23">
        <v>25000</v>
      </c>
      <c r="I1086" s="23">
        <v>11479</v>
      </c>
      <c r="J1086" s="23">
        <v>3669</v>
      </c>
      <c r="K1086" s="23">
        <v>12167</v>
      </c>
      <c r="L1086" s="23">
        <v>2107</v>
      </c>
      <c r="M1086" s="23">
        <v>1686758</v>
      </c>
      <c r="N1086" s="23">
        <v>109601</v>
      </c>
      <c r="O1086" s="23">
        <v>46185</v>
      </c>
      <c r="P1086" s="23">
        <v>315518</v>
      </c>
      <c r="Q1086" s="19">
        <v>7.4696552446741657E-2</v>
      </c>
      <c r="R1086" s="21"/>
      <c r="S1086" s="21"/>
    </row>
    <row r="1087" spans="1:19" x14ac:dyDescent="0.35">
      <c r="A1087" s="18" t="s">
        <v>45</v>
      </c>
      <c r="B1087" s="18" t="s">
        <v>80</v>
      </c>
      <c r="C1087" s="61" t="str">
        <f>IF(Datos[[#This Row],[Area]]="Oftamología","👀",IF(B1087="Cardiología","❤","🚑"))</f>
        <v>❤</v>
      </c>
      <c r="D1087" s="23">
        <v>118227</v>
      </c>
      <c r="E1087" s="23">
        <v>1583038</v>
      </c>
      <c r="F1087" s="23">
        <v>160599</v>
      </c>
      <c r="G1087" s="23">
        <v>139028</v>
      </c>
      <c r="H1087" s="23">
        <v>32000</v>
      </c>
      <c r="I1087" s="23">
        <v>10451</v>
      </c>
      <c r="J1087" s="23">
        <v>3587</v>
      </c>
      <c r="K1087" s="23">
        <v>11023</v>
      </c>
      <c r="L1087" s="23">
        <v>1618</v>
      </c>
      <c r="M1087" s="23">
        <v>1340320</v>
      </c>
      <c r="N1087" s="23">
        <v>118859</v>
      </c>
      <c r="O1087" s="23">
        <v>32390</v>
      </c>
      <c r="P1087" s="23">
        <v>288125</v>
      </c>
      <c r="Q1087" s="19">
        <v>6.8211462337227802E-2</v>
      </c>
      <c r="R1087" s="21"/>
      <c r="S1087" s="21"/>
    </row>
    <row r="1088" spans="1:19" x14ac:dyDescent="0.35">
      <c r="A1088" s="18" t="s">
        <v>41</v>
      </c>
      <c r="B1088" s="18" t="s">
        <v>81</v>
      </c>
      <c r="C1088" s="62" t="str">
        <f>IF(Datos[[#This Row],[Area]]="Oftamología","👀",IF(B1088="Cardiología","❤","🚑"))</f>
        <v>👀</v>
      </c>
      <c r="D1088" s="23">
        <v>174667</v>
      </c>
      <c r="E1088" s="23">
        <v>1357208</v>
      </c>
      <c r="F1088" s="23">
        <v>119130</v>
      </c>
      <c r="G1088" s="23">
        <v>200688</v>
      </c>
      <c r="H1088" s="23">
        <v>32000</v>
      </c>
      <c r="I1088" s="23">
        <v>11558</v>
      </c>
      <c r="J1088" s="23">
        <v>3265</v>
      </c>
      <c r="K1088" s="23">
        <v>13111</v>
      </c>
      <c r="L1088" s="23">
        <v>4247</v>
      </c>
      <c r="M1088" s="23">
        <v>2442489</v>
      </c>
      <c r="N1088" s="23">
        <v>72888</v>
      </c>
      <c r="O1088" s="23">
        <v>57548</v>
      </c>
      <c r="P1088" s="23">
        <v>205431</v>
      </c>
      <c r="Q1088" s="19">
        <v>4.8634269568413172E-2</v>
      </c>
      <c r="R1088" s="21"/>
      <c r="S1088" s="21"/>
    </row>
    <row r="1089" spans="1:19" x14ac:dyDescent="0.35">
      <c r="A1089" s="18" t="s">
        <v>42</v>
      </c>
      <c r="B1089" s="18" t="s">
        <v>82</v>
      </c>
      <c r="C1089" s="60" t="str">
        <f>IF(Datos[[#This Row],[Area]]="Oftamología","👀",IF(B1089="Cardiología","❤","🚑"))</f>
        <v>🚑</v>
      </c>
      <c r="D1089" s="23">
        <v>557962</v>
      </c>
      <c r="E1089" s="23">
        <v>1016328</v>
      </c>
      <c r="F1089" s="23">
        <v>134991</v>
      </c>
      <c r="G1089" s="23">
        <v>85608</v>
      </c>
      <c r="H1089" s="23">
        <v>32000</v>
      </c>
      <c r="I1089" s="23">
        <v>10785</v>
      </c>
      <c r="J1089" s="23">
        <v>4023</v>
      </c>
      <c r="K1089" s="23">
        <v>11281</v>
      </c>
      <c r="L1089" s="23">
        <v>3473</v>
      </c>
      <c r="M1089" s="23">
        <v>1840900</v>
      </c>
      <c r="N1089" s="23">
        <v>126210</v>
      </c>
      <c r="O1089" s="23">
        <v>26544</v>
      </c>
      <c r="P1089" s="23">
        <v>178401</v>
      </c>
      <c r="Q1089" s="19">
        <v>4.223511702359662E-2</v>
      </c>
      <c r="R1089" s="21"/>
      <c r="S1089" s="21"/>
    </row>
    <row r="1090" spans="1:19" x14ac:dyDescent="0.35">
      <c r="A1090" s="18" t="s">
        <v>36</v>
      </c>
      <c r="B1090" s="18" t="s">
        <v>80</v>
      </c>
      <c r="C1090" s="61" t="str">
        <f>IF(Datos[[#This Row],[Area]]="Oftamología","👀",IF(B1090="Cardiología","❤","🚑"))</f>
        <v>❤</v>
      </c>
      <c r="D1090" s="23">
        <v>447604</v>
      </c>
      <c r="E1090" s="23">
        <v>1232733</v>
      </c>
      <c r="F1090" s="23">
        <v>94630</v>
      </c>
      <c r="G1090" s="23">
        <v>265217</v>
      </c>
      <c r="H1090" s="23">
        <v>32000</v>
      </c>
      <c r="I1090" s="23">
        <v>10390</v>
      </c>
      <c r="J1090" s="23">
        <v>3515</v>
      </c>
      <c r="K1090" s="23">
        <v>13471</v>
      </c>
      <c r="L1090" s="23">
        <v>3017</v>
      </c>
      <c r="M1090" s="23">
        <v>2370821</v>
      </c>
      <c r="N1090" s="23">
        <v>88911</v>
      </c>
      <c r="O1090" s="23">
        <v>21105</v>
      </c>
      <c r="P1090" s="23">
        <v>152801</v>
      </c>
      <c r="Q1090" s="19">
        <v>3.617450640031495E-2</v>
      </c>
      <c r="R1090" s="21"/>
      <c r="S1090" s="21"/>
    </row>
    <row r="1091" spans="1:19" x14ac:dyDescent="0.35">
      <c r="A1091" s="18" t="s">
        <v>47</v>
      </c>
      <c r="B1091" s="18" t="s">
        <v>80</v>
      </c>
      <c r="C1091" s="61" t="str">
        <f>IF(Datos[[#This Row],[Area]]="Oftamología","👀",IF(B1091="Cardiología","❤","🚑"))</f>
        <v>❤</v>
      </c>
      <c r="D1091" s="23">
        <v>255709</v>
      </c>
      <c r="E1091" s="23">
        <v>854814</v>
      </c>
      <c r="F1091" s="23">
        <v>114230</v>
      </c>
      <c r="G1091" s="23">
        <v>203065</v>
      </c>
      <c r="H1091" s="23">
        <v>32000</v>
      </c>
      <c r="I1091" s="23">
        <v>9325</v>
      </c>
      <c r="J1091" s="23">
        <v>3506</v>
      </c>
      <c r="K1091" s="23">
        <v>12617</v>
      </c>
      <c r="L1091" s="23">
        <v>2991</v>
      </c>
      <c r="M1091" s="23">
        <v>1885453</v>
      </c>
      <c r="N1091" s="23">
        <v>70841</v>
      </c>
      <c r="O1091" s="23">
        <v>86487</v>
      </c>
      <c r="P1091" s="23">
        <v>159169</v>
      </c>
      <c r="Q1091" s="19">
        <v>3.7682083292856265E-2</v>
      </c>
      <c r="R1091" s="21"/>
      <c r="S1091" s="21"/>
    </row>
    <row r="1092" spans="1:19" x14ac:dyDescent="0.35">
      <c r="A1092" s="18" t="s">
        <v>39</v>
      </c>
      <c r="B1092" s="18" t="s">
        <v>82</v>
      </c>
      <c r="C1092" s="60" t="str">
        <f>IF(Datos[[#This Row],[Area]]="Oftamología","👀",IF(B1092="Cardiología","❤","🚑"))</f>
        <v>🚑</v>
      </c>
      <c r="D1092" s="23">
        <v>276997</v>
      </c>
      <c r="E1092" s="23">
        <v>1499729</v>
      </c>
      <c r="F1092" s="23">
        <v>153419</v>
      </c>
      <c r="G1092" s="23">
        <v>319040</v>
      </c>
      <c r="H1092" s="23">
        <v>20000</v>
      </c>
      <c r="I1092" s="23">
        <v>11702</v>
      </c>
      <c r="J1092" s="23">
        <v>3935</v>
      </c>
      <c r="K1092" s="23">
        <v>14253</v>
      </c>
      <c r="L1092" s="23">
        <v>3212</v>
      </c>
      <c r="M1092" s="23">
        <v>1995144</v>
      </c>
      <c r="N1092" s="23">
        <v>125069</v>
      </c>
      <c r="O1092" s="23">
        <v>43623</v>
      </c>
      <c r="P1092" s="23">
        <v>191949</v>
      </c>
      <c r="Q1092" s="19">
        <v>4.5442505801886468E-2</v>
      </c>
      <c r="R1092" s="21"/>
      <c r="S1092" s="21"/>
    </row>
    <row r="1093" spans="1:19" x14ac:dyDescent="0.35">
      <c r="A1093" s="18" t="s">
        <v>47</v>
      </c>
      <c r="B1093" s="18" t="s">
        <v>81</v>
      </c>
      <c r="C1093" s="62" t="str">
        <f>IF(Datos[[#This Row],[Area]]="Oftamología","👀",IF(B1093="Cardiología","❤","🚑"))</f>
        <v>👀</v>
      </c>
      <c r="D1093" s="23">
        <v>204754</v>
      </c>
      <c r="E1093" s="23">
        <v>907545</v>
      </c>
      <c r="F1093" s="23">
        <v>143746</v>
      </c>
      <c r="G1093" s="23">
        <v>275430</v>
      </c>
      <c r="H1093" s="23">
        <v>20000</v>
      </c>
      <c r="I1093" s="23">
        <v>11879</v>
      </c>
      <c r="J1093" s="23">
        <v>3588</v>
      </c>
      <c r="K1093" s="23">
        <v>13595</v>
      </c>
      <c r="L1093" s="23">
        <v>3681</v>
      </c>
      <c r="M1093" s="23">
        <v>2707340</v>
      </c>
      <c r="N1093" s="23">
        <v>47507</v>
      </c>
      <c r="O1093" s="23">
        <v>43775</v>
      </c>
      <c r="P1093" s="23">
        <v>91686</v>
      </c>
      <c r="Q1093" s="19">
        <v>2.1705982250242319E-2</v>
      </c>
      <c r="R1093" s="21"/>
      <c r="S1093" s="21"/>
    </row>
    <row r="1094" spans="1:19" x14ac:dyDescent="0.35">
      <c r="A1094" s="18" t="s">
        <v>39</v>
      </c>
      <c r="B1094" s="18" t="s">
        <v>80</v>
      </c>
      <c r="C1094" s="61" t="str">
        <f>IF(Datos[[#This Row],[Area]]="Oftamología","👀",IF(B1094="Cardiología","❤","🚑"))</f>
        <v>❤</v>
      </c>
      <c r="D1094" s="23">
        <v>354085</v>
      </c>
      <c r="E1094" s="23">
        <v>865934</v>
      </c>
      <c r="F1094" s="23">
        <v>204501</v>
      </c>
      <c r="G1094" s="23">
        <v>226053</v>
      </c>
      <c r="H1094" s="23">
        <v>32000</v>
      </c>
      <c r="I1094" s="23">
        <v>10879</v>
      </c>
      <c r="J1094" s="23">
        <v>3888</v>
      </c>
      <c r="K1094" s="23">
        <v>10007</v>
      </c>
      <c r="L1094" s="23">
        <v>2086</v>
      </c>
      <c r="M1094" s="23">
        <v>1934493</v>
      </c>
      <c r="N1094" s="23">
        <v>111503</v>
      </c>
      <c r="O1094" s="23">
        <v>37916</v>
      </c>
      <c r="P1094" s="23">
        <v>65813</v>
      </c>
      <c r="Q1094" s="19">
        <v>1.5580740896485807E-2</v>
      </c>
      <c r="R1094" s="21"/>
      <c r="S1094" s="21"/>
    </row>
    <row r="1095" spans="1:19" x14ac:dyDescent="0.35">
      <c r="A1095" s="18" t="s">
        <v>38</v>
      </c>
      <c r="B1095" s="18" t="s">
        <v>82</v>
      </c>
      <c r="C1095" s="60" t="str">
        <f>IF(Datos[[#This Row],[Area]]="Oftamología","👀",IF(B1095="Cardiología","❤","🚑"))</f>
        <v>🚑</v>
      </c>
      <c r="D1095" s="23">
        <v>635472</v>
      </c>
      <c r="E1095" s="23">
        <v>1266733</v>
      </c>
      <c r="F1095" s="23">
        <v>134064</v>
      </c>
      <c r="G1095" s="23">
        <v>327200</v>
      </c>
      <c r="H1095" s="23">
        <v>32000</v>
      </c>
      <c r="I1095" s="23">
        <v>9136</v>
      </c>
      <c r="J1095" s="23">
        <v>3755</v>
      </c>
      <c r="K1095" s="23">
        <v>11187</v>
      </c>
      <c r="L1095" s="23">
        <v>3611</v>
      </c>
      <c r="M1095" s="23">
        <v>1395967</v>
      </c>
      <c r="N1095" s="23">
        <v>108778</v>
      </c>
      <c r="O1095" s="23">
        <v>59483</v>
      </c>
      <c r="P1095" s="23">
        <v>51665</v>
      </c>
      <c r="Q1095" s="19">
        <v>1.2231306556712796E-2</v>
      </c>
      <c r="R1095" s="21"/>
      <c r="S1095" s="21"/>
    </row>
    <row r="1096" spans="1:19" x14ac:dyDescent="0.35">
      <c r="A1096" s="18" t="s">
        <v>47</v>
      </c>
      <c r="B1096" s="18" t="s">
        <v>82</v>
      </c>
      <c r="C1096" s="60" t="str">
        <f>IF(Datos[[#This Row],[Area]]="Oftamología","👀",IF(B1096="Cardiología","❤","🚑"))</f>
        <v>🚑</v>
      </c>
      <c r="D1096" s="23">
        <v>259480</v>
      </c>
      <c r="E1096" s="23">
        <v>1614789</v>
      </c>
      <c r="F1096" s="23">
        <v>191808</v>
      </c>
      <c r="G1096" s="23">
        <v>308236</v>
      </c>
      <c r="H1096" s="23">
        <v>25000</v>
      </c>
      <c r="I1096" s="23">
        <v>9504</v>
      </c>
      <c r="J1096" s="23">
        <v>3060</v>
      </c>
      <c r="K1096" s="23">
        <v>13962</v>
      </c>
      <c r="L1096" s="23">
        <v>3735</v>
      </c>
      <c r="M1096" s="23">
        <v>1073343</v>
      </c>
      <c r="N1096" s="23">
        <v>122309</v>
      </c>
      <c r="O1096" s="23">
        <v>24518</v>
      </c>
      <c r="P1096" s="23">
        <v>284177</v>
      </c>
      <c r="Q1096" s="19">
        <v>6.7276802542668587E-2</v>
      </c>
      <c r="R1096" s="21"/>
      <c r="S1096" s="21"/>
    </row>
    <row r="1097" spans="1:19" x14ac:dyDescent="0.35">
      <c r="A1097" s="18" t="s">
        <v>43</v>
      </c>
      <c r="B1097" s="18" t="s">
        <v>80</v>
      </c>
      <c r="C1097" s="61" t="str">
        <f>IF(Datos[[#This Row],[Area]]="Oftamología","👀",IF(B1097="Cardiología","❤","🚑"))</f>
        <v>❤</v>
      </c>
      <c r="D1097" s="23">
        <v>555734</v>
      </c>
      <c r="E1097" s="23">
        <v>856777</v>
      </c>
      <c r="F1097" s="23">
        <v>148826</v>
      </c>
      <c r="G1097" s="23">
        <v>294483</v>
      </c>
      <c r="H1097" s="23">
        <v>32000</v>
      </c>
      <c r="I1097" s="23">
        <v>9241</v>
      </c>
      <c r="J1097" s="23">
        <v>3494</v>
      </c>
      <c r="K1097" s="23">
        <v>12328</v>
      </c>
      <c r="L1097" s="23">
        <v>1286</v>
      </c>
      <c r="M1097" s="23">
        <v>1057835</v>
      </c>
      <c r="N1097" s="23">
        <v>45051</v>
      </c>
      <c r="O1097" s="23">
        <v>85345</v>
      </c>
      <c r="P1097" s="23">
        <v>251821</v>
      </c>
      <c r="Q1097" s="19">
        <v>5.961675889708648E-2</v>
      </c>
      <c r="R1097" s="21"/>
      <c r="S1097" s="21"/>
    </row>
    <row r="1098" spans="1:19" x14ac:dyDescent="0.35">
      <c r="A1098" s="18" t="s">
        <v>41</v>
      </c>
      <c r="B1098" s="18" t="s">
        <v>80</v>
      </c>
      <c r="C1098" s="61" t="str">
        <f>IF(Datos[[#This Row],[Area]]="Oftamología","👀",IF(B1098="Cardiología","❤","🚑"))</f>
        <v>❤</v>
      </c>
      <c r="D1098" s="23">
        <v>671960</v>
      </c>
      <c r="E1098" s="23">
        <v>953806</v>
      </c>
      <c r="F1098" s="23">
        <v>146092</v>
      </c>
      <c r="G1098" s="23">
        <v>179734</v>
      </c>
      <c r="H1098" s="23">
        <v>32000</v>
      </c>
      <c r="I1098" s="23">
        <v>10008</v>
      </c>
      <c r="J1098" s="23">
        <v>3538</v>
      </c>
      <c r="K1098" s="23">
        <v>11669</v>
      </c>
      <c r="L1098" s="23">
        <v>4179</v>
      </c>
      <c r="M1098" s="23">
        <v>2193557</v>
      </c>
      <c r="N1098" s="23">
        <v>105860</v>
      </c>
      <c r="O1098" s="23">
        <v>39242</v>
      </c>
      <c r="P1098" s="23">
        <v>254959</v>
      </c>
      <c r="Q1098" s="19">
        <v>6.0359657183643431E-2</v>
      </c>
      <c r="R1098" s="21"/>
      <c r="S1098" s="21"/>
    </row>
    <row r="1099" spans="1:19" x14ac:dyDescent="0.35">
      <c r="A1099" s="18" t="s">
        <v>45</v>
      </c>
      <c r="B1099" s="18" t="s">
        <v>81</v>
      </c>
      <c r="C1099" s="62" t="str">
        <f>IF(Datos[[#This Row],[Area]]="Oftamología","👀",IF(B1099="Cardiología","❤","🚑"))</f>
        <v>👀</v>
      </c>
      <c r="D1099" s="23">
        <v>162005</v>
      </c>
      <c r="E1099" s="23">
        <v>980109</v>
      </c>
      <c r="F1099" s="23">
        <v>189563</v>
      </c>
      <c r="G1099" s="23">
        <v>94408</v>
      </c>
      <c r="H1099" s="23">
        <v>32000</v>
      </c>
      <c r="I1099" s="23">
        <v>12480</v>
      </c>
      <c r="J1099" s="23">
        <v>2897</v>
      </c>
      <c r="K1099" s="23">
        <v>13488</v>
      </c>
      <c r="L1099" s="23">
        <v>4466</v>
      </c>
      <c r="M1099" s="23">
        <v>2429553</v>
      </c>
      <c r="N1099" s="23">
        <v>45504</v>
      </c>
      <c r="O1099" s="23">
        <v>23464</v>
      </c>
      <c r="P1099" s="23">
        <v>264535</v>
      </c>
      <c r="Q1099" s="19">
        <v>6.2626704344914727E-2</v>
      </c>
      <c r="R1099" s="21"/>
      <c r="S1099" s="21"/>
    </row>
    <row r="1100" spans="1:19" x14ac:dyDescent="0.35">
      <c r="A1100" s="18" t="s">
        <v>37</v>
      </c>
      <c r="B1100" s="18" t="s">
        <v>82</v>
      </c>
      <c r="C1100" s="60" t="str">
        <f>IF(Datos[[#This Row],[Area]]="Oftamología","👀",IF(B1100="Cardiología","❤","🚑"))</f>
        <v>🚑</v>
      </c>
      <c r="D1100" s="23">
        <v>297467</v>
      </c>
      <c r="E1100" s="23">
        <v>2241181</v>
      </c>
      <c r="F1100" s="23">
        <v>187441</v>
      </c>
      <c r="G1100" s="23">
        <v>160703</v>
      </c>
      <c r="H1100" s="23">
        <v>32000</v>
      </c>
      <c r="I1100" s="23">
        <v>9387</v>
      </c>
      <c r="J1100" s="23">
        <v>3091</v>
      </c>
      <c r="K1100" s="23">
        <v>10765</v>
      </c>
      <c r="L1100" s="23">
        <v>1961</v>
      </c>
      <c r="M1100" s="23">
        <v>1825822</v>
      </c>
      <c r="N1100" s="23">
        <v>107024</v>
      </c>
      <c r="O1100" s="23">
        <v>88214</v>
      </c>
      <c r="P1100" s="23">
        <v>289385</v>
      </c>
      <c r="Q1100" s="19">
        <v>6.8509758016342445E-2</v>
      </c>
      <c r="R1100" s="21"/>
      <c r="S1100" s="21"/>
    </row>
    <row r="1101" spans="1:19" x14ac:dyDescent="0.35">
      <c r="A1101" s="18" t="s">
        <v>36</v>
      </c>
      <c r="B1101" s="18" t="s">
        <v>82</v>
      </c>
      <c r="C1101" s="60" t="str">
        <f>IF(Datos[[#This Row],[Area]]="Oftamología","👀",IF(B1101="Cardiología","❤","🚑"))</f>
        <v>🚑</v>
      </c>
      <c r="D1101" s="23">
        <v>430667</v>
      </c>
      <c r="E1101" s="23">
        <v>1193842</v>
      </c>
      <c r="F1101" s="23">
        <v>147338</v>
      </c>
      <c r="G1101" s="23">
        <v>96802</v>
      </c>
      <c r="H1101" s="23">
        <v>32000</v>
      </c>
      <c r="I1101" s="23">
        <v>12329</v>
      </c>
      <c r="J1101" s="23">
        <v>3451</v>
      </c>
      <c r="K1101" s="23">
        <v>12680</v>
      </c>
      <c r="L1101" s="23">
        <v>3672</v>
      </c>
      <c r="M1101" s="23">
        <v>1120868</v>
      </c>
      <c r="N1101" s="23">
        <v>68025</v>
      </c>
      <c r="O1101" s="23">
        <v>27877</v>
      </c>
      <c r="P1101" s="23">
        <v>174752</v>
      </c>
      <c r="Q1101" s="19">
        <v>4.1371243267176512E-2</v>
      </c>
      <c r="R1101" s="21"/>
      <c r="S1101" s="21"/>
    </row>
    <row r="1102" spans="1:19" x14ac:dyDescent="0.35">
      <c r="A1102" s="18" t="s">
        <v>45</v>
      </c>
      <c r="B1102" s="18" t="s">
        <v>80</v>
      </c>
      <c r="C1102" s="61" t="str">
        <f>IF(Datos[[#This Row],[Area]]="Oftamología","👀",IF(B1102="Cardiología","❤","🚑"))</f>
        <v>❤</v>
      </c>
      <c r="D1102" s="23">
        <v>141400</v>
      </c>
      <c r="E1102" s="23">
        <v>2039893</v>
      </c>
      <c r="F1102" s="23">
        <v>142645</v>
      </c>
      <c r="G1102" s="23">
        <v>243154</v>
      </c>
      <c r="H1102" s="23">
        <v>32000</v>
      </c>
      <c r="I1102" s="23">
        <v>12068</v>
      </c>
      <c r="J1102" s="23">
        <v>3551</v>
      </c>
      <c r="K1102" s="23">
        <v>14194</v>
      </c>
      <c r="L1102" s="23">
        <v>2261</v>
      </c>
      <c r="M1102" s="23">
        <v>1745858</v>
      </c>
      <c r="N1102" s="23">
        <v>68243</v>
      </c>
      <c r="O1102" s="23">
        <v>74692</v>
      </c>
      <c r="P1102" s="23">
        <v>213585</v>
      </c>
      <c r="Q1102" s="19">
        <v>5.0564668748969373E-2</v>
      </c>
      <c r="R1102" s="21"/>
      <c r="S1102" s="21"/>
    </row>
    <row r="1103" spans="1:19" x14ac:dyDescent="0.35">
      <c r="A1103" s="18" t="s">
        <v>40</v>
      </c>
      <c r="B1103" s="18" t="s">
        <v>82</v>
      </c>
      <c r="C1103" s="60" t="str">
        <f>IF(Datos[[#This Row],[Area]]="Oftamología","👀",IF(B1103="Cardiología","❤","🚑"))</f>
        <v>🚑</v>
      </c>
      <c r="D1103" s="23">
        <v>291765</v>
      </c>
      <c r="E1103" s="23">
        <v>2123370</v>
      </c>
      <c r="F1103" s="23">
        <v>101360</v>
      </c>
      <c r="G1103" s="23">
        <v>319326</v>
      </c>
      <c r="H1103" s="23">
        <v>32000</v>
      </c>
      <c r="I1103" s="23">
        <v>11423</v>
      </c>
      <c r="J1103" s="23">
        <v>3242</v>
      </c>
      <c r="K1103" s="23">
        <v>14727</v>
      </c>
      <c r="L1103" s="23">
        <v>1941</v>
      </c>
      <c r="M1103" s="23">
        <v>2051367</v>
      </c>
      <c r="N1103" s="23">
        <v>91564</v>
      </c>
      <c r="O1103" s="23">
        <v>42021</v>
      </c>
      <c r="P1103" s="23">
        <v>62333</v>
      </c>
      <c r="Q1103" s="19">
        <v>1.4756876639883456E-2</v>
      </c>
      <c r="R1103" s="21"/>
      <c r="S1103" s="21"/>
    </row>
    <row r="1104" spans="1:19" x14ac:dyDescent="0.35">
      <c r="A1104" s="18" t="s">
        <v>39</v>
      </c>
      <c r="B1104" s="18" t="s">
        <v>81</v>
      </c>
      <c r="C1104" s="62" t="str">
        <f>IF(Datos[[#This Row],[Area]]="Oftamología","👀",IF(B1104="Cardiología","❤","🚑"))</f>
        <v>👀</v>
      </c>
      <c r="D1104" s="23">
        <v>616898</v>
      </c>
      <c r="E1104" s="23">
        <v>2302457</v>
      </c>
      <c r="F1104" s="23">
        <v>165373</v>
      </c>
      <c r="G1104" s="23">
        <v>138949</v>
      </c>
      <c r="H1104" s="23">
        <v>20000</v>
      </c>
      <c r="I1104" s="23">
        <v>8976</v>
      </c>
      <c r="J1104" s="23">
        <v>3963</v>
      </c>
      <c r="K1104" s="23">
        <v>14700</v>
      </c>
      <c r="L1104" s="23">
        <v>2227</v>
      </c>
      <c r="M1104" s="23">
        <v>1829822</v>
      </c>
      <c r="N1104" s="23">
        <v>86502</v>
      </c>
      <c r="O1104" s="23">
        <v>75393</v>
      </c>
      <c r="P1104" s="23">
        <v>191808</v>
      </c>
      <c r="Q1104" s="19">
        <v>4.5409125094937927E-2</v>
      </c>
      <c r="R1104" s="21"/>
      <c r="S1104" s="21"/>
    </row>
    <row r="1105" spans="1:19" x14ac:dyDescent="0.35">
      <c r="A1105" s="18" t="s">
        <v>46</v>
      </c>
      <c r="B1105" s="18" t="s">
        <v>81</v>
      </c>
      <c r="C1105" s="62" t="str">
        <f>IF(Datos[[#This Row],[Area]]="Oftamología","👀",IF(B1105="Cardiología","❤","🚑"))</f>
        <v>👀</v>
      </c>
      <c r="D1105" s="23">
        <v>134902</v>
      </c>
      <c r="E1105" s="23">
        <v>2326612</v>
      </c>
      <c r="F1105" s="23">
        <v>171627</v>
      </c>
      <c r="G1105" s="23">
        <v>116491</v>
      </c>
      <c r="H1105" s="23">
        <v>22000</v>
      </c>
      <c r="I1105" s="23">
        <v>10954</v>
      </c>
      <c r="J1105" s="23">
        <v>3054</v>
      </c>
      <c r="K1105" s="23">
        <v>14535</v>
      </c>
      <c r="L1105" s="23">
        <v>4047</v>
      </c>
      <c r="M1105" s="23">
        <v>1437144</v>
      </c>
      <c r="N1105" s="23">
        <v>110848</v>
      </c>
      <c r="O1105" s="23">
        <v>84857</v>
      </c>
      <c r="P1105" s="23">
        <v>283757</v>
      </c>
      <c r="Q1105" s="19">
        <v>6.7177370649630364E-2</v>
      </c>
      <c r="R1105" s="21"/>
      <c r="S1105" s="21"/>
    </row>
    <row r="1106" spans="1:19" x14ac:dyDescent="0.35">
      <c r="A1106" s="18" t="s">
        <v>39</v>
      </c>
      <c r="B1106" s="18" t="s">
        <v>80</v>
      </c>
      <c r="C1106" s="61" t="str">
        <f>IF(Datos[[#This Row],[Area]]="Oftamología","👀",IF(B1106="Cardiología","❤","🚑"))</f>
        <v>❤</v>
      </c>
      <c r="D1106" s="23">
        <v>572673</v>
      </c>
      <c r="E1106" s="23">
        <v>2070368</v>
      </c>
      <c r="F1106" s="23">
        <v>141363</v>
      </c>
      <c r="G1106" s="23">
        <v>112225</v>
      </c>
      <c r="H1106" s="23">
        <v>20000</v>
      </c>
      <c r="I1106" s="23">
        <v>9467</v>
      </c>
      <c r="J1106" s="23">
        <v>2940</v>
      </c>
      <c r="K1106" s="23">
        <v>14758</v>
      </c>
      <c r="L1106" s="23">
        <v>4334</v>
      </c>
      <c r="M1106" s="23">
        <v>2715121</v>
      </c>
      <c r="N1106" s="23">
        <v>73613</v>
      </c>
      <c r="O1106" s="23">
        <v>37538</v>
      </c>
      <c r="P1106" s="23">
        <v>341650</v>
      </c>
      <c r="Q1106" s="19">
        <v>8.0883110134538402E-2</v>
      </c>
      <c r="R1106" s="21"/>
      <c r="S1106" s="21"/>
    </row>
    <row r="1107" spans="1:19" x14ac:dyDescent="0.35">
      <c r="A1107" s="18" t="s">
        <v>39</v>
      </c>
      <c r="B1107" s="18" t="s">
        <v>80</v>
      </c>
      <c r="C1107" s="61" t="str">
        <f>IF(Datos[[#This Row],[Area]]="Oftamología","👀",IF(B1107="Cardiología","❤","🚑"))</f>
        <v>❤</v>
      </c>
      <c r="D1107" s="23">
        <v>296092</v>
      </c>
      <c r="E1107" s="23">
        <v>2137897</v>
      </c>
      <c r="F1107" s="23">
        <v>112268</v>
      </c>
      <c r="G1107" s="23">
        <v>97144</v>
      </c>
      <c r="H1107" s="23">
        <v>32000</v>
      </c>
      <c r="I1107" s="23">
        <v>11079</v>
      </c>
      <c r="J1107" s="23">
        <v>4032</v>
      </c>
      <c r="K1107" s="23">
        <v>13880</v>
      </c>
      <c r="L1107" s="23">
        <v>3617</v>
      </c>
      <c r="M1107" s="23">
        <v>931503</v>
      </c>
      <c r="N1107" s="23">
        <v>109492</v>
      </c>
      <c r="O1107" s="23">
        <v>71958</v>
      </c>
      <c r="P1107" s="23">
        <v>144601</v>
      </c>
      <c r="Q1107" s="19">
        <v>3.4233217060045042E-2</v>
      </c>
      <c r="R1107" s="21"/>
      <c r="S1107" s="21"/>
    </row>
    <row r="1108" spans="1:19" x14ac:dyDescent="0.35">
      <c r="A1108" s="18" t="s">
        <v>41</v>
      </c>
      <c r="B1108" s="18" t="s">
        <v>82</v>
      </c>
      <c r="C1108" s="60" t="str">
        <f>IF(Datos[[#This Row],[Area]]="Oftamología","👀",IF(B1108="Cardiología","❤","🚑"))</f>
        <v>🚑</v>
      </c>
      <c r="D1108" s="23">
        <v>581312</v>
      </c>
      <c r="E1108" s="23">
        <v>946352</v>
      </c>
      <c r="F1108" s="23">
        <v>117265</v>
      </c>
      <c r="G1108" s="23">
        <v>298802</v>
      </c>
      <c r="H1108" s="23">
        <v>32000</v>
      </c>
      <c r="I1108" s="23">
        <v>9598</v>
      </c>
      <c r="J1108" s="23">
        <v>3096</v>
      </c>
      <c r="K1108" s="23">
        <v>10703</v>
      </c>
      <c r="L1108" s="23">
        <v>4231</v>
      </c>
      <c r="M1108" s="23">
        <v>1859448</v>
      </c>
      <c r="N1108" s="23">
        <v>107650</v>
      </c>
      <c r="O1108" s="23">
        <v>38157</v>
      </c>
      <c r="P1108" s="23">
        <v>337806</v>
      </c>
      <c r="Q1108" s="19">
        <v>7.9973071570636267E-2</v>
      </c>
      <c r="R1108" s="21"/>
      <c r="S1108" s="21"/>
    </row>
    <row r="1109" spans="1:19" x14ac:dyDescent="0.35">
      <c r="A1109" s="18" t="s">
        <v>43</v>
      </c>
      <c r="B1109" s="18" t="s">
        <v>80</v>
      </c>
      <c r="C1109" s="61" t="str">
        <f>IF(Datos[[#This Row],[Area]]="Oftamología","👀",IF(B1109="Cardiología","❤","🚑"))</f>
        <v>❤</v>
      </c>
      <c r="D1109" s="23">
        <v>267388</v>
      </c>
      <c r="E1109" s="23">
        <v>1446637</v>
      </c>
      <c r="F1109" s="23">
        <v>182766</v>
      </c>
      <c r="G1109" s="23">
        <v>139211</v>
      </c>
      <c r="H1109" s="23">
        <v>32000</v>
      </c>
      <c r="I1109" s="23">
        <v>11104</v>
      </c>
      <c r="J1109" s="23">
        <v>2844</v>
      </c>
      <c r="K1109" s="23">
        <v>12896</v>
      </c>
      <c r="L1109" s="23">
        <v>3939</v>
      </c>
      <c r="M1109" s="23">
        <v>1336277</v>
      </c>
      <c r="N1109" s="23">
        <v>81857</v>
      </c>
      <c r="O1109" s="23">
        <v>50359</v>
      </c>
      <c r="P1109" s="23">
        <v>164829</v>
      </c>
      <c r="Q1109" s="19">
        <v>3.9022046422847449E-2</v>
      </c>
      <c r="R1109" s="21"/>
      <c r="S1109" s="21"/>
    </row>
    <row r="1110" spans="1:19" x14ac:dyDescent="0.35">
      <c r="A1110" s="18" t="s">
        <v>36</v>
      </c>
      <c r="B1110" s="18" t="s">
        <v>80</v>
      </c>
      <c r="C1110" s="61" t="str">
        <f>IF(Datos[[#This Row],[Area]]="Oftamología","👀",IF(B1110="Cardiología","❤","🚑"))</f>
        <v>❤</v>
      </c>
      <c r="D1110" s="23">
        <v>541455</v>
      </c>
      <c r="E1110" s="23">
        <v>1914094</v>
      </c>
      <c r="F1110" s="23">
        <v>111771</v>
      </c>
      <c r="G1110" s="23">
        <v>281766</v>
      </c>
      <c r="H1110" s="23">
        <v>32000</v>
      </c>
      <c r="I1110" s="23">
        <v>11746</v>
      </c>
      <c r="J1110" s="23">
        <v>3144</v>
      </c>
      <c r="K1110" s="23">
        <v>13818</v>
      </c>
      <c r="L1110" s="23">
        <v>1838</v>
      </c>
      <c r="M1110" s="23">
        <v>1714014</v>
      </c>
      <c r="N1110" s="23">
        <v>89962</v>
      </c>
      <c r="O1110" s="23">
        <v>35402</v>
      </c>
      <c r="P1110" s="23">
        <v>107832</v>
      </c>
      <c r="Q1110" s="19">
        <v>2.5528428309754266E-2</v>
      </c>
      <c r="R1110" s="21"/>
      <c r="S1110" s="21"/>
    </row>
    <row r="1111" spans="1:19" x14ac:dyDescent="0.35">
      <c r="A1111" s="18" t="s">
        <v>39</v>
      </c>
      <c r="B1111" s="18" t="s">
        <v>82</v>
      </c>
      <c r="C1111" s="60" t="str">
        <f>IF(Datos[[#This Row],[Area]]="Oftamología","👀",IF(B1111="Cardiología","❤","🚑"))</f>
        <v>🚑</v>
      </c>
      <c r="D1111" s="23">
        <v>175954</v>
      </c>
      <c r="E1111" s="23">
        <v>2263963</v>
      </c>
      <c r="F1111" s="23">
        <v>127103</v>
      </c>
      <c r="G1111" s="23">
        <v>306344</v>
      </c>
      <c r="H1111" s="23">
        <v>32000</v>
      </c>
      <c r="I1111" s="23">
        <v>9843</v>
      </c>
      <c r="J1111" s="23">
        <v>3047</v>
      </c>
      <c r="K1111" s="23">
        <v>14829</v>
      </c>
      <c r="L1111" s="23">
        <v>2074</v>
      </c>
      <c r="M1111" s="23">
        <v>2962182</v>
      </c>
      <c r="N1111" s="23">
        <v>67841</v>
      </c>
      <c r="O1111" s="23">
        <v>46696</v>
      </c>
      <c r="P1111" s="23">
        <v>145820</v>
      </c>
      <c r="Q1111" s="19">
        <v>3.4521806292458337E-2</v>
      </c>
      <c r="R1111" s="21"/>
      <c r="S1111" s="21"/>
    </row>
    <row r="1112" spans="1:19" x14ac:dyDescent="0.35">
      <c r="A1112" s="18" t="s">
        <v>46</v>
      </c>
      <c r="B1112" s="18" t="s">
        <v>82</v>
      </c>
      <c r="C1112" s="60" t="str">
        <f>IF(Datos[[#This Row],[Area]]="Oftamología","👀",IF(B1112="Cardiología","❤","🚑"))</f>
        <v>🚑</v>
      </c>
      <c r="D1112" s="23">
        <v>603885</v>
      </c>
      <c r="E1112" s="23">
        <v>1855290</v>
      </c>
      <c r="F1112" s="23">
        <v>107277</v>
      </c>
      <c r="G1112" s="23">
        <v>318167</v>
      </c>
      <c r="H1112" s="23">
        <v>32000</v>
      </c>
      <c r="I1112" s="23">
        <v>9236</v>
      </c>
      <c r="J1112" s="23">
        <v>4100</v>
      </c>
      <c r="K1112" s="23">
        <v>11206</v>
      </c>
      <c r="L1112" s="23">
        <v>4294</v>
      </c>
      <c r="M1112" s="23">
        <v>1184173</v>
      </c>
      <c r="N1112" s="23">
        <v>71910</v>
      </c>
      <c r="O1112" s="23">
        <v>65261</v>
      </c>
      <c r="P1112" s="23">
        <v>328881</v>
      </c>
      <c r="Q1112" s="19">
        <v>7.7860143843574203E-2</v>
      </c>
      <c r="R1112" s="21"/>
      <c r="S1112" s="21"/>
    </row>
    <row r="1113" spans="1:19" x14ac:dyDescent="0.35">
      <c r="A1113" s="18" t="s">
        <v>47</v>
      </c>
      <c r="B1113" s="18" t="s">
        <v>80</v>
      </c>
      <c r="C1113" s="61" t="str">
        <f>IF(Datos[[#This Row],[Area]]="Oftamología","👀",IF(B1113="Cardiología","❤","🚑"))</f>
        <v>❤</v>
      </c>
      <c r="D1113" s="23">
        <v>634579</v>
      </c>
      <c r="E1113" s="23">
        <v>678726</v>
      </c>
      <c r="F1113" s="23">
        <v>171476</v>
      </c>
      <c r="G1113" s="23">
        <v>73524</v>
      </c>
      <c r="H1113" s="23">
        <v>32000</v>
      </c>
      <c r="I1113" s="23">
        <v>9837</v>
      </c>
      <c r="J1113" s="23">
        <v>3022</v>
      </c>
      <c r="K1113" s="23">
        <v>12452</v>
      </c>
      <c r="L1113" s="23">
        <v>3498</v>
      </c>
      <c r="M1113" s="23">
        <v>1831577</v>
      </c>
      <c r="N1113" s="23">
        <v>126694</v>
      </c>
      <c r="O1113" s="23">
        <v>25550</v>
      </c>
      <c r="P1113" s="23">
        <v>199095</v>
      </c>
      <c r="Q1113" s="19">
        <v>4.7134268439150959E-2</v>
      </c>
      <c r="R1113" s="21"/>
      <c r="S1113" s="21"/>
    </row>
    <row r="1114" spans="1:19" x14ac:dyDescent="0.35">
      <c r="A1114" s="18" t="s">
        <v>38</v>
      </c>
      <c r="B1114" s="18" t="s">
        <v>82</v>
      </c>
      <c r="C1114" s="60" t="str">
        <f>IF(Datos[[#This Row],[Area]]="Oftamología","👀",IF(B1114="Cardiología","❤","🚑"))</f>
        <v>🚑</v>
      </c>
      <c r="D1114" s="23">
        <v>142309</v>
      </c>
      <c r="E1114" s="23">
        <v>2164547</v>
      </c>
      <c r="F1114" s="23">
        <v>118281</v>
      </c>
      <c r="G1114" s="23">
        <v>262368</v>
      </c>
      <c r="H1114" s="23">
        <v>32000</v>
      </c>
      <c r="I1114" s="23">
        <v>9846</v>
      </c>
      <c r="J1114" s="23">
        <v>3170</v>
      </c>
      <c r="K1114" s="23">
        <v>11967</v>
      </c>
      <c r="L1114" s="23">
        <v>3965</v>
      </c>
      <c r="M1114" s="23">
        <v>1886141</v>
      </c>
      <c r="N1114" s="23">
        <v>65700</v>
      </c>
      <c r="O1114" s="23">
        <v>74490</v>
      </c>
      <c r="P1114" s="23">
        <v>112416</v>
      </c>
      <c r="Q1114" s="19">
        <v>2.6613656399485642E-2</v>
      </c>
      <c r="R1114" s="21"/>
      <c r="S1114" s="21"/>
    </row>
    <row r="1115" spans="1:19" x14ac:dyDescent="0.35">
      <c r="A1115" s="18" t="s">
        <v>43</v>
      </c>
      <c r="B1115" s="18" t="s">
        <v>80</v>
      </c>
      <c r="C1115" s="61" t="str">
        <f>IF(Datos[[#This Row],[Area]]="Oftamología","👀",IF(B1115="Cardiología","❤","🚑"))</f>
        <v>❤</v>
      </c>
      <c r="D1115" s="23">
        <v>394558</v>
      </c>
      <c r="E1115" s="23">
        <v>965661</v>
      </c>
      <c r="F1115" s="23">
        <v>139651</v>
      </c>
      <c r="G1115" s="23">
        <v>303794</v>
      </c>
      <c r="H1115" s="23">
        <v>32000</v>
      </c>
      <c r="I1115" s="23">
        <v>9748</v>
      </c>
      <c r="J1115" s="23">
        <v>3957</v>
      </c>
      <c r="K1115" s="23">
        <v>11145</v>
      </c>
      <c r="L1115" s="23">
        <v>2318</v>
      </c>
      <c r="M1115" s="23">
        <v>1081704</v>
      </c>
      <c r="N1115" s="23">
        <v>76347</v>
      </c>
      <c r="O1115" s="23">
        <v>28499</v>
      </c>
      <c r="P1115" s="23">
        <v>264306</v>
      </c>
      <c r="Q1115" s="19">
        <v>6.2572490288948651E-2</v>
      </c>
      <c r="R1115" s="21"/>
      <c r="S1115" s="21"/>
    </row>
    <row r="1116" spans="1:19" x14ac:dyDescent="0.35">
      <c r="A1116" s="18" t="s">
        <v>45</v>
      </c>
      <c r="B1116" s="18" t="s">
        <v>81</v>
      </c>
      <c r="C1116" s="62" t="str">
        <f>IF(Datos[[#This Row],[Area]]="Oftamología","👀",IF(B1116="Cardiología","❤","🚑"))</f>
        <v>👀</v>
      </c>
      <c r="D1116" s="23">
        <v>344749</v>
      </c>
      <c r="E1116" s="23">
        <v>2182696</v>
      </c>
      <c r="F1116" s="23">
        <v>137853</v>
      </c>
      <c r="G1116" s="23">
        <v>298871</v>
      </c>
      <c r="H1116" s="23">
        <v>25000</v>
      </c>
      <c r="I1116" s="23">
        <v>11477</v>
      </c>
      <c r="J1116" s="23">
        <v>4167</v>
      </c>
      <c r="K1116" s="23">
        <v>11458</v>
      </c>
      <c r="L1116" s="23">
        <v>2551</v>
      </c>
      <c r="M1116" s="23">
        <v>2510238</v>
      </c>
      <c r="N1116" s="23">
        <v>91403</v>
      </c>
      <c r="O1116" s="23">
        <v>41900</v>
      </c>
      <c r="P1116" s="23">
        <v>104378</v>
      </c>
      <c r="Q1116" s="19">
        <v>2.4710719360816185E-2</v>
      </c>
      <c r="R1116" s="21"/>
      <c r="S1116" s="21"/>
    </row>
    <row r="1117" spans="1:19" x14ac:dyDescent="0.35">
      <c r="A1117" s="18" t="s">
        <v>47</v>
      </c>
      <c r="B1117" s="18" t="s">
        <v>80</v>
      </c>
      <c r="C1117" s="61" t="str">
        <f>IF(Datos[[#This Row],[Area]]="Oftamología","👀",IF(B1117="Cardiología","❤","🚑"))</f>
        <v>❤</v>
      </c>
      <c r="D1117" s="23">
        <v>647958</v>
      </c>
      <c r="E1117" s="23">
        <v>1648192</v>
      </c>
      <c r="F1117" s="23">
        <v>199180</v>
      </c>
      <c r="G1117" s="23">
        <v>124046</v>
      </c>
      <c r="H1117" s="23">
        <v>25000</v>
      </c>
      <c r="I1117" s="23">
        <v>12303</v>
      </c>
      <c r="J1117" s="23">
        <v>2944</v>
      </c>
      <c r="K1117" s="23">
        <v>10556</v>
      </c>
      <c r="L1117" s="23">
        <v>1360</v>
      </c>
      <c r="M1117" s="23">
        <v>3010041</v>
      </c>
      <c r="N1117" s="23">
        <v>44866</v>
      </c>
      <c r="O1117" s="23">
        <v>49525</v>
      </c>
      <c r="P1117" s="23">
        <v>200457</v>
      </c>
      <c r="Q1117" s="19">
        <v>4.7456711863717735E-2</v>
      </c>
      <c r="R1117" s="21"/>
      <c r="S1117" s="21"/>
    </row>
    <row r="1118" spans="1:19" x14ac:dyDescent="0.35">
      <c r="A1118" s="18" t="s">
        <v>43</v>
      </c>
      <c r="B1118" s="18" t="s">
        <v>82</v>
      </c>
      <c r="C1118" s="60" t="str">
        <f>IF(Datos[[#This Row],[Area]]="Oftamología","👀",IF(B1118="Cardiología","❤","🚑"))</f>
        <v>🚑</v>
      </c>
      <c r="D1118" s="23">
        <v>336367</v>
      </c>
      <c r="E1118" s="23">
        <v>1559588</v>
      </c>
      <c r="F1118" s="23">
        <v>164997</v>
      </c>
      <c r="G1118" s="23">
        <v>322573</v>
      </c>
      <c r="H1118" s="23">
        <v>32000</v>
      </c>
      <c r="I1118" s="23">
        <v>10370</v>
      </c>
      <c r="J1118" s="23">
        <v>3248</v>
      </c>
      <c r="K1118" s="23">
        <v>12499</v>
      </c>
      <c r="L1118" s="23">
        <v>3281</v>
      </c>
      <c r="M1118" s="23">
        <v>2381617</v>
      </c>
      <c r="N1118" s="23">
        <v>70096</v>
      </c>
      <c r="O1118" s="23">
        <v>58265</v>
      </c>
      <c r="P1118" s="23">
        <v>258907</v>
      </c>
      <c r="Q1118" s="19">
        <v>6.1294316978202652E-2</v>
      </c>
      <c r="R1118" s="21"/>
      <c r="S1118" s="21"/>
    </row>
    <row r="1119" spans="1:19" x14ac:dyDescent="0.35">
      <c r="A1119" s="18" t="s">
        <v>38</v>
      </c>
      <c r="B1119" s="18" t="s">
        <v>82</v>
      </c>
      <c r="C1119" s="60" t="str">
        <f>IF(Datos[[#This Row],[Area]]="Oftamología","👀",IF(B1119="Cardiología","❤","🚑"))</f>
        <v>🚑</v>
      </c>
      <c r="D1119" s="23">
        <v>124426</v>
      </c>
      <c r="E1119" s="23">
        <v>2132825</v>
      </c>
      <c r="F1119" s="23">
        <v>144234</v>
      </c>
      <c r="G1119" s="23">
        <v>110018</v>
      </c>
      <c r="H1119" s="23">
        <v>32000</v>
      </c>
      <c r="I1119" s="23">
        <v>9878</v>
      </c>
      <c r="J1119" s="23">
        <v>2817</v>
      </c>
      <c r="K1119" s="23">
        <v>14371</v>
      </c>
      <c r="L1119" s="23">
        <v>4392</v>
      </c>
      <c r="M1119" s="23">
        <v>1838787</v>
      </c>
      <c r="N1119" s="23">
        <v>102223</v>
      </c>
      <c r="O1119" s="23">
        <v>50930</v>
      </c>
      <c r="P1119" s="23">
        <v>42951</v>
      </c>
      <c r="Q1119" s="19">
        <v>1.0168331518772307E-2</v>
      </c>
      <c r="R1119" s="21"/>
      <c r="S1119" s="21"/>
    </row>
    <row r="1120" spans="1:19" x14ac:dyDescent="0.35">
      <c r="A1120" s="18" t="s">
        <v>43</v>
      </c>
      <c r="B1120" s="18" t="s">
        <v>80</v>
      </c>
      <c r="C1120" s="61" t="str">
        <f>IF(Datos[[#This Row],[Area]]="Oftamología","👀",IF(B1120="Cardiología","❤","🚑"))</f>
        <v>❤</v>
      </c>
      <c r="D1120" s="23">
        <v>518070</v>
      </c>
      <c r="E1120" s="23">
        <v>924979</v>
      </c>
      <c r="F1120" s="23">
        <v>188603</v>
      </c>
      <c r="G1120" s="23">
        <v>208233</v>
      </c>
      <c r="H1120" s="23">
        <v>25000</v>
      </c>
      <c r="I1120" s="23">
        <v>11137</v>
      </c>
      <c r="J1120" s="23">
        <v>3230</v>
      </c>
      <c r="K1120" s="23">
        <v>10110</v>
      </c>
      <c r="L1120" s="23">
        <v>2097</v>
      </c>
      <c r="M1120" s="23">
        <v>1676193</v>
      </c>
      <c r="N1120" s="23">
        <v>89801</v>
      </c>
      <c r="O1120" s="23">
        <v>25298</v>
      </c>
      <c r="P1120" s="23">
        <v>233696</v>
      </c>
      <c r="Q1120" s="19">
        <v>5.5325799227282563E-2</v>
      </c>
      <c r="R1120" s="21"/>
      <c r="S1120" s="21"/>
    </row>
    <row r="1121" spans="1:19" x14ac:dyDescent="0.35">
      <c r="A1121" s="18" t="s">
        <v>39</v>
      </c>
      <c r="B1121" s="18" t="s">
        <v>82</v>
      </c>
      <c r="C1121" s="60" t="str">
        <f>IF(Datos[[#This Row],[Area]]="Oftamología","👀",IF(B1121="Cardiología","❤","🚑"))</f>
        <v>🚑</v>
      </c>
      <c r="D1121" s="23">
        <v>663425</v>
      </c>
      <c r="E1121" s="23">
        <v>1515993</v>
      </c>
      <c r="F1121" s="23">
        <v>159703</v>
      </c>
      <c r="G1121" s="23">
        <v>130239</v>
      </c>
      <c r="H1121" s="23">
        <v>32000</v>
      </c>
      <c r="I1121" s="23">
        <v>10073</v>
      </c>
      <c r="J1121" s="23">
        <v>3901</v>
      </c>
      <c r="K1121" s="23">
        <v>12422</v>
      </c>
      <c r="L1121" s="23">
        <v>2417</v>
      </c>
      <c r="M1121" s="23">
        <v>2326030</v>
      </c>
      <c r="N1121" s="23">
        <v>98594</v>
      </c>
      <c r="O1121" s="23">
        <v>59713</v>
      </c>
      <c r="P1121" s="23">
        <v>70725</v>
      </c>
      <c r="Q1121" s="19">
        <v>1.674362055982798E-2</v>
      </c>
      <c r="R1121" s="21"/>
      <c r="S1121" s="21"/>
    </row>
    <row r="1122" spans="1:19" x14ac:dyDescent="0.35">
      <c r="A1122" s="18" t="s">
        <v>45</v>
      </c>
      <c r="B1122" s="18" t="s">
        <v>80</v>
      </c>
      <c r="C1122" s="61" t="str">
        <f>IF(Datos[[#This Row],[Area]]="Oftamología","👀",IF(B1122="Cardiología","❤","🚑"))</f>
        <v>❤</v>
      </c>
      <c r="D1122" s="23">
        <v>256233</v>
      </c>
      <c r="E1122" s="23">
        <v>1107950</v>
      </c>
      <c r="F1122" s="23">
        <v>122903</v>
      </c>
      <c r="G1122" s="23">
        <v>118706</v>
      </c>
      <c r="H1122" s="23">
        <v>20000</v>
      </c>
      <c r="I1122" s="23">
        <v>9985</v>
      </c>
      <c r="J1122" s="23">
        <v>3476</v>
      </c>
      <c r="K1122" s="23">
        <v>12197</v>
      </c>
      <c r="L1122" s="23">
        <v>3699</v>
      </c>
      <c r="M1122" s="23">
        <v>1049485</v>
      </c>
      <c r="N1122" s="23">
        <v>56187</v>
      </c>
      <c r="O1122" s="23">
        <v>47744</v>
      </c>
      <c r="P1122" s="23">
        <v>46161</v>
      </c>
      <c r="Q1122" s="19">
        <v>1.0928275272707236E-2</v>
      </c>
      <c r="R1122" s="21"/>
      <c r="S1122" s="21"/>
    </row>
    <row r="1123" spans="1:19" x14ac:dyDescent="0.35">
      <c r="A1123" s="18" t="s">
        <v>43</v>
      </c>
      <c r="B1123" s="18" t="s">
        <v>80</v>
      </c>
      <c r="C1123" s="61" t="str">
        <f>IF(Datos[[#This Row],[Area]]="Oftamología","👀",IF(B1123="Cardiología","❤","🚑"))</f>
        <v>❤</v>
      </c>
      <c r="D1123" s="23">
        <v>691488</v>
      </c>
      <c r="E1123" s="23">
        <v>896361</v>
      </c>
      <c r="F1123" s="23">
        <v>197854</v>
      </c>
      <c r="G1123" s="23">
        <v>271841</v>
      </c>
      <c r="H1123" s="23">
        <v>32000</v>
      </c>
      <c r="I1123" s="23">
        <v>11732</v>
      </c>
      <c r="J1123" s="23">
        <v>3648</v>
      </c>
      <c r="K1123" s="23">
        <v>12333</v>
      </c>
      <c r="L1123" s="23">
        <v>3958</v>
      </c>
      <c r="M1123" s="23">
        <v>2080224</v>
      </c>
      <c r="N1123" s="23">
        <v>107842</v>
      </c>
      <c r="O1123" s="23">
        <v>32197</v>
      </c>
      <c r="P1123" s="23">
        <v>190554</v>
      </c>
      <c r="Q1123" s="19">
        <v>4.5112249871438116E-2</v>
      </c>
      <c r="R1123" s="21"/>
      <c r="S1123" s="21"/>
    </row>
    <row r="1124" spans="1:19" x14ac:dyDescent="0.35">
      <c r="A1124" s="18" t="s">
        <v>43</v>
      </c>
      <c r="B1124" s="18" t="s">
        <v>80</v>
      </c>
      <c r="C1124" s="61" t="str">
        <f>IF(Datos[[#This Row],[Area]]="Oftamología","👀",IF(B1124="Cardiología","❤","🚑"))</f>
        <v>❤</v>
      </c>
      <c r="D1124" s="23">
        <v>248405</v>
      </c>
      <c r="E1124" s="23">
        <v>1513049</v>
      </c>
      <c r="F1124" s="23">
        <v>172849</v>
      </c>
      <c r="G1124" s="23">
        <v>293740</v>
      </c>
      <c r="H1124" s="23">
        <v>32000</v>
      </c>
      <c r="I1124" s="23">
        <v>10501</v>
      </c>
      <c r="J1124" s="23">
        <v>2847</v>
      </c>
      <c r="K1124" s="23">
        <v>10767</v>
      </c>
      <c r="L1124" s="23">
        <v>2090</v>
      </c>
      <c r="M1124" s="23">
        <v>1504570</v>
      </c>
      <c r="N1124" s="23">
        <v>93049</v>
      </c>
      <c r="O1124" s="23">
        <v>42840</v>
      </c>
      <c r="P1124" s="23">
        <v>245641</v>
      </c>
      <c r="Q1124" s="19">
        <v>5.8153689613809886E-2</v>
      </c>
      <c r="R1124" s="21"/>
      <c r="S1124" s="21"/>
    </row>
    <row r="1125" spans="1:19" x14ac:dyDescent="0.35">
      <c r="A1125" s="18" t="s">
        <v>39</v>
      </c>
      <c r="B1125" s="18" t="s">
        <v>81</v>
      </c>
      <c r="C1125" s="62" t="str">
        <f>IF(Datos[[#This Row],[Area]]="Oftamología","👀",IF(B1125="Cardiología","❤","🚑"))</f>
        <v>👀</v>
      </c>
      <c r="D1125" s="23">
        <v>399716</v>
      </c>
      <c r="E1125" s="23">
        <v>859343</v>
      </c>
      <c r="F1125" s="23">
        <v>146690</v>
      </c>
      <c r="G1125" s="23">
        <v>130128</v>
      </c>
      <c r="H1125" s="23">
        <v>25000</v>
      </c>
      <c r="I1125" s="23">
        <v>12313</v>
      </c>
      <c r="J1125" s="23">
        <v>3339</v>
      </c>
      <c r="K1125" s="23">
        <v>14306</v>
      </c>
      <c r="L1125" s="23">
        <v>2116</v>
      </c>
      <c r="M1125" s="23">
        <v>2560217</v>
      </c>
      <c r="N1125" s="23">
        <v>116084</v>
      </c>
      <c r="O1125" s="23">
        <v>81985</v>
      </c>
      <c r="P1125" s="23">
        <v>231502</v>
      </c>
      <c r="Q1125" s="19">
        <v>5.4806385957459125E-2</v>
      </c>
      <c r="R1125" s="21"/>
      <c r="S1125" s="21"/>
    </row>
    <row r="1126" spans="1:19" x14ac:dyDescent="0.35">
      <c r="A1126" s="18" t="s">
        <v>41</v>
      </c>
      <c r="B1126" s="18" t="s">
        <v>80</v>
      </c>
      <c r="C1126" s="61" t="str">
        <f>IF(Datos[[#This Row],[Area]]="Oftamología","👀",IF(B1126="Cardiología","❤","🚑"))</f>
        <v>❤</v>
      </c>
      <c r="D1126" s="23">
        <v>300935</v>
      </c>
      <c r="E1126" s="23">
        <v>2227966</v>
      </c>
      <c r="F1126" s="23">
        <v>153206</v>
      </c>
      <c r="G1126" s="23">
        <v>231683</v>
      </c>
      <c r="H1126" s="23">
        <v>32000</v>
      </c>
      <c r="I1126" s="23">
        <v>9190</v>
      </c>
      <c r="J1126" s="23">
        <v>4017</v>
      </c>
      <c r="K1126" s="23">
        <v>13412</v>
      </c>
      <c r="L1126" s="23">
        <v>2878</v>
      </c>
      <c r="M1126" s="23">
        <v>1011225</v>
      </c>
      <c r="N1126" s="23">
        <v>108464</v>
      </c>
      <c r="O1126" s="23">
        <v>32191</v>
      </c>
      <c r="P1126" s="23">
        <v>47644</v>
      </c>
      <c r="Q1126" s="19">
        <v>1.1279364552173123E-2</v>
      </c>
      <c r="R1126" s="21"/>
      <c r="S1126" s="21"/>
    </row>
    <row r="1127" spans="1:19" x14ac:dyDescent="0.35">
      <c r="A1127" s="18" t="s">
        <v>38</v>
      </c>
      <c r="B1127" s="18" t="s">
        <v>80</v>
      </c>
      <c r="C1127" s="61" t="str">
        <f>IF(Datos[[#This Row],[Area]]="Oftamología","👀",IF(B1127="Cardiología","❤","🚑"))</f>
        <v>❤</v>
      </c>
      <c r="D1127" s="23">
        <v>419183</v>
      </c>
      <c r="E1127" s="23">
        <v>2235962</v>
      </c>
      <c r="F1127" s="23">
        <v>183021</v>
      </c>
      <c r="G1127" s="23">
        <v>292638</v>
      </c>
      <c r="H1127" s="23">
        <v>25000</v>
      </c>
      <c r="I1127" s="23">
        <v>10490</v>
      </c>
      <c r="J1127" s="23">
        <v>3168</v>
      </c>
      <c r="K1127" s="23">
        <v>10789</v>
      </c>
      <c r="L1127" s="23">
        <v>2046</v>
      </c>
      <c r="M1127" s="23">
        <v>2735817</v>
      </c>
      <c r="N1127" s="23">
        <v>70725</v>
      </c>
      <c r="O1127" s="23">
        <v>64965</v>
      </c>
      <c r="P1127" s="23">
        <v>150843</v>
      </c>
      <c r="Q1127" s="19">
        <v>3.5710964384674894E-2</v>
      </c>
      <c r="R1127" s="21"/>
      <c r="S1127" s="21"/>
    </row>
    <row r="1128" spans="1:19" x14ac:dyDescent="0.35">
      <c r="A1128" s="18" t="s">
        <v>37</v>
      </c>
      <c r="B1128" s="18" t="s">
        <v>82</v>
      </c>
      <c r="C1128" s="60" t="str">
        <f>IF(Datos[[#This Row],[Area]]="Oftamología","👀",IF(B1128="Cardiología","❤","🚑"))</f>
        <v>🚑</v>
      </c>
      <c r="D1128" s="23">
        <v>701951</v>
      </c>
      <c r="E1128" s="23">
        <v>2333989</v>
      </c>
      <c r="F1128" s="23">
        <v>120350</v>
      </c>
      <c r="G1128" s="23">
        <v>213026</v>
      </c>
      <c r="H1128" s="23">
        <v>32000</v>
      </c>
      <c r="I1128" s="23">
        <v>10209</v>
      </c>
      <c r="J1128" s="23">
        <v>3834</v>
      </c>
      <c r="K1128" s="23">
        <v>14242</v>
      </c>
      <c r="L1128" s="23">
        <v>1908</v>
      </c>
      <c r="M1128" s="23">
        <v>1541086</v>
      </c>
      <c r="N1128" s="23">
        <v>88824</v>
      </c>
      <c r="O1128" s="23">
        <v>24119</v>
      </c>
      <c r="P1128" s="23">
        <v>290976</v>
      </c>
      <c r="Q1128" s="19">
        <v>6.8886415496875297E-2</v>
      </c>
      <c r="R1128" s="21"/>
      <c r="S1128" s="21"/>
    </row>
    <row r="1129" spans="1:19" x14ac:dyDescent="0.35">
      <c r="A1129" s="18" t="s">
        <v>43</v>
      </c>
      <c r="B1129" s="18" t="s">
        <v>80</v>
      </c>
      <c r="C1129" s="61" t="str">
        <f>IF(Datos[[#This Row],[Area]]="Oftamología","👀",IF(B1129="Cardiología","❤","🚑"))</f>
        <v>❤</v>
      </c>
      <c r="D1129" s="23">
        <v>430890</v>
      </c>
      <c r="E1129" s="23">
        <v>773748</v>
      </c>
      <c r="F1129" s="23">
        <v>95774</v>
      </c>
      <c r="G1129" s="23">
        <v>182947</v>
      </c>
      <c r="H1129" s="23">
        <v>32000</v>
      </c>
      <c r="I1129" s="23">
        <v>12267</v>
      </c>
      <c r="J1129" s="23">
        <v>3360</v>
      </c>
      <c r="K1129" s="23">
        <v>10852</v>
      </c>
      <c r="L1129" s="23">
        <v>2786</v>
      </c>
      <c r="M1129" s="23">
        <v>1142232</v>
      </c>
      <c r="N1129" s="23">
        <v>49245</v>
      </c>
      <c r="O1129" s="23">
        <v>45232</v>
      </c>
      <c r="P1129" s="23">
        <v>74261</v>
      </c>
      <c r="Q1129" s="19">
        <v>1.758074240216876E-2</v>
      </c>
      <c r="R1129" s="21"/>
      <c r="S1129" s="21"/>
    </row>
    <row r="1130" spans="1:19" x14ac:dyDescent="0.35">
      <c r="A1130" s="18" t="s">
        <v>36</v>
      </c>
      <c r="B1130" s="18" t="s">
        <v>81</v>
      </c>
      <c r="C1130" s="62" t="str">
        <f>IF(Datos[[#This Row],[Area]]="Oftamología","👀",IF(B1130="Cardiología","❤","🚑"))</f>
        <v>👀</v>
      </c>
      <c r="D1130" s="23">
        <v>134038</v>
      </c>
      <c r="E1130" s="23">
        <v>2096825</v>
      </c>
      <c r="F1130" s="23">
        <v>204293</v>
      </c>
      <c r="G1130" s="23">
        <v>240601</v>
      </c>
      <c r="H1130" s="23">
        <v>20000</v>
      </c>
      <c r="I1130" s="23">
        <v>11619</v>
      </c>
      <c r="J1130" s="23">
        <v>3934</v>
      </c>
      <c r="K1130" s="23">
        <v>10386</v>
      </c>
      <c r="L1130" s="23">
        <v>3337</v>
      </c>
      <c r="M1130" s="23">
        <v>2289536</v>
      </c>
      <c r="N1130" s="23">
        <v>61451</v>
      </c>
      <c r="O1130" s="23">
        <v>21280</v>
      </c>
      <c r="P1130" s="23">
        <v>267555</v>
      </c>
      <c r="Q1130" s="19">
        <v>6.3341667004379987E-2</v>
      </c>
      <c r="R1130" s="21"/>
      <c r="S1130" s="21"/>
    </row>
    <row r="1131" spans="1:19" x14ac:dyDescent="0.35">
      <c r="A1131" s="18" t="s">
        <v>40</v>
      </c>
      <c r="B1131" s="18" t="s">
        <v>82</v>
      </c>
      <c r="C1131" s="60" t="str">
        <f>IF(Datos[[#This Row],[Area]]="Oftamología","👀",IF(B1131="Cardiología","❤","🚑"))</f>
        <v>🚑</v>
      </c>
      <c r="D1131" s="23">
        <v>678322</v>
      </c>
      <c r="E1131" s="23">
        <v>1618439</v>
      </c>
      <c r="F1131" s="23">
        <v>170779</v>
      </c>
      <c r="G1131" s="23">
        <v>206752</v>
      </c>
      <c r="H1131" s="23">
        <v>32000</v>
      </c>
      <c r="I1131" s="23">
        <v>10841</v>
      </c>
      <c r="J1131" s="23">
        <v>3384</v>
      </c>
      <c r="K1131" s="23">
        <v>13830</v>
      </c>
      <c r="L1131" s="23">
        <v>2248</v>
      </c>
      <c r="M1131" s="23">
        <v>1676806</v>
      </c>
      <c r="N1131" s="23">
        <v>85391</v>
      </c>
      <c r="O1131" s="23">
        <v>39318</v>
      </c>
      <c r="P1131" s="23">
        <v>175476</v>
      </c>
      <c r="Q1131" s="19">
        <v>4.1542644911366194E-2</v>
      </c>
      <c r="R1131" s="21"/>
      <c r="S1131" s="21"/>
    </row>
    <row r="1132" spans="1:19" x14ac:dyDescent="0.35">
      <c r="A1132" s="18" t="s">
        <v>38</v>
      </c>
      <c r="B1132" s="18" t="s">
        <v>82</v>
      </c>
      <c r="C1132" s="60" t="str">
        <f>IF(Datos[[#This Row],[Area]]="Oftamología","👀",IF(B1132="Cardiología","❤","🚑"))</f>
        <v>🚑</v>
      </c>
      <c r="D1132" s="23">
        <v>172940</v>
      </c>
      <c r="E1132" s="23">
        <v>1797517</v>
      </c>
      <c r="F1132" s="23">
        <v>134859</v>
      </c>
      <c r="G1132" s="23">
        <v>181234</v>
      </c>
      <c r="H1132" s="23">
        <v>32000</v>
      </c>
      <c r="I1132" s="23">
        <v>11381</v>
      </c>
      <c r="J1132" s="23">
        <v>3047</v>
      </c>
      <c r="K1132" s="23">
        <v>10360</v>
      </c>
      <c r="L1132" s="23">
        <v>2656</v>
      </c>
      <c r="M1132" s="23">
        <v>2843764</v>
      </c>
      <c r="N1132" s="23">
        <v>118393</v>
      </c>
      <c r="O1132" s="23">
        <v>55760</v>
      </c>
      <c r="P1132" s="23">
        <v>338591</v>
      </c>
      <c r="Q1132" s="19">
        <v>8.0158914513576734E-2</v>
      </c>
      <c r="R1132" s="21"/>
      <c r="S1132" s="21"/>
    </row>
    <row r="1133" spans="1:19" x14ac:dyDescent="0.35">
      <c r="A1133" s="18" t="s">
        <v>39</v>
      </c>
      <c r="B1133" s="18" t="s">
        <v>81</v>
      </c>
      <c r="C1133" s="62" t="str">
        <f>IF(Datos[[#This Row],[Area]]="Oftamología","👀",IF(B1133="Cardiología","❤","🚑"))</f>
        <v>👀</v>
      </c>
      <c r="D1133" s="23">
        <v>503083</v>
      </c>
      <c r="E1133" s="23">
        <v>1546108</v>
      </c>
      <c r="F1133" s="23">
        <v>156910</v>
      </c>
      <c r="G1133" s="23">
        <v>254061</v>
      </c>
      <c r="H1133" s="23">
        <v>32000</v>
      </c>
      <c r="I1133" s="23">
        <v>9776</v>
      </c>
      <c r="J1133" s="23">
        <v>3323</v>
      </c>
      <c r="K1133" s="23">
        <v>14874</v>
      </c>
      <c r="L1133" s="23">
        <v>3057</v>
      </c>
      <c r="M1133" s="23">
        <v>1204154</v>
      </c>
      <c r="N1133" s="23">
        <v>82310</v>
      </c>
      <c r="O1133" s="23">
        <v>76170</v>
      </c>
      <c r="P1133" s="23">
        <v>208533</v>
      </c>
      <c r="Q1133" s="19">
        <v>4.9368645121281127E-2</v>
      </c>
      <c r="R1133" s="21"/>
      <c r="S1133" s="21"/>
    </row>
    <row r="1134" spans="1:19" x14ac:dyDescent="0.35">
      <c r="A1134" s="18" t="s">
        <v>38</v>
      </c>
      <c r="B1134" s="18" t="s">
        <v>82</v>
      </c>
      <c r="C1134" s="60" t="str">
        <f>IF(Datos[[#This Row],[Area]]="Oftamología","👀",IF(B1134="Cardiología","❤","🚑"))</f>
        <v>🚑</v>
      </c>
      <c r="D1134" s="23">
        <v>327384</v>
      </c>
      <c r="E1134" s="23">
        <v>1739539</v>
      </c>
      <c r="F1134" s="23">
        <v>102538</v>
      </c>
      <c r="G1134" s="23">
        <v>154297</v>
      </c>
      <c r="H1134" s="23">
        <v>25000</v>
      </c>
      <c r="I1134" s="23">
        <v>12212</v>
      </c>
      <c r="J1134" s="23">
        <v>3036</v>
      </c>
      <c r="K1134" s="23">
        <v>14796</v>
      </c>
      <c r="L1134" s="23">
        <v>2902</v>
      </c>
      <c r="M1134" s="23">
        <v>2661342</v>
      </c>
      <c r="N1134" s="23">
        <v>50466</v>
      </c>
      <c r="O1134" s="23">
        <v>87385</v>
      </c>
      <c r="P1134" s="23">
        <v>226380</v>
      </c>
      <c r="Q1134" s="19">
        <v>5.3593790347597849E-2</v>
      </c>
      <c r="R1134" s="21"/>
      <c r="S1134" s="21"/>
    </row>
    <row r="1135" spans="1:19" x14ac:dyDescent="0.35">
      <c r="A1135" s="18" t="s">
        <v>45</v>
      </c>
      <c r="B1135" s="18" t="s">
        <v>82</v>
      </c>
      <c r="C1135" s="60" t="str">
        <f>IF(Datos[[#This Row],[Area]]="Oftamología","👀",IF(B1135="Cardiología","❤","🚑"))</f>
        <v>🚑</v>
      </c>
      <c r="D1135" s="23">
        <v>623182</v>
      </c>
      <c r="E1135" s="23">
        <v>2188452</v>
      </c>
      <c r="F1135" s="23">
        <v>177445</v>
      </c>
      <c r="G1135" s="23">
        <v>185585</v>
      </c>
      <c r="H1135" s="23">
        <v>25000</v>
      </c>
      <c r="I1135" s="23">
        <v>10913</v>
      </c>
      <c r="J1135" s="23">
        <v>3739</v>
      </c>
      <c r="K1135" s="23">
        <v>12151</v>
      </c>
      <c r="L1135" s="23">
        <v>1414</v>
      </c>
      <c r="M1135" s="23">
        <v>2125704</v>
      </c>
      <c r="N1135" s="23">
        <v>57809</v>
      </c>
      <c r="O1135" s="23">
        <v>25591</v>
      </c>
      <c r="P1135" s="23">
        <v>190112</v>
      </c>
      <c r="Q1135" s="19">
        <v>4.5007609641145516E-2</v>
      </c>
      <c r="R1135" s="21"/>
      <c r="S1135" s="21"/>
    </row>
    <row r="1136" spans="1:19" x14ac:dyDescent="0.35">
      <c r="A1136" s="18" t="s">
        <v>46</v>
      </c>
      <c r="B1136" s="18" t="s">
        <v>82</v>
      </c>
      <c r="C1136" s="60" t="str">
        <f>IF(Datos[[#This Row],[Area]]="Oftamología","👀",IF(B1136="Cardiología","❤","🚑"))</f>
        <v>🚑</v>
      </c>
      <c r="D1136" s="23">
        <v>527032</v>
      </c>
      <c r="E1136" s="23">
        <v>1242437</v>
      </c>
      <c r="F1136" s="23">
        <v>213716</v>
      </c>
      <c r="G1136" s="23">
        <v>288332</v>
      </c>
      <c r="H1136" s="23">
        <v>25000</v>
      </c>
      <c r="I1136" s="23">
        <v>9807</v>
      </c>
      <c r="J1136" s="23">
        <v>3869</v>
      </c>
      <c r="K1136" s="23">
        <v>12228</v>
      </c>
      <c r="L1136" s="23">
        <v>2335</v>
      </c>
      <c r="M1136" s="23">
        <v>2271655</v>
      </c>
      <c r="N1136" s="23">
        <v>49812</v>
      </c>
      <c r="O1136" s="23">
        <v>30430</v>
      </c>
      <c r="P1136" s="23">
        <v>157011</v>
      </c>
      <c r="Q1136" s="19">
        <v>3.7171192756721823E-2</v>
      </c>
      <c r="R1136" s="21"/>
      <c r="S1136" s="21"/>
    </row>
    <row r="1137" spans="1:19" x14ac:dyDescent="0.35">
      <c r="A1137" s="18" t="s">
        <v>43</v>
      </c>
      <c r="B1137" s="18" t="s">
        <v>81</v>
      </c>
      <c r="C1137" s="62" t="str">
        <f>IF(Datos[[#This Row],[Area]]="Oftamología","👀",IF(B1137="Cardiología","❤","🚑"))</f>
        <v>👀</v>
      </c>
      <c r="D1137" s="23">
        <v>272884</v>
      </c>
      <c r="E1137" s="23">
        <v>1253226</v>
      </c>
      <c r="F1137" s="23">
        <v>185442</v>
      </c>
      <c r="G1137" s="23">
        <v>119665</v>
      </c>
      <c r="H1137" s="23">
        <v>32000</v>
      </c>
      <c r="I1137" s="23">
        <v>10687</v>
      </c>
      <c r="J1137" s="23">
        <v>3524</v>
      </c>
      <c r="K1137" s="23">
        <v>14812</v>
      </c>
      <c r="L1137" s="23">
        <v>3565</v>
      </c>
      <c r="M1137" s="23">
        <v>2217316</v>
      </c>
      <c r="N1137" s="23">
        <v>118116</v>
      </c>
      <c r="O1137" s="23">
        <v>65460</v>
      </c>
      <c r="P1137" s="23">
        <v>90127</v>
      </c>
      <c r="Q1137" s="19">
        <v>2.1336900532988565E-2</v>
      </c>
      <c r="R1137" s="21"/>
      <c r="S1137" s="21"/>
    </row>
    <row r="1138" spans="1:19" x14ac:dyDescent="0.35">
      <c r="A1138" s="18" t="s">
        <v>40</v>
      </c>
      <c r="B1138" s="18" t="s">
        <v>82</v>
      </c>
      <c r="C1138" s="60" t="str">
        <f>IF(Datos[[#This Row],[Area]]="Oftamología","👀",IF(B1138="Cardiología","❤","🚑"))</f>
        <v>🚑</v>
      </c>
      <c r="D1138" s="23">
        <v>352017</v>
      </c>
      <c r="E1138" s="23">
        <v>1260900</v>
      </c>
      <c r="F1138" s="23">
        <v>183000</v>
      </c>
      <c r="G1138" s="23">
        <v>216071</v>
      </c>
      <c r="H1138" s="23">
        <v>25000</v>
      </c>
      <c r="I1138" s="23">
        <v>9987</v>
      </c>
      <c r="J1138" s="23">
        <v>4198</v>
      </c>
      <c r="K1138" s="23">
        <v>13741</v>
      </c>
      <c r="L1138" s="23">
        <v>3363</v>
      </c>
      <c r="M1138" s="23">
        <v>3092738</v>
      </c>
      <c r="N1138" s="23">
        <v>79034</v>
      </c>
      <c r="O1138" s="23">
        <v>85360</v>
      </c>
      <c r="P1138" s="23">
        <v>340777</v>
      </c>
      <c r="Q1138" s="19">
        <v>8.06764338425804E-2</v>
      </c>
      <c r="R1138" s="21"/>
      <c r="S1138" s="21"/>
    </row>
    <row r="1139" spans="1:19" x14ac:dyDescent="0.35">
      <c r="A1139" s="18" t="s">
        <v>46</v>
      </c>
      <c r="B1139" s="18" t="s">
        <v>82</v>
      </c>
      <c r="C1139" s="60" t="str">
        <f>IF(Datos[[#This Row],[Area]]="Oftamología","👀",IF(B1139="Cardiología","❤","🚑"))</f>
        <v>🚑</v>
      </c>
      <c r="D1139" s="23">
        <v>698339</v>
      </c>
      <c r="E1139" s="23">
        <v>680229</v>
      </c>
      <c r="F1139" s="23">
        <v>201325</v>
      </c>
      <c r="G1139" s="23">
        <v>121998</v>
      </c>
      <c r="H1139" s="23">
        <v>32000</v>
      </c>
      <c r="I1139" s="23">
        <v>11489</v>
      </c>
      <c r="J1139" s="23">
        <v>3300</v>
      </c>
      <c r="K1139" s="23">
        <v>12919</v>
      </c>
      <c r="L1139" s="23">
        <v>3454</v>
      </c>
      <c r="M1139" s="23">
        <v>958673</v>
      </c>
      <c r="N1139" s="23">
        <v>99285</v>
      </c>
      <c r="O1139" s="23">
        <v>50983</v>
      </c>
      <c r="P1139" s="23">
        <v>148559</v>
      </c>
      <c r="Q1139" s="19">
        <v>3.5170244280628982E-2</v>
      </c>
      <c r="R1139" s="21"/>
      <c r="S1139" s="21"/>
    </row>
    <row r="1140" spans="1:19" x14ac:dyDescent="0.35">
      <c r="A1140" s="18" t="s">
        <v>42</v>
      </c>
      <c r="B1140" s="18" t="s">
        <v>82</v>
      </c>
      <c r="C1140" s="60" t="str">
        <f>IF(Datos[[#This Row],[Area]]="Oftamología","👀",IF(B1140="Cardiología","❤","🚑"))</f>
        <v>🚑</v>
      </c>
      <c r="D1140" s="23">
        <v>425553</v>
      </c>
      <c r="E1140" s="23">
        <v>1035944</v>
      </c>
      <c r="F1140" s="23">
        <v>137101</v>
      </c>
      <c r="G1140" s="23">
        <v>305359</v>
      </c>
      <c r="H1140" s="23">
        <v>20000</v>
      </c>
      <c r="I1140" s="23">
        <v>12077</v>
      </c>
      <c r="J1140" s="23">
        <v>3929</v>
      </c>
      <c r="K1140" s="23">
        <v>14880</v>
      </c>
      <c r="L1140" s="23">
        <v>3291</v>
      </c>
      <c r="M1140" s="23">
        <v>2237927</v>
      </c>
      <c r="N1140" s="23">
        <v>57224</v>
      </c>
      <c r="O1140" s="23">
        <v>51044</v>
      </c>
      <c r="P1140" s="23">
        <v>228861</v>
      </c>
      <c r="Q1140" s="19">
        <v>5.4181148744330727E-2</v>
      </c>
      <c r="R1140" s="21"/>
      <c r="S1140" s="21"/>
    </row>
    <row r="1141" spans="1:19" x14ac:dyDescent="0.35">
      <c r="A1141" s="18" t="s">
        <v>47</v>
      </c>
      <c r="B1141" s="18" t="s">
        <v>81</v>
      </c>
      <c r="C1141" s="62" t="str">
        <f>IF(Datos[[#This Row],[Area]]="Oftamología","👀",IF(B1141="Cardiología","❤","🚑"))</f>
        <v>👀</v>
      </c>
      <c r="D1141" s="23">
        <v>592415</v>
      </c>
      <c r="E1141" s="23">
        <v>1116322</v>
      </c>
      <c r="F1141" s="23">
        <v>158642</v>
      </c>
      <c r="G1141" s="23">
        <v>102698</v>
      </c>
      <c r="H1141" s="23">
        <v>32000</v>
      </c>
      <c r="I1141" s="23">
        <v>10669</v>
      </c>
      <c r="J1141" s="23">
        <v>3574</v>
      </c>
      <c r="K1141" s="23">
        <v>14316</v>
      </c>
      <c r="L1141" s="23">
        <v>4171</v>
      </c>
      <c r="M1141" s="23">
        <v>2176996</v>
      </c>
      <c r="N1141" s="23">
        <v>52652</v>
      </c>
      <c r="O1141" s="23">
        <v>62199</v>
      </c>
      <c r="P1141" s="23">
        <v>212752</v>
      </c>
      <c r="Q1141" s="19">
        <v>5.0367462161110245E-2</v>
      </c>
      <c r="R1141" s="21"/>
      <c r="S1141" s="21"/>
    </row>
    <row r="1142" spans="1:19" x14ac:dyDescent="0.35">
      <c r="A1142" s="18" t="s">
        <v>46</v>
      </c>
      <c r="B1142" s="18" t="s">
        <v>80</v>
      </c>
      <c r="C1142" s="61" t="str">
        <f>IF(Datos[[#This Row],[Area]]="Oftamología","👀",IF(B1142="Cardiología","❤","🚑"))</f>
        <v>❤</v>
      </c>
      <c r="D1142" s="23">
        <v>484033</v>
      </c>
      <c r="E1142" s="23">
        <v>1036613</v>
      </c>
      <c r="F1142" s="23">
        <v>103369</v>
      </c>
      <c r="G1142" s="23">
        <v>220923</v>
      </c>
      <c r="H1142" s="23">
        <v>25000</v>
      </c>
      <c r="I1142" s="23">
        <v>12690</v>
      </c>
      <c r="J1142" s="23">
        <v>3793</v>
      </c>
      <c r="K1142" s="23">
        <v>11884</v>
      </c>
      <c r="L1142" s="23">
        <v>2519</v>
      </c>
      <c r="M1142" s="23">
        <v>2903336</v>
      </c>
      <c r="N1142" s="23">
        <v>58071</v>
      </c>
      <c r="O1142" s="23">
        <v>62645</v>
      </c>
      <c r="P1142" s="23">
        <v>89757</v>
      </c>
      <c r="Q1142" s="19">
        <v>2.1249305770073945E-2</v>
      </c>
      <c r="R1142" s="21"/>
      <c r="S1142" s="21"/>
    </row>
    <row r="1143" spans="1:19" x14ac:dyDescent="0.35">
      <c r="A1143" s="18" t="s">
        <v>47</v>
      </c>
      <c r="B1143" s="18" t="s">
        <v>81</v>
      </c>
      <c r="C1143" s="62" t="str">
        <f>IF(Datos[[#This Row],[Area]]="Oftamología","👀",IF(B1143="Cardiología","❤","🚑"))</f>
        <v>👀</v>
      </c>
      <c r="D1143" s="23">
        <v>330876</v>
      </c>
      <c r="E1143" s="23">
        <v>2289519</v>
      </c>
      <c r="F1143" s="23">
        <v>110233</v>
      </c>
      <c r="G1143" s="23">
        <v>279954</v>
      </c>
      <c r="H1143" s="23">
        <v>32000</v>
      </c>
      <c r="I1143" s="23">
        <v>12133</v>
      </c>
      <c r="J1143" s="23">
        <v>4063</v>
      </c>
      <c r="K1143" s="23">
        <v>14303</v>
      </c>
      <c r="L1143" s="23">
        <v>4331</v>
      </c>
      <c r="M1143" s="23">
        <v>1364353</v>
      </c>
      <c r="N1143" s="23">
        <v>128270</v>
      </c>
      <c r="O1143" s="23">
        <v>55372</v>
      </c>
      <c r="P1143" s="23">
        <v>299983</v>
      </c>
      <c r="Q1143" s="19">
        <v>7.1018756117340071E-2</v>
      </c>
      <c r="R1143" s="21"/>
      <c r="S1143" s="21"/>
    </row>
    <row r="1144" spans="1:19" x14ac:dyDescent="0.35">
      <c r="A1144" s="18" t="s">
        <v>46</v>
      </c>
      <c r="B1144" s="18" t="s">
        <v>80</v>
      </c>
      <c r="C1144" s="61" t="str">
        <f>IF(Datos[[#This Row],[Area]]="Oftamología","👀",IF(B1144="Cardiología","❤","🚑"))</f>
        <v>❤</v>
      </c>
      <c r="D1144" s="23">
        <v>175027</v>
      </c>
      <c r="E1144" s="23">
        <v>2248488</v>
      </c>
      <c r="F1144" s="23">
        <v>159082</v>
      </c>
      <c r="G1144" s="23">
        <v>93845</v>
      </c>
      <c r="H1144" s="23">
        <v>20000</v>
      </c>
      <c r="I1144" s="23">
        <v>12639</v>
      </c>
      <c r="J1144" s="23">
        <v>3838</v>
      </c>
      <c r="K1144" s="23">
        <v>13955</v>
      </c>
      <c r="L1144" s="23">
        <v>1214</v>
      </c>
      <c r="M1144" s="23">
        <v>1749729</v>
      </c>
      <c r="N1144" s="23">
        <v>107306</v>
      </c>
      <c r="O1144" s="23">
        <v>35238</v>
      </c>
      <c r="P1144" s="23">
        <v>296965</v>
      </c>
      <c r="Q1144" s="19">
        <v>7.0304266943079757E-2</v>
      </c>
      <c r="R1144" s="21"/>
      <c r="S1144" s="21"/>
    </row>
    <row r="1145" spans="1:19" x14ac:dyDescent="0.35">
      <c r="A1145" s="18" t="s">
        <v>41</v>
      </c>
      <c r="B1145" s="18" t="s">
        <v>81</v>
      </c>
      <c r="C1145" s="62" t="str">
        <f>IF(Datos[[#This Row],[Area]]="Oftamología","👀",IF(B1145="Cardiología","❤","🚑"))</f>
        <v>👀</v>
      </c>
      <c r="D1145" s="23">
        <v>396377</v>
      </c>
      <c r="E1145" s="23">
        <v>1977507</v>
      </c>
      <c r="F1145" s="23">
        <v>200965</v>
      </c>
      <c r="G1145" s="23">
        <v>235327</v>
      </c>
      <c r="H1145" s="23">
        <v>32000</v>
      </c>
      <c r="I1145" s="23">
        <v>9688</v>
      </c>
      <c r="J1145" s="23">
        <v>3651</v>
      </c>
      <c r="K1145" s="23">
        <v>14642</v>
      </c>
      <c r="L1145" s="23">
        <v>2339</v>
      </c>
      <c r="M1145" s="23">
        <v>843338</v>
      </c>
      <c r="N1145" s="23">
        <v>65800</v>
      </c>
      <c r="O1145" s="23">
        <v>53883</v>
      </c>
      <c r="P1145" s="23">
        <v>263545</v>
      </c>
      <c r="Q1145" s="19">
        <v>6.2392329168467507E-2</v>
      </c>
      <c r="R1145" s="21"/>
      <c r="S1145" s="21"/>
    </row>
    <row r="1146" spans="1:19" x14ac:dyDescent="0.35">
      <c r="A1146" s="18" t="s">
        <v>40</v>
      </c>
      <c r="B1146" s="18" t="s">
        <v>80</v>
      </c>
      <c r="C1146" s="61" t="str">
        <f>IF(Datos[[#This Row],[Area]]="Oftamología","👀",IF(B1146="Cardiología","❤","🚑"))</f>
        <v>❤</v>
      </c>
      <c r="D1146" s="23">
        <v>385550</v>
      </c>
      <c r="E1146" s="23">
        <v>907608</v>
      </c>
      <c r="F1146" s="23">
        <v>172528</v>
      </c>
      <c r="G1146" s="23">
        <v>116385</v>
      </c>
      <c r="H1146" s="23">
        <v>32000</v>
      </c>
      <c r="I1146" s="23">
        <v>12669</v>
      </c>
      <c r="J1146" s="23">
        <v>3611</v>
      </c>
      <c r="K1146" s="23">
        <v>10842</v>
      </c>
      <c r="L1146" s="23">
        <v>1611</v>
      </c>
      <c r="M1146" s="23">
        <v>1951346</v>
      </c>
      <c r="N1146" s="23">
        <v>92279</v>
      </c>
      <c r="O1146" s="23">
        <v>78437</v>
      </c>
      <c r="P1146" s="23">
        <v>265465</v>
      </c>
      <c r="Q1146" s="19">
        <v>6.2846874965213628E-2</v>
      </c>
      <c r="R1146" s="21"/>
      <c r="S1146" s="21"/>
    </row>
    <row r="1147" spans="1:19" x14ac:dyDescent="0.35">
      <c r="A1147" s="18" t="s">
        <v>40</v>
      </c>
      <c r="B1147" s="18" t="s">
        <v>80</v>
      </c>
      <c r="C1147" s="61" t="str">
        <f>IF(Datos[[#This Row],[Area]]="Oftamología","👀",IF(B1147="Cardiología","❤","🚑"))</f>
        <v>❤</v>
      </c>
      <c r="D1147" s="23">
        <v>595029</v>
      </c>
      <c r="E1147" s="23">
        <v>1316038</v>
      </c>
      <c r="F1147" s="23">
        <v>206329</v>
      </c>
      <c r="G1147" s="23">
        <v>251484</v>
      </c>
      <c r="H1147" s="23">
        <v>32000</v>
      </c>
      <c r="I1147" s="23">
        <v>12520</v>
      </c>
      <c r="J1147" s="23">
        <v>3488</v>
      </c>
      <c r="K1147" s="23">
        <v>13776</v>
      </c>
      <c r="L1147" s="23">
        <v>4344</v>
      </c>
      <c r="M1147" s="23">
        <v>2344650</v>
      </c>
      <c r="N1147" s="23">
        <v>51001</v>
      </c>
      <c r="O1147" s="23">
        <v>55519</v>
      </c>
      <c r="P1147" s="23">
        <v>256916</v>
      </c>
      <c r="Q1147" s="19">
        <v>6.0822962456681014E-2</v>
      </c>
      <c r="R1147" s="21"/>
      <c r="S1147" s="21"/>
    </row>
    <row r="1148" spans="1:19" x14ac:dyDescent="0.35">
      <c r="A1148" s="18" t="s">
        <v>39</v>
      </c>
      <c r="B1148" s="18" t="s">
        <v>80</v>
      </c>
      <c r="C1148" s="61" t="str">
        <f>IF(Datos[[#This Row],[Area]]="Oftamología","👀",IF(B1148="Cardiología","❤","🚑"))</f>
        <v>❤</v>
      </c>
      <c r="D1148" s="23">
        <v>230701</v>
      </c>
      <c r="E1148" s="23">
        <v>1304377</v>
      </c>
      <c r="F1148" s="23">
        <v>148172</v>
      </c>
      <c r="G1148" s="23">
        <v>291366</v>
      </c>
      <c r="H1148" s="23">
        <v>25000</v>
      </c>
      <c r="I1148" s="23">
        <v>12666</v>
      </c>
      <c r="J1148" s="23">
        <v>3766</v>
      </c>
      <c r="K1148" s="23">
        <v>10776</v>
      </c>
      <c r="L1148" s="23">
        <v>3711</v>
      </c>
      <c r="M1148" s="23">
        <v>3102702</v>
      </c>
      <c r="N1148" s="23">
        <v>114474</v>
      </c>
      <c r="O1148" s="23">
        <v>33120</v>
      </c>
      <c r="P1148" s="23">
        <v>122149</v>
      </c>
      <c r="Q1148" s="19">
        <v>2.8917872149345037E-2</v>
      </c>
      <c r="R1148" s="21"/>
      <c r="S1148" s="21"/>
    </row>
    <row r="1149" spans="1:19" x14ac:dyDescent="0.35">
      <c r="A1149" s="18" t="s">
        <v>37</v>
      </c>
      <c r="B1149" s="18" t="s">
        <v>81</v>
      </c>
      <c r="C1149" s="62" t="str">
        <f>IF(Datos[[#This Row],[Area]]="Oftamología","👀",IF(B1149="Cardiología","❤","🚑"))</f>
        <v>👀</v>
      </c>
      <c r="D1149" s="23">
        <v>435123</v>
      </c>
      <c r="E1149" s="23">
        <v>1406130</v>
      </c>
      <c r="F1149" s="23">
        <v>196319</v>
      </c>
      <c r="G1149" s="23">
        <v>178813</v>
      </c>
      <c r="H1149" s="23">
        <v>32000</v>
      </c>
      <c r="I1149" s="23">
        <v>10019</v>
      </c>
      <c r="J1149" s="23">
        <v>3654</v>
      </c>
      <c r="K1149" s="23">
        <v>11397</v>
      </c>
      <c r="L1149" s="23">
        <v>2142</v>
      </c>
      <c r="M1149" s="23">
        <v>1905445</v>
      </c>
      <c r="N1149" s="23">
        <v>78186</v>
      </c>
      <c r="O1149" s="23">
        <v>61208</v>
      </c>
      <c r="P1149" s="23">
        <v>107152</v>
      </c>
      <c r="Q1149" s="19">
        <v>2.5367443340073348E-2</v>
      </c>
      <c r="R1149" s="21"/>
      <c r="S1149" s="21"/>
    </row>
    <row r="1150" spans="1:19" x14ac:dyDescent="0.35">
      <c r="A1150" s="18" t="s">
        <v>45</v>
      </c>
      <c r="B1150" s="18" t="s">
        <v>80</v>
      </c>
      <c r="C1150" s="61" t="str">
        <f>IF(Datos[[#This Row],[Area]]="Oftamología","👀",IF(B1150="Cardiología","❤","🚑"))</f>
        <v>❤</v>
      </c>
      <c r="D1150" s="23">
        <v>624001</v>
      </c>
      <c r="E1150" s="23">
        <v>858002</v>
      </c>
      <c r="F1150" s="23">
        <v>154339</v>
      </c>
      <c r="G1150" s="23">
        <v>110706</v>
      </c>
      <c r="H1150" s="23">
        <v>32000</v>
      </c>
      <c r="I1150" s="23">
        <v>11420</v>
      </c>
      <c r="J1150" s="23">
        <v>3114</v>
      </c>
      <c r="K1150" s="23">
        <v>10520</v>
      </c>
      <c r="L1150" s="23">
        <v>2736</v>
      </c>
      <c r="M1150" s="23">
        <v>1449117</v>
      </c>
      <c r="N1150" s="23">
        <v>55659</v>
      </c>
      <c r="O1150" s="23">
        <v>51245</v>
      </c>
      <c r="P1150" s="23">
        <v>139640</v>
      </c>
      <c r="Q1150" s="19">
        <v>3.3058737009181743E-2</v>
      </c>
      <c r="R1150" s="21"/>
      <c r="S1150" s="21"/>
    </row>
    <row r="1151" spans="1:19" x14ac:dyDescent="0.35">
      <c r="A1151" s="18" t="s">
        <v>42</v>
      </c>
      <c r="B1151" s="18" t="s">
        <v>80</v>
      </c>
      <c r="C1151" s="61" t="str">
        <f>IF(Datos[[#This Row],[Area]]="Oftamología","👀",IF(B1151="Cardiología","❤","🚑"))</f>
        <v>❤</v>
      </c>
      <c r="D1151" s="23">
        <v>569048</v>
      </c>
      <c r="E1151" s="23">
        <v>1557709</v>
      </c>
      <c r="F1151" s="23">
        <v>164091</v>
      </c>
      <c r="G1151" s="23">
        <v>242689</v>
      </c>
      <c r="H1151" s="23">
        <v>32000</v>
      </c>
      <c r="I1151" s="23">
        <v>11934</v>
      </c>
      <c r="J1151" s="23">
        <v>3611</v>
      </c>
      <c r="K1151" s="23">
        <v>12527</v>
      </c>
      <c r="L1151" s="23">
        <v>3992</v>
      </c>
      <c r="M1151" s="23">
        <v>1088016</v>
      </c>
      <c r="N1151" s="23">
        <v>97875</v>
      </c>
      <c r="O1151" s="23">
        <v>52169</v>
      </c>
      <c r="P1151" s="23">
        <v>150513</v>
      </c>
      <c r="Q1151" s="19">
        <v>3.5632839325859152E-2</v>
      </c>
      <c r="R1151" s="21"/>
      <c r="S1151" s="21"/>
    </row>
    <row r="1152" spans="1:19" x14ac:dyDescent="0.35">
      <c r="A1152" s="18" t="s">
        <v>37</v>
      </c>
      <c r="B1152" s="18" t="s">
        <v>81</v>
      </c>
      <c r="C1152" s="62" t="str">
        <f>IF(Datos[[#This Row],[Area]]="Oftamología","👀",IF(B1152="Cardiología","❤","🚑"))</f>
        <v>👀</v>
      </c>
      <c r="D1152" s="23">
        <v>213938</v>
      </c>
      <c r="E1152" s="23">
        <v>830452</v>
      </c>
      <c r="F1152" s="23">
        <v>126613</v>
      </c>
      <c r="G1152" s="23">
        <v>247042</v>
      </c>
      <c r="H1152" s="23">
        <v>32000</v>
      </c>
      <c r="I1152" s="23">
        <v>12279</v>
      </c>
      <c r="J1152" s="23">
        <v>3716</v>
      </c>
      <c r="K1152" s="23">
        <v>11462</v>
      </c>
      <c r="L1152" s="23">
        <v>1883</v>
      </c>
      <c r="M1152" s="23">
        <v>897135</v>
      </c>
      <c r="N1152" s="23">
        <v>128159</v>
      </c>
      <c r="O1152" s="23">
        <v>87791</v>
      </c>
      <c r="P1152" s="23">
        <v>262406</v>
      </c>
      <c r="Q1152" s="19">
        <v>6.2122679344251967E-2</v>
      </c>
      <c r="R1152" s="21"/>
      <c r="S1152" s="21"/>
    </row>
    <row r="1153" spans="1:19" x14ac:dyDescent="0.35">
      <c r="A1153" s="18" t="s">
        <v>45</v>
      </c>
      <c r="B1153" s="18" t="s">
        <v>82</v>
      </c>
      <c r="C1153" s="60" t="str">
        <f>IF(Datos[[#This Row],[Area]]="Oftamología","👀",IF(B1153="Cardiología","❤","🚑"))</f>
        <v>🚑</v>
      </c>
      <c r="D1153" s="23">
        <v>329638</v>
      </c>
      <c r="E1153" s="23">
        <v>1196587</v>
      </c>
      <c r="F1153" s="23">
        <v>194457</v>
      </c>
      <c r="G1153" s="23">
        <v>264849</v>
      </c>
      <c r="H1153" s="23">
        <v>32000</v>
      </c>
      <c r="I1153" s="23">
        <v>11960</v>
      </c>
      <c r="J1153" s="23">
        <v>4039</v>
      </c>
      <c r="K1153" s="23">
        <v>10182</v>
      </c>
      <c r="L1153" s="23">
        <v>3160</v>
      </c>
      <c r="M1153" s="23">
        <v>823876</v>
      </c>
      <c r="N1153" s="23">
        <v>52819</v>
      </c>
      <c r="O1153" s="23">
        <v>65243</v>
      </c>
      <c r="P1153" s="23">
        <v>218453</v>
      </c>
      <c r="Q1153" s="19">
        <v>5.1717131737802777E-2</v>
      </c>
      <c r="R1153" s="21"/>
      <c r="S1153" s="21"/>
    </row>
    <row r="1154" spans="1:19" x14ac:dyDescent="0.35">
      <c r="A1154" s="18" t="s">
        <v>43</v>
      </c>
      <c r="B1154" s="18" t="s">
        <v>81</v>
      </c>
      <c r="C1154" s="62" t="str">
        <f>IF(Datos[[#This Row],[Area]]="Oftamología","👀",IF(B1154="Cardiología","❤","🚑"))</f>
        <v>👀</v>
      </c>
      <c r="D1154" s="23">
        <v>639270</v>
      </c>
      <c r="E1154" s="23">
        <v>2126349</v>
      </c>
      <c r="F1154" s="23">
        <v>168739</v>
      </c>
      <c r="G1154" s="23">
        <v>78358</v>
      </c>
      <c r="H1154" s="23">
        <v>32000</v>
      </c>
      <c r="I1154" s="23">
        <v>10054</v>
      </c>
      <c r="J1154" s="23">
        <v>3891</v>
      </c>
      <c r="K1154" s="23">
        <v>11504</v>
      </c>
      <c r="L1154" s="23">
        <v>3754</v>
      </c>
      <c r="M1154" s="23">
        <v>1925349</v>
      </c>
      <c r="N1154" s="23">
        <v>65386</v>
      </c>
      <c r="O1154" s="23">
        <v>54624</v>
      </c>
      <c r="P1154" s="23">
        <v>161392</v>
      </c>
      <c r="Q1154" s="19">
        <v>3.8208362098151392E-2</v>
      </c>
      <c r="R1154" s="21"/>
      <c r="S1154" s="21"/>
    </row>
    <row r="1155" spans="1:19" x14ac:dyDescent="0.35">
      <c r="A1155" s="18" t="s">
        <v>36</v>
      </c>
      <c r="B1155" s="18" t="s">
        <v>82</v>
      </c>
      <c r="C1155" s="60" t="str">
        <f>IF(Datos[[#This Row],[Area]]="Oftamología","👀",IF(B1155="Cardiología","❤","🚑"))</f>
        <v>🚑</v>
      </c>
      <c r="D1155" s="23">
        <v>292188</v>
      </c>
      <c r="E1155" s="23">
        <v>1000203</v>
      </c>
      <c r="F1155" s="23">
        <v>190397</v>
      </c>
      <c r="G1155" s="23">
        <v>142271</v>
      </c>
      <c r="H1155" s="23">
        <v>32000</v>
      </c>
      <c r="I1155" s="23">
        <v>12538</v>
      </c>
      <c r="J1155" s="23">
        <v>3970</v>
      </c>
      <c r="K1155" s="23">
        <v>12449</v>
      </c>
      <c r="L1155" s="23">
        <v>3309</v>
      </c>
      <c r="M1155" s="23">
        <v>2703622</v>
      </c>
      <c r="N1155" s="23">
        <v>81669</v>
      </c>
      <c r="O1155" s="23">
        <v>26548</v>
      </c>
      <c r="P1155" s="23">
        <v>56079</v>
      </c>
      <c r="Q1155" s="19">
        <v>1.327628840402394E-2</v>
      </c>
      <c r="R1155" s="21"/>
      <c r="S1155" s="21"/>
    </row>
    <row r="1156" spans="1:19" x14ac:dyDescent="0.35">
      <c r="A1156" s="18" t="s">
        <v>40</v>
      </c>
      <c r="B1156" s="18" t="s">
        <v>81</v>
      </c>
      <c r="C1156" s="62" t="str">
        <f>IF(Datos[[#This Row],[Area]]="Oftamología","👀",IF(B1156="Cardiología","❤","🚑"))</f>
        <v>👀</v>
      </c>
      <c r="D1156" s="23">
        <v>260437</v>
      </c>
      <c r="E1156" s="23">
        <v>1625693</v>
      </c>
      <c r="F1156" s="23">
        <v>127282</v>
      </c>
      <c r="G1156" s="23">
        <v>148009</v>
      </c>
      <c r="H1156" s="23">
        <v>25000</v>
      </c>
      <c r="I1156" s="23">
        <v>11255</v>
      </c>
      <c r="J1156" s="23">
        <v>3241</v>
      </c>
      <c r="K1156" s="23">
        <v>10493</v>
      </c>
      <c r="L1156" s="23">
        <v>3762</v>
      </c>
      <c r="M1156" s="23">
        <v>2354696</v>
      </c>
      <c r="N1156" s="23">
        <v>60270</v>
      </c>
      <c r="O1156" s="23">
        <v>73756</v>
      </c>
      <c r="P1156" s="23">
        <v>58951</v>
      </c>
      <c r="Q1156" s="19">
        <v>1.3956213158323353E-2</v>
      </c>
      <c r="R1156" s="21"/>
      <c r="S1156" s="21"/>
    </row>
    <row r="1157" spans="1:19" x14ac:dyDescent="0.35">
      <c r="A1157" s="18" t="s">
        <v>45</v>
      </c>
      <c r="B1157" s="18" t="s">
        <v>81</v>
      </c>
      <c r="C1157" s="62" t="str">
        <f>IF(Datos[[#This Row],[Area]]="Oftamología","👀",IF(B1157="Cardiología","❤","🚑"))</f>
        <v>👀</v>
      </c>
      <c r="D1157" s="23">
        <v>440711</v>
      </c>
      <c r="E1157" s="23">
        <v>1788360</v>
      </c>
      <c r="F1157" s="23">
        <v>217438</v>
      </c>
      <c r="G1157" s="23">
        <v>118492</v>
      </c>
      <c r="H1157" s="23">
        <v>32000</v>
      </c>
      <c r="I1157" s="23">
        <v>9161</v>
      </c>
      <c r="J1157" s="23">
        <v>3483</v>
      </c>
      <c r="K1157" s="23">
        <v>11932</v>
      </c>
      <c r="L1157" s="23">
        <v>4477</v>
      </c>
      <c r="M1157" s="23">
        <v>2578827</v>
      </c>
      <c r="N1157" s="23">
        <v>105252</v>
      </c>
      <c r="O1157" s="23">
        <v>33504</v>
      </c>
      <c r="P1157" s="23">
        <v>310951</v>
      </c>
      <c r="Q1157" s="19">
        <v>7.3615348981252313E-2</v>
      </c>
      <c r="R1157" s="21"/>
      <c r="S1157" s="21"/>
    </row>
    <row r="1158" spans="1:19" x14ac:dyDescent="0.35">
      <c r="A1158" s="18" t="s">
        <v>45</v>
      </c>
      <c r="B1158" s="18" t="s">
        <v>82</v>
      </c>
      <c r="C1158" s="60" t="str">
        <f>IF(Datos[[#This Row],[Area]]="Oftamología","👀",IF(B1158="Cardiología","❤","🚑"))</f>
        <v>🚑</v>
      </c>
      <c r="D1158" s="23">
        <v>214919</v>
      </c>
      <c r="E1158" s="23">
        <v>1878609</v>
      </c>
      <c r="F1158" s="23">
        <v>130959</v>
      </c>
      <c r="G1158" s="23">
        <v>97994</v>
      </c>
      <c r="H1158" s="23">
        <v>32000</v>
      </c>
      <c r="I1158" s="23">
        <v>12148</v>
      </c>
      <c r="J1158" s="23">
        <v>3049</v>
      </c>
      <c r="K1158" s="23">
        <v>11518</v>
      </c>
      <c r="L1158" s="23">
        <v>1753</v>
      </c>
      <c r="M1158" s="23">
        <v>2038391</v>
      </c>
      <c r="N1158" s="23">
        <v>127381</v>
      </c>
      <c r="O1158" s="23">
        <v>27462</v>
      </c>
      <c r="P1158" s="23">
        <v>57836</v>
      </c>
      <c r="Q1158" s="19">
        <v>1.369224515656714E-2</v>
      </c>
      <c r="R1158" s="21"/>
      <c r="S1158" s="21"/>
    </row>
    <row r="1159" spans="1:19" x14ac:dyDescent="0.35">
      <c r="A1159" s="18" t="s">
        <v>47</v>
      </c>
      <c r="B1159" s="18" t="s">
        <v>81</v>
      </c>
      <c r="C1159" s="62" t="str">
        <f>IF(Datos[[#This Row],[Area]]="Oftamología","👀",IF(B1159="Cardiología","❤","🚑"))</f>
        <v>👀</v>
      </c>
      <c r="D1159" s="23">
        <v>633215</v>
      </c>
      <c r="E1159" s="23">
        <v>2148743</v>
      </c>
      <c r="F1159" s="23">
        <v>148767</v>
      </c>
      <c r="G1159" s="23">
        <v>203581</v>
      </c>
      <c r="H1159" s="23">
        <v>25000</v>
      </c>
      <c r="I1159" s="23">
        <v>10957</v>
      </c>
      <c r="J1159" s="23">
        <v>3287</v>
      </c>
      <c r="K1159" s="23">
        <v>14712</v>
      </c>
      <c r="L1159" s="23">
        <v>4401</v>
      </c>
      <c r="M1159" s="23">
        <v>1994596</v>
      </c>
      <c r="N1159" s="23">
        <v>77687</v>
      </c>
      <c r="O1159" s="23">
        <v>63206</v>
      </c>
      <c r="P1159" s="23">
        <v>222749</v>
      </c>
      <c r="Q1159" s="19">
        <v>5.2734177958022231E-2</v>
      </c>
      <c r="R1159" s="21"/>
      <c r="S1159" s="21"/>
    </row>
    <row r="1160" spans="1:19" x14ac:dyDescent="0.35">
      <c r="A1160" s="18" t="s">
        <v>44</v>
      </c>
      <c r="B1160" s="18" t="s">
        <v>80</v>
      </c>
      <c r="C1160" s="61" t="str">
        <f>IF(Datos[[#This Row],[Area]]="Oftamología","👀",IF(B1160="Cardiología","❤","🚑"))</f>
        <v>❤</v>
      </c>
      <c r="D1160" s="23">
        <v>556092</v>
      </c>
      <c r="E1160" s="23">
        <v>1626027</v>
      </c>
      <c r="F1160" s="23">
        <v>160220</v>
      </c>
      <c r="G1160" s="23">
        <v>106440</v>
      </c>
      <c r="H1160" s="23">
        <v>25000</v>
      </c>
      <c r="I1160" s="23">
        <v>11637</v>
      </c>
      <c r="J1160" s="23">
        <v>3621</v>
      </c>
      <c r="K1160" s="23">
        <v>14029</v>
      </c>
      <c r="L1160" s="23">
        <v>1302</v>
      </c>
      <c r="M1160" s="23">
        <v>2419278</v>
      </c>
      <c r="N1160" s="23">
        <v>88011</v>
      </c>
      <c r="O1160" s="23">
        <v>53825</v>
      </c>
      <c r="P1160" s="23">
        <v>156771</v>
      </c>
      <c r="Q1160" s="19">
        <v>3.7114374532128555E-2</v>
      </c>
      <c r="R1160" s="21"/>
      <c r="S1160" s="21"/>
    </row>
    <row r="1161" spans="1:19" x14ac:dyDescent="0.35">
      <c r="A1161" s="18" t="s">
        <v>36</v>
      </c>
      <c r="B1161" s="18" t="s">
        <v>80</v>
      </c>
      <c r="C1161" s="61" t="str">
        <f>IF(Datos[[#This Row],[Area]]="Oftamología","👀",IF(B1161="Cardiología","❤","🚑"))</f>
        <v>❤</v>
      </c>
      <c r="D1161" s="23">
        <v>209692</v>
      </c>
      <c r="E1161" s="23">
        <v>1672954</v>
      </c>
      <c r="F1161" s="23">
        <v>205165</v>
      </c>
      <c r="G1161" s="23">
        <v>206037</v>
      </c>
      <c r="H1161" s="23">
        <v>32000</v>
      </c>
      <c r="I1161" s="23">
        <v>11771</v>
      </c>
      <c r="J1161" s="23">
        <v>3445</v>
      </c>
      <c r="K1161" s="23">
        <v>13168</v>
      </c>
      <c r="L1161" s="23">
        <v>4500</v>
      </c>
      <c r="M1161" s="23">
        <v>2414013</v>
      </c>
      <c r="N1161" s="23">
        <v>128004</v>
      </c>
      <c r="O1161" s="23">
        <v>79672</v>
      </c>
      <c r="P1161" s="23">
        <v>254956</v>
      </c>
      <c r="Q1161" s="19">
        <v>6.0358946955836011E-2</v>
      </c>
      <c r="R1161" s="21"/>
      <c r="S1161" s="21"/>
    </row>
    <row r="1162" spans="1:19" x14ac:dyDescent="0.35">
      <c r="A1162" s="18" t="s">
        <v>42</v>
      </c>
      <c r="B1162" s="18" t="s">
        <v>82</v>
      </c>
      <c r="C1162" s="60" t="str">
        <f>IF(Datos[[#This Row],[Area]]="Oftamología","👀",IF(B1162="Cardiología","❤","🚑"))</f>
        <v>🚑</v>
      </c>
      <c r="D1162" s="23">
        <v>140535</v>
      </c>
      <c r="E1162" s="23">
        <v>1381339</v>
      </c>
      <c r="F1162" s="23">
        <v>99021</v>
      </c>
      <c r="G1162" s="23">
        <v>84377</v>
      </c>
      <c r="H1162" s="23">
        <v>32000</v>
      </c>
      <c r="I1162" s="23">
        <v>9111</v>
      </c>
      <c r="J1162" s="23">
        <v>3801</v>
      </c>
      <c r="K1162" s="23">
        <v>13116</v>
      </c>
      <c r="L1162" s="23">
        <v>4037</v>
      </c>
      <c r="M1162" s="23">
        <v>2508057</v>
      </c>
      <c r="N1162" s="23">
        <v>75558</v>
      </c>
      <c r="O1162" s="23">
        <v>41048</v>
      </c>
      <c r="P1162" s="23">
        <v>148206</v>
      </c>
      <c r="Q1162" s="19">
        <v>3.5086674141956382E-2</v>
      </c>
      <c r="R1162" s="21"/>
      <c r="S1162" s="21"/>
    </row>
    <row r="1163" spans="1:19" x14ac:dyDescent="0.35">
      <c r="A1163" s="18" t="s">
        <v>41</v>
      </c>
      <c r="B1163" s="18" t="s">
        <v>80</v>
      </c>
      <c r="C1163" s="61" t="str">
        <f>IF(Datos[[#This Row],[Area]]="Oftamología","👀",IF(B1163="Cardiología","❤","🚑"))</f>
        <v>❤</v>
      </c>
      <c r="D1163" s="23">
        <v>414035</v>
      </c>
      <c r="E1163" s="23">
        <v>2033143</v>
      </c>
      <c r="F1163" s="23">
        <v>187121</v>
      </c>
      <c r="G1163" s="23">
        <v>297091</v>
      </c>
      <c r="H1163" s="23">
        <v>20000</v>
      </c>
      <c r="I1163" s="23">
        <v>9135</v>
      </c>
      <c r="J1163" s="23">
        <v>3596</v>
      </c>
      <c r="K1163" s="23">
        <v>11479</v>
      </c>
      <c r="L1163" s="23">
        <v>3609</v>
      </c>
      <c r="M1163" s="23">
        <v>2384983</v>
      </c>
      <c r="N1163" s="23">
        <v>104373</v>
      </c>
      <c r="O1163" s="23">
        <v>36000</v>
      </c>
      <c r="P1163" s="23">
        <v>58038</v>
      </c>
      <c r="Q1163" s="19">
        <v>1.3740067162266471E-2</v>
      </c>
      <c r="R1163" s="21"/>
      <c r="S1163" s="21"/>
    </row>
    <row r="1164" spans="1:19" x14ac:dyDescent="0.35">
      <c r="A1164" s="18" t="s">
        <v>42</v>
      </c>
      <c r="B1164" s="18" t="s">
        <v>82</v>
      </c>
      <c r="C1164" s="60" t="str">
        <f>IF(Datos[[#This Row],[Area]]="Oftamología","👀",IF(B1164="Cardiología","❤","🚑"))</f>
        <v>🚑</v>
      </c>
      <c r="D1164" s="23">
        <v>545435</v>
      </c>
      <c r="E1164" s="23">
        <v>1999383</v>
      </c>
      <c r="F1164" s="23">
        <v>102471</v>
      </c>
      <c r="G1164" s="23">
        <v>295122</v>
      </c>
      <c r="H1164" s="23">
        <v>25000</v>
      </c>
      <c r="I1164" s="23">
        <v>10630</v>
      </c>
      <c r="J1164" s="23">
        <v>3878</v>
      </c>
      <c r="K1164" s="23">
        <v>11040</v>
      </c>
      <c r="L1164" s="23">
        <v>3960</v>
      </c>
      <c r="M1164" s="23">
        <v>2143141</v>
      </c>
      <c r="N1164" s="23">
        <v>49873</v>
      </c>
      <c r="O1164" s="23">
        <v>47131</v>
      </c>
      <c r="P1164" s="23">
        <v>177307</v>
      </c>
      <c r="Q1164" s="19">
        <v>4.1976120616492321E-2</v>
      </c>
      <c r="R1164" s="21"/>
      <c r="S1164" s="21"/>
    </row>
    <row r="1165" spans="1:19" x14ac:dyDescent="0.35">
      <c r="A1165" s="18" t="s">
        <v>45</v>
      </c>
      <c r="B1165" s="18" t="s">
        <v>80</v>
      </c>
      <c r="C1165" s="61" t="str">
        <f>IF(Datos[[#This Row],[Area]]="Oftamología","👀",IF(B1165="Cardiología","❤","🚑"))</f>
        <v>❤</v>
      </c>
      <c r="D1165" s="23">
        <v>547955</v>
      </c>
      <c r="E1165" s="23">
        <v>1378536</v>
      </c>
      <c r="F1165" s="23">
        <v>150550</v>
      </c>
      <c r="G1165" s="23">
        <v>125779</v>
      </c>
      <c r="H1165" s="23">
        <v>32000</v>
      </c>
      <c r="I1165" s="23">
        <v>10840</v>
      </c>
      <c r="J1165" s="23">
        <v>3093</v>
      </c>
      <c r="K1165" s="23">
        <v>12299</v>
      </c>
      <c r="L1165" s="23">
        <v>1446</v>
      </c>
      <c r="M1165" s="23">
        <v>2485484</v>
      </c>
      <c r="N1165" s="23">
        <v>122915</v>
      </c>
      <c r="O1165" s="23">
        <v>54866</v>
      </c>
      <c r="P1165" s="23">
        <v>223459</v>
      </c>
      <c r="Q1165" s="19">
        <v>5.2902265205777309E-2</v>
      </c>
      <c r="R1165" s="21"/>
      <c r="S1165" s="21"/>
    </row>
    <row r="1166" spans="1:19" x14ac:dyDescent="0.35">
      <c r="A1166" s="18" t="s">
        <v>37</v>
      </c>
      <c r="B1166" s="18" t="s">
        <v>80</v>
      </c>
      <c r="C1166" s="61" t="str">
        <f>IF(Datos[[#This Row],[Area]]="Oftamología","👀",IF(B1166="Cardiología","❤","🚑"))</f>
        <v>❤</v>
      </c>
      <c r="D1166" s="23">
        <v>625835</v>
      </c>
      <c r="E1166" s="23">
        <v>2254577</v>
      </c>
      <c r="F1166" s="23">
        <v>189986</v>
      </c>
      <c r="G1166" s="23">
        <v>159342</v>
      </c>
      <c r="H1166" s="23">
        <v>32000</v>
      </c>
      <c r="I1166" s="23">
        <v>10695</v>
      </c>
      <c r="J1166" s="23">
        <v>3637</v>
      </c>
      <c r="K1166" s="23">
        <v>11680</v>
      </c>
      <c r="L1166" s="23">
        <v>2174</v>
      </c>
      <c r="M1166" s="23">
        <v>1338592</v>
      </c>
      <c r="N1166" s="23">
        <v>51272</v>
      </c>
      <c r="O1166" s="23">
        <v>68671</v>
      </c>
      <c r="P1166" s="23">
        <v>121972</v>
      </c>
      <c r="Q1166" s="19">
        <v>2.8875968708707504E-2</v>
      </c>
      <c r="R1166" s="21"/>
      <c r="S1166" s="21"/>
    </row>
    <row r="1167" spans="1:19" x14ac:dyDescent="0.35">
      <c r="A1167" s="18" t="s">
        <v>42</v>
      </c>
      <c r="B1167" s="18" t="s">
        <v>80</v>
      </c>
      <c r="C1167" s="61" t="str">
        <f>IF(Datos[[#This Row],[Area]]="Oftamología","👀",IF(B1167="Cardiología","❤","🚑"))</f>
        <v>❤</v>
      </c>
      <c r="D1167" s="23">
        <v>474244</v>
      </c>
      <c r="E1167" s="23">
        <v>2230432</v>
      </c>
      <c r="F1167" s="23">
        <v>159449</v>
      </c>
      <c r="G1167" s="23">
        <v>224409</v>
      </c>
      <c r="H1167" s="23">
        <v>32000</v>
      </c>
      <c r="I1167" s="23">
        <v>9430</v>
      </c>
      <c r="J1167" s="23">
        <v>3929</v>
      </c>
      <c r="K1167" s="23">
        <v>13498</v>
      </c>
      <c r="L1167" s="23">
        <v>1214</v>
      </c>
      <c r="M1167" s="23">
        <v>2092155</v>
      </c>
      <c r="N1167" s="23">
        <v>111102</v>
      </c>
      <c r="O1167" s="23">
        <v>38010</v>
      </c>
      <c r="P1167" s="23">
        <v>211737</v>
      </c>
      <c r="Q1167" s="19">
        <v>5.0127168419601222E-2</v>
      </c>
      <c r="R1167" s="21"/>
      <c r="S1167" s="21"/>
    </row>
    <row r="1168" spans="1:19" x14ac:dyDescent="0.35">
      <c r="A1168" s="18" t="s">
        <v>43</v>
      </c>
      <c r="B1168" s="18" t="s">
        <v>82</v>
      </c>
      <c r="C1168" s="60" t="str">
        <f>IF(Datos[[#This Row],[Area]]="Oftamología","👀",IF(B1168="Cardiología","❤","🚑"))</f>
        <v>🚑</v>
      </c>
      <c r="D1168" s="23">
        <v>650632</v>
      </c>
      <c r="E1168" s="23">
        <v>1308114</v>
      </c>
      <c r="F1168" s="23">
        <v>116515</v>
      </c>
      <c r="G1168" s="23">
        <v>297565</v>
      </c>
      <c r="H1168" s="23">
        <v>32000</v>
      </c>
      <c r="I1168" s="23">
        <v>12663</v>
      </c>
      <c r="J1168" s="23">
        <v>3752</v>
      </c>
      <c r="K1168" s="23">
        <v>13819</v>
      </c>
      <c r="L1168" s="23">
        <v>1254</v>
      </c>
      <c r="M1168" s="23">
        <v>946193</v>
      </c>
      <c r="N1168" s="23">
        <v>127906</v>
      </c>
      <c r="O1168" s="23">
        <v>86718</v>
      </c>
      <c r="P1168" s="23">
        <v>220556</v>
      </c>
      <c r="Q1168" s="19">
        <v>5.2215001430801267E-2</v>
      </c>
      <c r="R1168" s="21"/>
      <c r="S1168" s="21"/>
    </row>
    <row r="1169" spans="1:19" x14ac:dyDescent="0.35">
      <c r="A1169" s="18" t="s">
        <v>43</v>
      </c>
      <c r="B1169" s="18" t="s">
        <v>81</v>
      </c>
      <c r="C1169" s="62" t="str">
        <f>IF(Datos[[#This Row],[Area]]="Oftamología","👀",IF(B1169="Cardiología","❤","🚑"))</f>
        <v>👀</v>
      </c>
      <c r="D1169" s="23">
        <v>735172</v>
      </c>
      <c r="E1169" s="23">
        <v>2037400</v>
      </c>
      <c r="F1169" s="23">
        <v>153145</v>
      </c>
      <c r="G1169" s="23">
        <v>96432</v>
      </c>
      <c r="H1169" s="23">
        <v>32000</v>
      </c>
      <c r="I1169" s="23">
        <v>9094</v>
      </c>
      <c r="J1169" s="23">
        <v>2871</v>
      </c>
      <c r="K1169" s="23">
        <v>11195</v>
      </c>
      <c r="L1169" s="23">
        <v>2926</v>
      </c>
      <c r="M1169" s="23">
        <v>2303323</v>
      </c>
      <c r="N1169" s="23">
        <v>66768</v>
      </c>
      <c r="O1169" s="23">
        <v>43832</v>
      </c>
      <c r="P1169" s="23">
        <v>159874</v>
      </c>
      <c r="Q1169" s="19">
        <v>3.7848986827598984E-2</v>
      </c>
      <c r="R1169" s="21"/>
      <c r="S1169" s="21"/>
    </row>
    <row r="1170" spans="1:19" x14ac:dyDescent="0.35">
      <c r="A1170" s="18" t="s">
        <v>36</v>
      </c>
      <c r="B1170" s="18" t="s">
        <v>82</v>
      </c>
      <c r="C1170" s="60" t="str">
        <f>IF(Datos[[#This Row],[Area]]="Oftamología","👀",IF(B1170="Cardiología","❤","🚑"))</f>
        <v>🚑</v>
      </c>
      <c r="D1170" s="23">
        <v>409336</v>
      </c>
      <c r="E1170" s="23">
        <v>1552775</v>
      </c>
      <c r="F1170" s="23">
        <v>208842</v>
      </c>
      <c r="G1170" s="23">
        <v>313421</v>
      </c>
      <c r="H1170" s="23">
        <v>30000</v>
      </c>
      <c r="I1170" s="23">
        <v>9475</v>
      </c>
      <c r="J1170" s="23">
        <v>2828</v>
      </c>
      <c r="K1170" s="23">
        <v>10893</v>
      </c>
      <c r="L1170" s="23">
        <v>1818</v>
      </c>
      <c r="M1170" s="23">
        <v>2334518</v>
      </c>
      <c r="N1170" s="23">
        <v>122609</v>
      </c>
      <c r="O1170" s="23">
        <v>35764</v>
      </c>
      <c r="P1170" s="23">
        <v>231539</v>
      </c>
      <c r="Q1170" s="19">
        <v>5.4815145433750587E-2</v>
      </c>
      <c r="R1170" s="21"/>
      <c r="S1170" s="21"/>
    </row>
    <row r="1171" spans="1:19" x14ac:dyDescent="0.35">
      <c r="A1171" s="18" t="s">
        <v>44</v>
      </c>
      <c r="B1171" s="18" t="s">
        <v>80</v>
      </c>
      <c r="C1171" s="61" t="str">
        <f>IF(Datos[[#This Row],[Area]]="Oftamología","👀",IF(B1171="Cardiología","❤","🚑"))</f>
        <v>❤</v>
      </c>
      <c r="D1171" s="23">
        <v>440598</v>
      </c>
      <c r="E1171" s="23">
        <v>1896690</v>
      </c>
      <c r="F1171" s="23">
        <v>167912</v>
      </c>
      <c r="G1171" s="23">
        <v>223481</v>
      </c>
      <c r="H1171" s="23">
        <v>20000</v>
      </c>
      <c r="I1171" s="23">
        <v>10137</v>
      </c>
      <c r="J1171" s="23">
        <v>3015</v>
      </c>
      <c r="K1171" s="23">
        <v>13908</v>
      </c>
      <c r="L1171" s="23">
        <v>2482</v>
      </c>
      <c r="M1171" s="23">
        <v>1306113</v>
      </c>
      <c r="N1171" s="23">
        <v>125894</v>
      </c>
      <c r="O1171" s="23">
        <v>26189</v>
      </c>
      <c r="P1171" s="23">
        <v>171106</v>
      </c>
      <c r="Q1171" s="19">
        <v>4.0508079738563817E-2</v>
      </c>
      <c r="R1171" s="21"/>
      <c r="S1171" s="21"/>
    </row>
    <row r="1172" spans="1:19" x14ac:dyDescent="0.35">
      <c r="A1172" s="18" t="s">
        <v>45</v>
      </c>
      <c r="B1172" s="18" t="s">
        <v>80</v>
      </c>
      <c r="C1172" s="61" t="str">
        <f>IF(Datos[[#This Row],[Area]]="Oftamología","👀",IF(B1172="Cardiología","❤","🚑"))</f>
        <v>❤</v>
      </c>
      <c r="D1172" s="23">
        <v>269225</v>
      </c>
      <c r="E1172" s="23">
        <v>1679880</v>
      </c>
      <c r="F1172" s="23">
        <v>196656</v>
      </c>
      <c r="G1172" s="23">
        <v>275739</v>
      </c>
      <c r="H1172" s="23">
        <v>32000</v>
      </c>
      <c r="I1172" s="23">
        <v>9189</v>
      </c>
      <c r="J1172" s="23">
        <v>3321</v>
      </c>
      <c r="K1172" s="23">
        <v>14045</v>
      </c>
      <c r="L1172" s="23">
        <v>3819</v>
      </c>
      <c r="M1172" s="23">
        <v>2435384</v>
      </c>
      <c r="N1172" s="23">
        <v>45443</v>
      </c>
      <c r="O1172" s="23">
        <v>33123</v>
      </c>
      <c r="P1172" s="23">
        <v>278890</v>
      </c>
      <c r="Q1172" s="19">
        <v>6.6025144403399433E-2</v>
      </c>
      <c r="R1172" s="21"/>
      <c r="S1172" s="21"/>
    </row>
    <row r="1173" spans="1:19" x14ac:dyDescent="0.35">
      <c r="A1173" s="18" t="s">
        <v>42</v>
      </c>
      <c r="B1173" s="18" t="s">
        <v>82</v>
      </c>
      <c r="C1173" s="60" t="str">
        <f>IF(Datos[[#This Row],[Area]]="Oftamología","👀",IF(B1173="Cardiología","❤","🚑"))</f>
        <v>🚑</v>
      </c>
      <c r="D1173" s="23">
        <v>435343</v>
      </c>
      <c r="E1173" s="23">
        <v>1946294</v>
      </c>
      <c r="F1173" s="23">
        <v>192557</v>
      </c>
      <c r="G1173" s="23">
        <v>313539</v>
      </c>
      <c r="H1173" s="23">
        <v>32000</v>
      </c>
      <c r="I1173" s="23">
        <v>11104</v>
      </c>
      <c r="J1173" s="23">
        <v>3446</v>
      </c>
      <c r="K1173" s="23">
        <v>11978</v>
      </c>
      <c r="L1173" s="23">
        <v>2471</v>
      </c>
      <c r="M1173" s="23">
        <v>2713951</v>
      </c>
      <c r="N1173" s="23">
        <v>84565</v>
      </c>
      <c r="O1173" s="23">
        <v>38327</v>
      </c>
      <c r="P1173" s="23">
        <v>113283</v>
      </c>
      <c r="Q1173" s="19">
        <v>2.6818912235828815E-2</v>
      </c>
      <c r="R1173" s="21"/>
      <c r="S1173" s="21"/>
    </row>
    <row r="1174" spans="1:19" x14ac:dyDescent="0.35">
      <c r="A1174" s="18" t="s">
        <v>43</v>
      </c>
      <c r="B1174" s="18" t="s">
        <v>81</v>
      </c>
      <c r="C1174" s="62" t="str">
        <f>IF(Datos[[#This Row],[Area]]="Oftamología","👀",IF(B1174="Cardiología","❤","🚑"))</f>
        <v>👀</v>
      </c>
      <c r="D1174" s="23">
        <v>517200</v>
      </c>
      <c r="E1174" s="23">
        <v>1261468</v>
      </c>
      <c r="F1174" s="23">
        <v>204010</v>
      </c>
      <c r="G1174" s="23">
        <v>225562</v>
      </c>
      <c r="H1174" s="23">
        <v>32000</v>
      </c>
      <c r="I1174" s="23">
        <v>10344</v>
      </c>
      <c r="J1174" s="23">
        <v>3857</v>
      </c>
      <c r="K1174" s="23">
        <v>10039</v>
      </c>
      <c r="L1174" s="23">
        <v>3486</v>
      </c>
      <c r="M1174" s="23">
        <v>1180005</v>
      </c>
      <c r="N1174" s="23">
        <v>83649</v>
      </c>
      <c r="O1174" s="23">
        <v>46906</v>
      </c>
      <c r="P1174" s="23">
        <v>123183</v>
      </c>
      <c r="Q1174" s="19">
        <v>2.9162664000301024E-2</v>
      </c>
      <c r="R1174" s="21"/>
      <c r="S1174" s="21"/>
    </row>
    <row r="1175" spans="1:19" x14ac:dyDescent="0.35">
      <c r="A1175" s="18" t="s">
        <v>41</v>
      </c>
      <c r="B1175" s="18" t="s">
        <v>80</v>
      </c>
      <c r="C1175" s="61" t="str">
        <f>IF(Datos[[#This Row],[Area]]="Oftamología","👀",IF(B1175="Cardiología","❤","🚑"))</f>
        <v>❤</v>
      </c>
      <c r="D1175" s="23">
        <v>260728</v>
      </c>
      <c r="E1175" s="23">
        <v>2263565</v>
      </c>
      <c r="F1175" s="23">
        <v>158827</v>
      </c>
      <c r="G1175" s="23">
        <v>272304</v>
      </c>
      <c r="H1175" s="23">
        <v>32000</v>
      </c>
      <c r="I1175" s="23">
        <v>10818</v>
      </c>
      <c r="J1175" s="23">
        <v>3472</v>
      </c>
      <c r="K1175" s="23">
        <v>10033</v>
      </c>
      <c r="L1175" s="23">
        <v>1572</v>
      </c>
      <c r="M1175" s="23">
        <v>2334567</v>
      </c>
      <c r="N1175" s="23">
        <v>122678</v>
      </c>
      <c r="O1175" s="23">
        <v>87966</v>
      </c>
      <c r="P1175" s="23">
        <v>239258</v>
      </c>
      <c r="Q1175" s="19">
        <v>5.6642561582231493E-2</v>
      </c>
      <c r="R1175" s="21"/>
      <c r="S1175" s="21"/>
    </row>
    <row r="1176" spans="1:19" x14ac:dyDescent="0.35">
      <c r="A1176" s="18" t="s">
        <v>38</v>
      </c>
      <c r="B1176" s="18" t="s">
        <v>80</v>
      </c>
      <c r="C1176" s="61" t="str">
        <f>IF(Datos[[#This Row],[Area]]="Oftamología","👀",IF(B1176="Cardiología","❤","🚑"))</f>
        <v>❤</v>
      </c>
      <c r="D1176" s="23">
        <v>560372</v>
      </c>
      <c r="E1176" s="23">
        <v>1933292</v>
      </c>
      <c r="F1176" s="23">
        <v>208031</v>
      </c>
      <c r="G1176" s="23">
        <v>122325</v>
      </c>
      <c r="H1176" s="23">
        <v>22000</v>
      </c>
      <c r="I1176" s="23">
        <v>12633</v>
      </c>
      <c r="J1176" s="23">
        <v>3848</v>
      </c>
      <c r="K1176" s="23">
        <v>14504</v>
      </c>
      <c r="L1176" s="23">
        <v>3354</v>
      </c>
      <c r="M1176" s="23">
        <v>1870928</v>
      </c>
      <c r="N1176" s="23">
        <v>128437</v>
      </c>
      <c r="O1176" s="23">
        <v>46342</v>
      </c>
      <c r="P1176" s="23">
        <v>119673</v>
      </c>
      <c r="Q1176" s="19">
        <v>2.8331697465624514E-2</v>
      </c>
      <c r="R1176" s="21"/>
      <c r="S1176" s="21"/>
    </row>
    <row r="1177" spans="1:19" x14ac:dyDescent="0.35">
      <c r="A1177" s="18" t="s">
        <v>37</v>
      </c>
      <c r="B1177" s="18" t="s">
        <v>80</v>
      </c>
      <c r="C1177" s="61" t="str">
        <f>IF(Datos[[#This Row],[Area]]="Oftamología","👀",IF(B1177="Cardiología","❤","🚑"))</f>
        <v>❤</v>
      </c>
      <c r="D1177" s="23">
        <v>688689</v>
      </c>
      <c r="E1177" s="23">
        <v>914905</v>
      </c>
      <c r="F1177" s="23">
        <v>129489</v>
      </c>
      <c r="G1177" s="23">
        <v>73962</v>
      </c>
      <c r="H1177" s="23">
        <v>32000</v>
      </c>
      <c r="I1177" s="23">
        <v>9393</v>
      </c>
      <c r="J1177" s="23">
        <v>3344</v>
      </c>
      <c r="K1177" s="23">
        <v>12476</v>
      </c>
      <c r="L1177" s="23">
        <v>3161</v>
      </c>
      <c r="M1177" s="23">
        <v>2615046</v>
      </c>
      <c r="N1177" s="23">
        <v>82830</v>
      </c>
      <c r="O1177" s="23">
        <v>40809</v>
      </c>
      <c r="P1177" s="23">
        <v>80985</v>
      </c>
      <c r="Q1177" s="19">
        <v>1.9172599661190087E-2</v>
      </c>
      <c r="R1177" s="21"/>
      <c r="S1177" s="21"/>
    </row>
    <row r="1178" spans="1:19" x14ac:dyDescent="0.35">
      <c r="A1178" s="18" t="s">
        <v>39</v>
      </c>
      <c r="B1178" s="18" t="s">
        <v>82</v>
      </c>
      <c r="C1178" s="60" t="str">
        <f>IF(Datos[[#This Row],[Area]]="Oftamología","👀",IF(B1178="Cardiología","❤","🚑"))</f>
        <v>🚑</v>
      </c>
      <c r="D1178" s="23">
        <v>160405</v>
      </c>
      <c r="E1178" s="23">
        <v>1098300</v>
      </c>
      <c r="F1178" s="23">
        <v>127156</v>
      </c>
      <c r="G1178" s="23">
        <v>74148</v>
      </c>
      <c r="H1178" s="23">
        <v>32000</v>
      </c>
      <c r="I1178" s="23">
        <v>10749</v>
      </c>
      <c r="J1178" s="23">
        <v>3864</v>
      </c>
      <c r="K1178" s="23">
        <v>12101</v>
      </c>
      <c r="L1178" s="23">
        <v>1943</v>
      </c>
      <c r="M1178" s="23">
        <v>1325835</v>
      </c>
      <c r="N1178" s="23">
        <v>59197</v>
      </c>
      <c r="O1178" s="23">
        <v>26793</v>
      </c>
      <c r="P1178" s="23">
        <v>285425</v>
      </c>
      <c r="Q1178" s="19">
        <v>6.7572257310553566E-2</v>
      </c>
      <c r="R1178" s="21"/>
      <c r="S1178" s="21"/>
    </row>
    <row r="1179" spans="1:19" x14ac:dyDescent="0.35">
      <c r="A1179" s="18" t="s">
        <v>40</v>
      </c>
      <c r="B1179" s="18" t="s">
        <v>82</v>
      </c>
      <c r="C1179" s="60" t="str">
        <f>IF(Datos[[#This Row],[Area]]="Oftamología","👀",IF(B1179="Cardiología","❤","🚑"))</f>
        <v>🚑</v>
      </c>
      <c r="D1179" s="23">
        <v>209452</v>
      </c>
      <c r="E1179" s="23">
        <v>2272247</v>
      </c>
      <c r="F1179" s="23">
        <v>118036</v>
      </c>
      <c r="G1179" s="23">
        <v>285171</v>
      </c>
      <c r="H1179" s="23">
        <v>28000</v>
      </c>
      <c r="I1179" s="23">
        <v>12280</v>
      </c>
      <c r="J1179" s="23">
        <v>3500</v>
      </c>
      <c r="K1179" s="23">
        <v>11210</v>
      </c>
      <c r="L1179" s="23">
        <v>3392</v>
      </c>
      <c r="M1179" s="23">
        <v>1209747</v>
      </c>
      <c r="N1179" s="23">
        <v>74314</v>
      </c>
      <c r="O1179" s="23">
        <v>85818</v>
      </c>
      <c r="P1179" s="23">
        <v>263470</v>
      </c>
      <c r="Q1179" s="19">
        <v>6.2374573473282111E-2</v>
      </c>
      <c r="R1179" s="21"/>
      <c r="S1179" s="21"/>
    </row>
    <row r="1180" spans="1:19" x14ac:dyDescent="0.35">
      <c r="A1180" s="18" t="s">
        <v>41</v>
      </c>
      <c r="B1180" s="18" t="s">
        <v>82</v>
      </c>
      <c r="C1180" s="60" t="str">
        <f>IF(Datos[[#This Row],[Area]]="Oftamología","👀",IF(B1180="Cardiología","❤","🚑"))</f>
        <v>🚑</v>
      </c>
      <c r="D1180" s="23">
        <v>501970</v>
      </c>
      <c r="E1180" s="23">
        <v>965289</v>
      </c>
      <c r="F1180" s="23">
        <v>106971</v>
      </c>
      <c r="G1180" s="23">
        <v>130627</v>
      </c>
      <c r="H1180" s="23">
        <v>32000</v>
      </c>
      <c r="I1180" s="23">
        <v>11937</v>
      </c>
      <c r="J1180" s="23">
        <v>3615</v>
      </c>
      <c r="K1180" s="23">
        <v>11207</v>
      </c>
      <c r="L1180" s="23">
        <v>1271</v>
      </c>
      <c r="M1180" s="23">
        <v>3014078</v>
      </c>
      <c r="N1180" s="23">
        <v>93108</v>
      </c>
      <c r="O1180" s="23">
        <v>56353</v>
      </c>
      <c r="P1180" s="23">
        <v>308903</v>
      </c>
      <c r="Q1180" s="19">
        <v>7.3130500131389775E-2</v>
      </c>
      <c r="R1180" s="21"/>
      <c r="S1180" s="21"/>
    </row>
    <row r="1181" spans="1:19" x14ac:dyDescent="0.35">
      <c r="A1181" s="18" t="s">
        <v>37</v>
      </c>
      <c r="B1181" s="18" t="s">
        <v>80</v>
      </c>
      <c r="C1181" s="61" t="str">
        <f>IF(Datos[[#This Row],[Area]]="Oftamología","👀",IF(B1181="Cardiología","❤","🚑"))</f>
        <v>❤</v>
      </c>
      <c r="D1181" s="23">
        <v>468436</v>
      </c>
      <c r="E1181" s="23">
        <v>2277172</v>
      </c>
      <c r="F1181" s="23">
        <v>105167</v>
      </c>
      <c r="G1181" s="23">
        <v>299162</v>
      </c>
      <c r="H1181" s="23">
        <v>20000</v>
      </c>
      <c r="I1181" s="23">
        <v>10347</v>
      </c>
      <c r="J1181" s="23">
        <v>2957</v>
      </c>
      <c r="K1181" s="23">
        <v>14792</v>
      </c>
      <c r="L1181" s="23">
        <v>2880</v>
      </c>
      <c r="M1181" s="23">
        <v>2312386</v>
      </c>
      <c r="N1181" s="23">
        <v>99351</v>
      </c>
      <c r="O1181" s="23">
        <v>55851</v>
      </c>
      <c r="P1181" s="23">
        <v>231976</v>
      </c>
      <c r="Q1181" s="19">
        <v>5.4918601951030828E-2</v>
      </c>
      <c r="R1181" s="21"/>
      <c r="S1181" s="21"/>
    </row>
    <row r="1182" spans="1:19" x14ac:dyDescent="0.35">
      <c r="A1182" s="18" t="s">
        <v>43</v>
      </c>
      <c r="B1182" s="18" t="s">
        <v>80</v>
      </c>
      <c r="C1182" s="61" t="str">
        <f>IF(Datos[[#This Row],[Area]]="Oftamología","👀",IF(B1182="Cardiología","❤","🚑"))</f>
        <v>❤</v>
      </c>
      <c r="D1182" s="23">
        <v>313888</v>
      </c>
      <c r="E1182" s="23">
        <v>1688720</v>
      </c>
      <c r="F1182" s="23">
        <v>203084</v>
      </c>
      <c r="G1182" s="23">
        <v>170926</v>
      </c>
      <c r="H1182" s="23">
        <v>20000</v>
      </c>
      <c r="I1182" s="23">
        <v>11104</v>
      </c>
      <c r="J1182" s="23">
        <v>3747</v>
      </c>
      <c r="K1182" s="23">
        <v>11678</v>
      </c>
      <c r="L1182" s="23">
        <v>1235</v>
      </c>
      <c r="M1182" s="23">
        <v>1806028</v>
      </c>
      <c r="N1182" s="23">
        <v>111739</v>
      </c>
      <c r="O1182" s="23">
        <v>24637</v>
      </c>
      <c r="P1182" s="23">
        <v>230066</v>
      </c>
      <c r="Q1182" s="19">
        <v>5.4466423580309418E-2</v>
      </c>
      <c r="R1182" s="21"/>
      <c r="S1182" s="21"/>
    </row>
    <row r="1183" spans="1:19" x14ac:dyDescent="0.35">
      <c r="A1183" s="18" t="s">
        <v>41</v>
      </c>
      <c r="B1183" s="18" t="s">
        <v>82</v>
      </c>
      <c r="C1183" s="60" t="str">
        <f>IF(Datos[[#This Row],[Area]]="Oftamología","👀",IF(B1183="Cardiología","❤","🚑"))</f>
        <v>🚑</v>
      </c>
      <c r="D1183" s="23">
        <v>461320</v>
      </c>
      <c r="E1183" s="23">
        <v>1175691</v>
      </c>
      <c r="F1183" s="23">
        <v>182563</v>
      </c>
      <c r="G1183" s="23">
        <v>175390</v>
      </c>
      <c r="H1183" s="23">
        <v>25000</v>
      </c>
      <c r="I1183" s="23">
        <v>10779</v>
      </c>
      <c r="J1183" s="23">
        <v>3136</v>
      </c>
      <c r="K1183" s="23">
        <v>13148</v>
      </c>
      <c r="L1183" s="23">
        <v>2573</v>
      </c>
      <c r="M1183" s="23">
        <v>2854579</v>
      </c>
      <c r="N1183" s="23">
        <v>51016</v>
      </c>
      <c r="O1183" s="23">
        <v>67199</v>
      </c>
      <c r="P1183" s="23">
        <v>204170</v>
      </c>
      <c r="Q1183" s="19">
        <v>4.8335737146696055E-2</v>
      </c>
      <c r="R1183" s="21"/>
      <c r="S1183" s="21"/>
    </row>
    <row r="1184" spans="1:19" x14ac:dyDescent="0.35">
      <c r="A1184" s="18" t="s">
        <v>38</v>
      </c>
      <c r="B1184" s="18" t="s">
        <v>81</v>
      </c>
      <c r="C1184" s="62" t="str">
        <f>IF(Datos[[#This Row],[Area]]="Oftamología","👀",IF(B1184="Cardiología","❤","🚑"))</f>
        <v>👀</v>
      </c>
      <c r="D1184" s="23">
        <v>404482</v>
      </c>
      <c r="E1184" s="23">
        <v>1865826</v>
      </c>
      <c r="F1184" s="23">
        <v>167254</v>
      </c>
      <c r="G1184" s="23">
        <v>262444</v>
      </c>
      <c r="H1184" s="23">
        <v>20000</v>
      </c>
      <c r="I1184" s="23">
        <v>10711</v>
      </c>
      <c r="J1184" s="23">
        <v>3535</v>
      </c>
      <c r="K1184" s="23">
        <v>10034</v>
      </c>
      <c r="L1184" s="23">
        <v>1975</v>
      </c>
      <c r="M1184" s="23">
        <v>1793465</v>
      </c>
      <c r="N1184" s="23">
        <v>89208</v>
      </c>
      <c r="O1184" s="23">
        <v>65877</v>
      </c>
      <c r="P1184" s="23">
        <v>223906</v>
      </c>
      <c r="Q1184" s="19">
        <v>5.3008089149082269E-2</v>
      </c>
      <c r="R1184" s="21"/>
      <c r="S1184" s="21"/>
    </row>
    <row r="1185" spans="1:19" x14ac:dyDescent="0.35">
      <c r="A1185" s="18" t="s">
        <v>40</v>
      </c>
      <c r="B1185" s="18" t="s">
        <v>80</v>
      </c>
      <c r="C1185" s="61" t="str">
        <f>IF(Datos[[#This Row],[Area]]="Oftamología","👀",IF(B1185="Cardiología","❤","🚑"))</f>
        <v>❤</v>
      </c>
      <c r="D1185" s="23">
        <v>549276</v>
      </c>
      <c r="E1185" s="23">
        <v>1295860</v>
      </c>
      <c r="F1185" s="23">
        <v>213164</v>
      </c>
      <c r="G1185" s="23">
        <v>159481</v>
      </c>
      <c r="H1185" s="23">
        <v>32000</v>
      </c>
      <c r="I1185" s="23">
        <v>10820</v>
      </c>
      <c r="J1185" s="23">
        <v>3492</v>
      </c>
      <c r="K1185" s="23">
        <v>13825</v>
      </c>
      <c r="L1185" s="23">
        <v>3152</v>
      </c>
      <c r="M1185" s="23">
        <v>2829142</v>
      </c>
      <c r="N1185" s="23">
        <v>117774</v>
      </c>
      <c r="O1185" s="23">
        <v>45364</v>
      </c>
      <c r="P1185" s="23">
        <v>236313</v>
      </c>
      <c r="Q1185" s="19">
        <v>5.594535461795163E-2</v>
      </c>
      <c r="R1185" s="21"/>
      <c r="S1185" s="21"/>
    </row>
    <row r="1186" spans="1:19" x14ac:dyDescent="0.35">
      <c r="A1186" s="18" t="s">
        <v>45</v>
      </c>
      <c r="B1186" s="18" t="s">
        <v>82</v>
      </c>
      <c r="C1186" s="60" t="str">
        <f>IF(Datos[[#This Row],[Area]]="Oftamología","👀",IF(B1186="Cardiología","❤","🚑"))</f>
        <v>🚑</v>
      </c>
      <c r="D1186" s="23">
        <v>310277</v>
      </c>
      <c r="E1186" s="23">
        <v>1869176</v>
      </c>
      <c r="F1186" s="23">
        <v>114793</v>
      </c>
      <c r="G1186" s="23">
        <v>214902</v>
      </c>
      <c r="H1186" s="23">
        <v>32000</v>
      </c>
      <c r="I1186" s="23">
        <v>10421</v>
      </c>
      <c r="J1186" s="23">
        <v>3085</v>
      </c>
      <c r="K1186" s="23">
        <v>14090</v>
      </c>
      <c r="L1186" s="23">
        <v>3460</v>
      </c>
      <c r="M1186" s="23">
        <v>1212334</v>
      </c>
      <c r="N1186" s="23">
        <v>101104</v>
      </c>
      <c r="O1186" s="23">
        <v>84932</v>
      </c>
      <c r="P1186" s="23">
        <v>198091</v>
      </c>
      <c r="Q1186" s="19">
        <v>4.6896578866269127E-2</v>
      </c>
      <c r="R1186" s="21"/>
      <c r="S1186" s="21"/>
    </row>
    <row r="1187" spans="1:19" x14ac:dyDescent="0.35">
      <c r="A1187" s="18" t="s">
        <v>39</v>
      </c>
      <c r="B1187" s="18" t="s">
        <v>81</v>
      </c>
      <c r="C1187" s="62" t="str">
        <f>IF(Datos[[#This Row],[Area]]="Oftamología","👀",IF(B1187="Cardiología","❤","🚑"))</f>
        <v>👀</v>
      </c>
      <c r="D1187" s="23">
        <v>482506</v>
      </c>
      <c r="E1187" s="23">
        <v>2275511</v>
      </c>
      <c r="F1187" s="23">
        <v>99385</v>
      </c>
      <c r="G1187" s="23">
        <v>299827</v>
      </c>
      <c r="H1187" s="23">
        <v>32000</v>
      </c>
      <c r="I1187" s="23">
        <v>12495</v>
      </c>
      <c r="J1187" s="23">
        <v>3398</v>
      </c>
      <c r="K1187" s="23">
        <v>10871</v>
      </c>
      <c r="L1187" s="23">
        <v>1805</v>
      </c>
      <c r="M1187" s="23">
        <v>1265782</v>
      </c>
      <c r="N1187" s="23">
        <v>117349</v>
      </c>
      <c r="O1187" s="23">
        <v>40515</v>
      </c>
      <c r="P1187" s="23">
        <v>102897</v>
      </c>
      <c r="Q1187" s="19">
        <v>2.4360103566555241E-2</v>
      </c>
      <c r="R1187" s="21"/>
      <c r="S1187" s="21"/>
    </row>
    <row r="1188" spans="1:19" x14ac:dyDescent="0.35">
      <c r="A1188" s="18" t="s">
        <v>37</v>
      </c>
      <c r="B1188" s="18" t="s">
        <v>82</v>
      </c>
      <c r="C1188" s="60" t="str">
        <f>IF(Datos[[#This Row],[Area]]="Oftamología","👀",IF(B1188="Cardiología","❤","🚑"))</f>
        <v>🚑</v>
      </c>
      <c r="D1188" s="23">
        <v>352455</v>
      </c>
      <c r="E1188" s="23">
        <v>992137</v>
      </c>
      <c r="F1188" s="23">
        <v>158949</v>
      </c>
      <c r="G1188" s="23">
        <v>122366</v>
      </c>
      <c r="H1188" s="23">
        <v>25000</v>
      </c>
      <c r="I1188" s="23">
        <v>12419</v>
      </c>
      <c r="J1188" s="23">
        <v>3714</v>
      </c>
      <c r="K1188" s="23">
        <v>11278</v>
      </c>
      <c r="L1188" s="23">
        <v>3656</v>
      </c>
      <c r="M1188" s="23">
        <v>2628093</v>
      </c>
      <c r="N1188" s="23">
        <v>100659</v>
      </c>
      <c r="O1188" s="23">
        <v>78127</v>
      </c>
      <c r="P1188" s="23">
        <v>243236</v>
      </c>
      <c r="Q1188" s="19">
        <v>5.758432365486487E-2</v>
      </c>
      <c r="R1188" s="21"/>
      <c r="S1188" s="21"/>
    </row>
    <row r="1189" spans="1:19" x14ac:dyDescent="0.35">
      <c r="A1189" s="18" t="s">
        <v>37</v>
      </c>
      <c r="B1189" s="18" t="s">
        <v>80</v>
      </c>
      <c r="C1189" s="61" t="str">
        <f>IF(Datos[[#This Row],[Area]]="Oftamología","👀",IF(B1189="Cardiología","❤","🚑"))</f>
        <v>❤</v>
      </c>
      <c r="D1189" s="23">
        <v>370215</v>
      </c>
      <c r="E1189" s="23">
        <v>1356713</v>
      </c>
      <c r="F1189" s="23">
        <v>194175</v>
      </c>
      <c r="G1189" s="23">
        <v>196146</v>
      </c>
      <c r="H1189" s="23">
        <v>32000</v>
      </c>
      <c r="I1189" s="23">
        <v>11054</v>
      </c>
      <c r="J1189" s="23">
        <v>2878</v>
      </c>
      <c r="K1189" s="23">
        <v>13202</v>
      </c>
      <c r="L1189" s="23">
        <v>3704</v>
      </c>
      <c r="M1189" s="23">
        <v>1207910</v>
      </c>
      <c r="N1189" s="23">
        <v>85993</v>
      </c>
      <c r="O1189" s="23">
        <v>43654</v>
      </c>
      <c r="P1189" s="23">
        <v>122551</v>
      </c>
      <c r="Q1189" s="19">
        <v>2.9013042675538756E-2</v>
      </c>
      <c r="R1189" s="21"/>
      <c r="S1189" s="21"/>
    </row>
    <row r="1190" spans="1:19" x14ac:dyDescent="0.35">
      <c r="A1190" s="18" t="s">
        <v>46</v>
      </c>
      <c r="B1190" s="18" t="s">
        <v>81</v>
      </c>
      <c r="C1190" s="62" t="str">
        <f>IF(Datos[[#This Row],[Area]]="Oftamología","👀",IF(B1190="Cardiología","❤","🚑"))</f>
        <v>👀</v>
      </c>
      <c r="D1190" s="23">
        <v>427800</v>
      </c>
      <c r="E1190" s="23">
        <v>1531967</v>
      </c>
      <c r="F1190" s="23">
        <v>98491</v>
      </c>
      <c r="G1190" s="23">
        <v>93734</v>
      </c>
      <c r="H1190" s="23">
        <v>32000</v>
      </c>
      <c r="I1190" s="23">
        <v>12206</v>
      </c>
      <c r="J1190" s="23">
        <v>2807</v>
      </c>
      <c r="K1190" s="23">
        <v>14335</v>
      </c>
      <c r="L1190" s="23">
        <v>3890</v>
      </c>
      <c r="M1190" s="23">
        <v>2899173</v>
      </c>
      <c r="N1190" s="23">
        <v>67052</v>
      </c>
      <c r="O1190" s="23">
        <v>61417</v>
      </c>
      <c r="P1190" s="23">
        <v>144146</v>
      </c>
      <c r="Q1190" s="19">
        <v>3.412549917592031E-2</v>
      </c>
      <c r="R1190" s="21"/>
      <c r="S1190" s="21"/>
    </row>
    <row r="1191" spans="1:19" x14ac:dyDescent="0.35">
      <c r="A1191" s="18" t="s">
        <v>43</v>
      </c>
      <c r="B1191" s="18" t="s">
        <v>82</v>
      </c>
      <c r="C1191" s="60" t="str">
        <f>IF(Datos[[#This Row],[Area]]="Oftamología","👀",IF(B1191="Cardiología","❤","🚑"))</f>
        <v>🚑</v>
      </c>
      <c r="D1191" s="23">
        <v>657860</v>
      </c>
      <c r="E1191" s="23">
        <v>1817022</v>
      </c>
      <c r="F1191" s="23">
        <v>172821</v>
      </c>
      <c r="G1191" s="23">
        <v>217956</v>
      </c>
      <c r="H1191" s="23">
        <v>32000</v>
      </c>
      <c r="I1191" s="23">
        <v>9698</v>
      </c>
      <c r="J1191" s="23">
        <v>3107</v>
      </c>
      <c r="K1191" s="23">
        <v>13475</v>
      </c>
      <c r="L1191" s="23">
        <v>1431</v>
      </c>
      <c r="M1191" s="23">
        <v>2837684</v>
      </c>
      <c r="N1191" s="23">
        <v>128538</v>
      </c>
      <c r="O1191" s="23">
        <v>30239</v>
      </c>
      <c r="P1191" s="23">
        <v>42270</v>
      </c>
      <c r="Q1191" s="19">
        <v>1.0007109806488917E-2</v>
      </c>
      <c r="R1191" s="21"/>
      <c r="S1191" s="21"/>
    </row>
    <row r="1192" spans="1:19" x14ac:dyDescent="0.35">
      <c r="A1192" s="18" t="s">
        <v>45</v>
      </c>
      <c r="B1192" s="18" t="s">
        <v>80</v>
      </c>
      <c r="C1192" s="61" t="str">
        <f>IF(Datos[[#This Row],[Area]]="Oftamología","👀",IF(B1192="Cardiología","❤","🚑"))</f>
        <v>❤</v>
      </c>
      <c r="D1192" s="23">
        <v>427181</v>
      </c>
      <c r="E1192" s="23">
        <v>1017848</v>
      </c>
      <c r="F1192" s="23">
        <v>94467</v>
      </c>
      <c r="G1192" s="23">
        <v>84364</v>
      </c>
      <c r="H1192" s="23">
        <v>32000</v>
      </c>
      <c r="I1192" s="23">
        <v>9444</v>
      </c>
      <c r="J1192" s="23">
        <v>3827</v>
      </c>
      <c r="K1192" s="23">
        <v>11438</v>
      </c>
      <c r="L1192" s="23">
        <v>3329</v>
      </c>
      <c r="M1192" s="23">
        <v>975716</v>
      </c>
      <c r="N1192" s="23">
        <v>85134</v>
      </c>
      <c r="O1192" s="23">
        <v>67192</v>
      </c>
      <c r="P1192" s="23">
        <v>289459</v>
      </c>
      <c r="Q1192" s="19">
        <v>6.8527276968925369E-2</v>
      </c>
      <c r="R1192" s="21"/>
      <c r="S1192" s="21"/>
    </row>
    <row r="1193" spans="1:19" x14ac:dyDescent="0.35">
      <c r="A1193" s="18" t="s">
        <v>36</v>
      </c>
      <c r="B1193" s="18" t="s">
        <v>80</v>
      </c>
      <c r="C1193" s="61" t="str">
        <f>IF(Datos[[#This Row],[Area]]="Oftamología","👀",IF(B1193="Cardiología","❤","🚑"))</f>
        <v>❤</v>
      </c>
      <c r="D1193" s="23">
        <v>655842</v>
      </c>
      <c r="E1193" s="23">
        <v>1259488</v>
      </c>
      <c r="F1193" s="23">
        <v>179583</v>
      </c>
      <c r="G1193" s="23">
        <v>192623</v>
      </c>
      <c r="H1193" s="23">
        <v>32000</v>
      </c>
      <c r="I1193" s="23">
        <v>11573</v>
      </c>
      <c r="J1193" s="23">
        <v>2914</v>
      </c>
      <c r="K1193" s="23">
        <v>11980</v>
      </c>
      <c r="L1193" s="23">
        <v>1666</v>
      </c>
      <c r="M1193" s="23">
        <v>2364575</v>
      </c>
      <c r="N1193" s="23">
        <v>113642</v>
      </c>
      <c r="O1193" s="23">
        <v>48632</v>
      </c>
      <c r="P1193" s="23">
        <v>66262</v>
      </c>
      <c r="Q1193" s="19">
        <v>1.5687038324995708E-2</v>
      </c>
      <c r="R1193" s="21"/>
      <c r="S1193" s="21"/>
    </row>
    <row r="1194" spans="1:19" x14ac:dyDescent="0.35">
      <c r="A1194" s="18" t="s">
        <v>42</v>
      </c>
      <c r="B1194" s="18" t="s">
        <v>82</v>
      </c>
      <c r="C1194" s="60" t="str">
        <f>IF(Datos[[#This Row],[Area]]="Oftamología","👀",IF(B1194="Cardiología","❤","🚑"))</f>
        <v>🚑</v>
      </c>
      <c r="D1194" s="23">
        <v>532473</v>
      </c>
      <c r="E1194" s="23">
        <v>971411</v>
      </c>
      <c r="F1194" s="23">
        <v>195989</v>
      </c>
      <c r="G1194" s="23">
        <v>286453</v>
      </c>
      <c r="H1194" s="23">
        <v>25000</v>
      </c>
      <c r="I1194" s="23">
        <v>9049</v>
      </c>
      <c r="J1194" s="23">
        <v>3982</v>
      </c>
      <c r="K1194" s="23">
        <v>13688</v>
      </c>
      <c r="L1194" s="23">
        <v>1733</v>
      </c>
      <c r="M1194" s="23">
        <v>2714098</v>
      </c>
      <c r="N1194" s="23">
        <v>44955</v>
      </c>
      <c r="O1194" s="23">
        <v>82891</v>
      </c>
      <c r="P1194" s="23">
        <v>192243</v>
      </c>
      <c r="Q1194" s="19">
        <v>4.5512108127013222E-2</v>
      </c>
      <c r="R1194" s="21"/>
      <c r="S1194" s="21"/>
    </row>
    <row r="1195" spans="1:19" x14ac:dyDescent="0.35">
      <c r="A1195" s="18" t="s">
        <v>38</v>
      </c>
      <c r="B1195" s="18" t="s">
        <v>80</v>
      </c>
      <c r="C1195" s="61" t="str">
        <f>IF(Datos[[#This Row],[Area]]="Oftamología","👀",IF(B1195="Cardiología","❤","🚑"))</f>
        <v>❤</v>
      </c>
      <c r="D1195" s="23">
        <v>687734</v>
      </c>
      <c r="E1195" s="23">
        <v>1236884</v>
      </c>
      <c r="F1195" s="23">
        <v>102032</v>
      </c>
      <c r="G1195" s="23">
        <v>202955</v>
      </c>
      <c r="H1195" s="23">
        <v>32000</v>
      </c>
      <c r="I1195" s="23">
        <v>11655</v>
      </c>
      <c r="J1195" s="23">
        <v>4193</v>
      </c>
      <c r="K1195" s="23">
        <v>12454</v>
      </c>
      <c r="L1195" s="23">
        <v>1785</v>
      </c>
      <c r="M1195" s="23">
        <v>1904705</v>
      </c>
      <c r="N1195" s="23">
        <v>45233</v>
      </c>
      <c r="O1195" s="23">
        <v>57049</v>
      </c>
      <c r="P1195" s="23">
        <v>342935</v>
      </c>
      <c r="Q1195" s="19">
        <v>8.1187324378714856E-2</v>
      </c>
      <c r="R1195" s="21"/>
      <c r="S1195" s="21"/>
    </row>
    <row r="1196" spans="1:19" x14ac:dyDescent="0.35">
      <c r="A1196" s="18" t="s">
        <v>47</v>
      </c>
      <c r="B1196" s="18" t="s">
        <v>82</v>
      </c>
      <c r="C1196" s="60" t="str">
        <f>IF(Datos[[#This Row],[Area]]="Oftamología","👀",IF(B1196="Cardiología","❤","🚑"))</f>
        <v>🚑</v>
      </c>
      <c r="D1196" s="23">
        <v>724021</v>
      </c>
      <c r="E1196" s="23">
        <v>1071872</v>
      </c>
      <c r="F1196" s="23">
        <v>213472</v>
      </c>
      <c r="G1196" s="23">
        <v>138780</v>
      </c>
      <c r="H1196" s="23">
        <v>32000</v>
      </c>
      <c r="I1196" s="23">
        <v>11018</v>
      </c>
      <c r="J1196" s="23">
        <v>3094</v>
      </c>
      <c r="K1196" s="23">
        <v>14525</v>
      </c>
      <c r="L1196" s="23">
        <v>2486</v>
      </c>
      <c r="M1196" s="23">
        <v>2976714</v>
      </c>
      <c r="N1196" s="23">
        <v>65495</v>
      </c>
      <c r="O1196" s="23">
        <v>39765</v>
      </c>
      <c r="P1196" s="23">
        <v>256574</v>
      </c>
      <c r="Q1196" s="19">
        <v>6.0741996486635613E-2</v>
      </c>
      <c r="R1196" s="21"/>
      <c r="S1196" s="21"/>
    </row>
    <row r="1197" spans="1:19" x14ac:dyDescent="0.35">
      <c r="A1197" s="18" t="s">
        <v>45</v>
      </c>
      <c r="B1197" s="18" t="s">
        <v>80</v>
      </c>
      <c r="C1197" s="61" t="str">
        <f>IF(Datos[[#This Row],[Area]]="Oftamología","👀",IF(B1197="Cardiología","❤","🚑"))</f>
        <v>❤</v>
      </c>
      <c r="D1197" s="23">
        <v>376251</v>
      </c>
      <c r="E1197" s="23">
        <v>2161212</v>
      </c>
      <c r="F1197" s="23">
        <v>166136</v>
      </c>
      <c r="G1197" s="23">
        <v>112963</v>
      </c>
      <c r="H1197" s="23">
        <v>32000</v>
      </c>
      <c r="I1197" s="23">
        <v>11045</v>
      </c>
      <c r="J1197" s="23">
        <v>3421</v>
      </c>
      <c r="K1197" s="23">
        <v>12590</v>
      </c>
      <c r="L1197" s="23">
        <v>2611</v>
      </c>
      <c r="M1197" s="23">
        <v>977416</v>
      </c>
      <c r="N1197" s="23">
        <v>72268</v>
      </c>
      <c r="O1197" s="23">
        <v>71674</v>
      </c>
      <c r="P1197" s="23">
        <v>157751</v>
      </c>
      <c r="Q1197" s="19">
        <v>3.7346382282551056E-2</v>
      </c>
      <c r="R1197" s="21"/>
      <c r="S1197" s="21"/>
    </row>
    <row r="1198" spans="1:19" x14ac:dyDescent="0.35">
      <c r="A1198" s="18" t="s">
        <v>40</v>
      </c>
      <c r="B1198" s="18" t="s">
        <v>82</v>
      </c>
      <c r="C1198" s="60" t="str">
        <f>IF(Datos[[#This Row],[Area]]="Oftamología","👀",IF(B1198="Cardiología","❤","🚑"))</f>
        <v>🚑</v>
      </c>
      <c r="D1198" s="23">
        <v>229908</v>
      </c>
      <c r="E1198" s="23">
        <v>1371035</v>
      </c>
      <c r="F1198" s="23">
        <v>156677</v>
      </c>
      <c r="G1198" s="23">
        <v>166468</v>
      </c>
      <c r="H1198" s="23">
        <v>32000</v>
      </c>
      <c r="I1198" s="23">
        <v>12047</v>
      </c>
      <c r="J1198" s="23">
        <v>3856</v>
      </c>
      <c r="K1198" s="23">
        <v>14448</v>
      </c>
      <c r="L1198" s="23">
        <v>3146</v>
      </c>
      <c r="M1198" s="23">
        <v>2734491</v>
      </c>
      <c r="N1198" s="23">
        <v>116436</v>
      </c>
      <c r="O1198" s="23">
        <v>75714</v>
      </c>
      <c r="P1198" s="23">
        <v>324395</v>
      </c>
      <c r="Q1198" s="19">
        <v>7.6798116528885074E-2</v>
      </c>
      <c r="R1198" s="21"/>
      <c r="S1198" s="21"/>
    </row>
    <row r="1199" spans="1:19" x14ac:dyDescent="0.35">
      <c r="A1199" s="18" t="s">
        <v>45</v>
      </c>
      <c r="B1199" s="18" t="s">
        <v>82</v>
      </c>
      <c r="C1199" s="60" t="str">
        <f>IF(Datos[[#This Row],[Area]]="Oftamología","👀",IF(B1199="Cardiología","❤","🚑"))</f>
        <v>🚑</v>
      </c>
      <c r="D1199" s="23">
        <v>282192</v>
      </c>
      <c r="E1199" s="23">
        <v>778715</v>
      </c>
      <c r="F1199" s="23">
        <v>141393</v>
      </c>
      <c r="G1199" s="23">
        <v>232815</v>
      </c>
      <c r="H1199" s="23">
        <v>32000</v>
      </c>
      <c r="I1199" s="23">
        <v>10037</v>
      </c>
      <c r="J1199" s="23">
        <v>2972</v>
      </c>
      <c r="K1199" s="23">
        <v>12058</v>
      </c>
      <c r="L1199" s="23">
        <v>2845</v>
      </c>
      <c r="M1199" s="23">
        <v>1787461</v>
      </c>
      <c r="N1199" s="23">
        <v>44049</v>
      </c>
      <c r="O1199" s="23">
        <v>32081</v>
      </c>
      <c r="P1199" s="23">
        <v>168060</v>
      </c>
      <c r="Q1199" s="19">
        <v>3.9786961771434287E-2</v>
      </c>
      <c r="R1199" s="21"/>
      <c r="S1199" s="21"/>
    </row>
    <row r="1200" spans="1:19" x14ac:dyDescent="0.35">
      <c r="A1200" s="18" t="s">
        <v>37</v>
      </c>
      <c r="B1200" s="18" t="s">
        <v>80</v>
      </c>
      <c r="C1200" s="61" t="str">
        <f>IF(Datos[[#This Row],[Area]]="Oftamología","👀",IF(B1200="Cardiología","❤","🚑"))</f>
        <v>❤</v>
      </c>
      <c r="D1200" s="23">
        <v>737795</v>
      </c>
      <c r="E1200" s="23">
        <v>1574692</v>
      </c>
      <c r="F1200" s="23">
        <v>105100</v>
      </c>
      <c r="G1200" s="23">
        <v>117550</v>
      </c>
      <c r="H1200" s="23">
        <v>32000</v>
      </c>
      <c r="I1200" s="23">
        <v>11245</v>
      </c>
      <c r="J1200" s="23">
        <v>3301</v>
      </c>
      <c r="K1200" s="23">
        <v>11110</v>
      </c>
      <c r="L1200" s="23">
        <v>4365</v>
      </c>
      <c r="M1200" s="23">
        <v>1914786</v>
      </c>
      <c r="N1200" s="23">
        <v>105903</v>
      </c>
      <c r="O1200" s="23">
        <v>36470</v>
      </c>
      <c r="P1200" s="23">
        <v>193428</v>
      </c>
      <c r="Q1200" s="19">
        <v>4.5792648110942469E-2</v>
      </c>
      <c r="R1200" s="21"/>
      <c r="S1200" s="21"/>
    </row>
    <row r="1201" spans="1:19" x14ac:dyDescent="0.35">
      <c r="A1201" s="18" t="s">
        <v>38</v>
      </c>
      <c r="B1201" s="18" t="s">
        <v>80</v>
      </c>
      <c r="C1201" s="61" t="str">
        <f>IF(Datos[[#This Row],[Area]]="Oftamología","👀",IF(B1201="Cardiología","❤","🚑"))</f>
        <v>❤</v>
      </c>
      <c r="D1201" s="23">
        <v>188096</v>
      </c>
      <c r="E1201" s="23">
        <v>1101983</v>
      </c>
      <c r="F1201" s="23">
        <v>197189</v>
      </c>
      <c r="G1201" s="23">
        <v>293830</v>
      </c>
      <c r="H1201" s="23">
        <v>32000</v>
      </c>
      <c r="I1201" s="23">
        <v>8988</v>
      </c>
      <c r="J1201" s="23">
        <v>2849</v>
      </c>
      <c r="K1201" s="23">
        <v>14025</v>
      </c>
      <c r="L1201" s="23">
        <v>2563</v>
      </c>
      <c r="M1201" s="23">
        <v>2272750</v>
      </c>
      <c r="N1201" s="23">
        <v>112801</v>
      </c>
      <c r="O1201" s="23">
        <v>60707</v>
      </c>
      <c r="P1201" s="23">
        <v>58611</v>
      </c>
      <c r="Q1201" s="19">
        <v>1.3875720673482894E-2</v>
      </c>
      <c r="R1201" s="21"/>
      <c r="S1201" s="21"/>
    </row>
    <row r="1202" spans="1:19" x14ac:dyDescent="0.35">
      <c r="A1202" s="18" t="s">
        <v>40</v>
      </c>
      <c r="B1202" s="18" t="s">
        <v>80</v>
      </c>
      <c r="C1202" s="61" t="str">
        <f>IF(Datos[[#This Row],[Area]]="Oftamología","👀",IF(B1202="Cardiología","❤","🚑"))</f>
        <v>❤</v>
      </c>
      <c r="D1202" s="23">
        <v>248450</v>
      </c>
      <c r="E1202" s="23">
        <v>1791569</v>
      </c>
      <c r="F1202" s="23">
        <v>144406</v>
      </c>
      <c r="G1202" s="23">
        <v>96001</v>
      </c>
      <c r="H1202" s="23">
        <v>32000</v>
      </c>
      <c r="I1202" s="23">
        <v>10145</v>
      </c>
      <c r="J1202" s="23">
        <v>3488</v>
      </c>
      <c r="K1202" s="23">
        <v>14032</v>
      </c>
      <c r="L1202" s="23">
        <v>1710</v>
      </c>
      <c r="M1202" s="23">
        <v>1250239</v>
      </c>
      <c r="N1202" s="23">
        <v>106634</v>
      </c>
      <c r="O1202" s="23">
        <v>38654</v>
      </c>
      <c r="P1202" s="23">
        <v>117719</v>
      </c>
      <c r="Q1202" s="19">
        <v>2.7869102420394341E-2</v>
      </c>
      <c r="R1202" s="21"/>
      <c r="S1202" s="21"/>
    </row>
    <row r="1203" spans="1:19" x14ac:dyDescent="0.35">
      <c r="A1203" s="18" t="s">
        <v>38</v>
      </c>
      <c r="B1203" s="18" t="s">
        <v>81</v>
      </c>
      <c r="C1203" s="62" t="str">
        <f>IF(Datos[[#This Row],[Area]]="Oftamología","👀",IF(B1203="Cardiología","❤","🚑"))</f>
        <v>👀</v>
      </c>
      <c r="D1203" s="23">
        <v>338982</v>
      </c>
      <c r="E1203" s="23">
        <v>2221320</v>
      </c>
      <c r="F1203" s="23">
        <v>193203</v>
      </c>
      <c r="G1203" s="23">
        <v>91848</v>
      </c>
      <c r="H1203" s="23">
        <v>25000</v>
      </c>
      <c r="I1203" s="23">
        <v>9418</v>
      </c>
      <c r="J1203" s="23">
        <v>3229</v>
      </c>
      <c r="K1203" s="23">
        <v>11978</v>
      </c>
      <c r="L1203" s="23">
        <v>3493</v>
      </c>
      <c r="M1203" s="23">
        <v>881301</v>
      </c>
      <c r="N1203" s="23">
        <v>59291</v>
      </c>
      <c r="O1203" s="23">
        <v>60938</v>
      </c>
      <c r="P1203" s="23">
        <v>84651</v>
      </c>
      <c r="Q1203" s="19">
        <v>2.004049804185222E-2</v>
      </c>
      <c r="R1203" s="21"/>
      <c r="S1203" s="21"/>
    </row>
    <row r="1204" spans="1:19" x14ac:dyDescent="0.35">
      <c r="A1204" s="18" t="s">
        <v>39</v>
      </c>
      <c r="B1204" s="18" t="s">
        <v>81</v>
      </c>
      <c r="C1204" s="62" t="str">
        <f>IF(Datos[[#This Row],[Area]]="Oftamología","👀",IF(B1204="Cardiología","❤","🚑"))</f>
        <v>👀</v>
      </c>
      <c r="D1204" s="23">
        <v>635244</v>
      </c>
      <c r="E1204" s="23">
        <v>681978</v>
      </c>
      <c r="F1204" s="23">
        <v>206293</v>
      </c>
      <c r="G1204" s="23">
        <v>220331</v>
      </c>
      <c r="H1204" s="23">
        <v>32000</v>
      </c>
      <c r="I1204" s="23">
        <v>12547</v>
      </c>
      <c r="J1204" s="23">
        <v>3609</v>
      </c>
      <c r="K1204" s="23">
        <v>14220</v>
      </c>
      <c r="L1204" s="23">
        <v>3787</v>
      </c>
      <c r="M1204" s="23">
        <v>1277933</v>
      </c>
      <c r="N1204" s="23">
        <v>83455</v>
      </c>
      <c r="O1204" s="23">
        <v>56560</v>
      </c>
      <c r="P1204" s="23">
        <v>43506</v>
      </c>
      <c r="Q1204" s="19">
        <v>1.0299723663144234E-2</v>
      </c>
      <c r="R1204" s="21"/>
      <c r="S1204" s="21"/>
    </row>
    <row r="1205" spans="1:19" x14ac:dyDescent="0.35">
      <c r="A1205" s="18" t="s">
        <v>46</v>
      </c>
      <c r="B1205" s="18" t="s">
        <v>81</v>
      </c>
      <c r="C1205" s="62" t="str">
        <f>IF(Datos[[#This Row],[Area]]="Oftamología","👀",IF(B1205="Cardiología","❤","🚑"))</f>
        <v>👀</v>
      </c>
      <c r="D1205" s="23">
        <v>402846</v>
      </c>
      <c r="E1205" s="23">
        <v>699078</v>
      </c>
      <c r="F1205" s="23">
        <v>151128</v>
      </c>
      <c r="G1205" s="23">
        <v>124846</v>
      </c>
      <c r="H1205" s="23">
        <v>32000</v>
      </c>
      <c r="I1205" s="23">
        <v>8912</v>
      </c>
      <c r="J1205" s="23">
        <v>3775</v>
      </c>
      <c r="K1205" s="23">
        <v>12874</v>
      </c>
      <c r="L1205" s="23">
        <v>1724</v>
      </c>
      <c r="M1205" s="23">
        <v>2020663</v>
      </c>
      <c r="N1205" s="23">
        <v>50218</v>
      </c>
      <c r="O1205" s="23">
        <v>25054</v>
      </c>
      <c r="P1205" s="23">
        <v>178661</v>
      </c>
      <c r="Q1205" s="19">
        <v>4.2296670100239325E-2</v>
      </c>
      <c r="R1205" s="21"/>
      <c r="S1205" s="21"/>
    </row>
    <row r="1206" spans="1:19" x14ac:dyDescent="0.35">
      <c r="A1206" s="18" t="s">
        <v>41</v>
      </c>
      <c r="B1206" s="18" t="s">
        <v>82</v>
      </c>
      <c r="C1206" s="60" t="str">
        <f>IF(Datos[[#This Row],[Area]]="Oftamología","👀",IF(B1206="Cardiología","❤","🚑"))</f>
        <v>🚑</v>
      </c>
      <c r="D1206" s="23">
        <v>198671</v>
      </c>
      <c r="E1206" s="23">
        <v>1011218</v>
      </c>
      <c r="F1206" s="23">
        <v>190689</v>
      </c>
      <c r="G1206" s="23">
        <v>98696</v>
      </c>
      <c r="H1206" s="23">
        <v>32000</v>
      </c>
      <c r="I1206" s="23">
        <v>10262</v>
      </c>
      <c r="J1206" s="23">
        <v>3883</v>
      </c>
      <c r="K1206" s="23">
        <v>13065</v>
      </c>
      <c r="L1206" s="23">
        <v>3441</v>
      </c>
      <c r="M1206" s="23">
        <v>1644656</v>
      </c>
      <c r="N1206" s="23">
        <v>82038</v>
      </c>
      <c r="O1206" s="23">
        <v>35359</v>
      </c>
      <c r="P1206" s="23">
        <v>309336</v>
      </c>
      <c r="Q1206" s="19">
        <v>7.323300967826013E-2</v>
      </c>
      <c r="R1206" s="21"/>
      <c r="S1206" s="21"/>
    </row>
    <row r="1207" spans="1:19" x14ac:dyDescent="0.35">
      <c r="A1207" s="18" t="s">
        <v>46</v>
      </c>
      <c r="B1207" s="18" t="s">
        <v>81</v>
      </c>
      <c r="C1207" s="62" t="str">
        <f>IF(Datos[[#This Row],[Area]]="Oftamología","👀",IF(B1207="Cardiología","❤","🚑"))</f>
        <v>👀</v>
      </c>
      <c r="D1207" s="23">
        <v>620841</v>
      </c>
      <c r="E1207" s="23">
        <v>2323734</v>
      </c>
      <c r="F1207" s="23">
        <v>185316</v>
      </c>
      <c r="G1207" s="23">
        <v>172112</v>
      </c>
      <c r="H1207" s="23">
        <v>32000</v>
      </c>
      <c r="I1207" s="23">
        <v>9606</v>
      </c>
      <c r="J1207" s="23">
        <v>3709</v>
      </c>
      <c r="K1207" s="23">
        <v>11230</v>
      </c>
      <c r="L1207" s="23">
        <v>3337</v>
      </c>
      <c r="M1207" s="23">
        <v>1939871</v>
      </c>
      <c r="N1207" s="23">
        <v>116876</v>
      </c>
      <c r="O1207" s="23">
        <v>42580</v>
      </c>
      <c r="P1207" s="23">
        <v>65599</v>
      </c>
      <c r="Q1207" s="19">
        <v>1.5530077979556812E-2</v>
      </c>
      <c r="R1207" s="21"/>
      <c r="S1207" s="21"/>
    </row>
    <row r="1208" spans="1:19" x14ac:dyDescent="0.35">
      <c r="A1208" s="18" t="s">
        <v>46</v>
      </c>
      <c r="B1208" s="18" t="s">
        <v>80</v>
      </c>
      <c r="C1208" s="61" t="str">
        <f>IF(Datos[[#This Row],[Area]]="Oftamología","👀",IF(B1208="Cardiología","❤","🚑"))</f>
        <v>❤</v>
      </c>
      <c r="D1208" s="23">
        <v>184180</v>
      </c>
      <c r="E1208" s="23">
        <v>945552</v>
      </c>
      <c r="F1208" s="23">
        <v>93505</v>
      </c>
      <c r="G1208" s="23">
        <v>104483</v>
      </c>
      <c r="H1208" s="23">
        <v>32000</v>
      </c>
      <c r="I1208" s="23">
        <v>11179</v>
      </c>
      <c r="J1208" s="23">
        <v>2995</v>
      </c>
      <c r="K1208" s="23">
        <v>10836</v>
      </c>
      <c r="L1208" s="23">
        <v>4040</v>
      </c>
      <c r="M1208" s="23">
        <v>2112053</v>
      </c>
      <c r="N1208" s="23">
        <v>112508</v>
      </c>
      <c r="O1208" s="23">
        <v>31106</v>
      </c>
      <c r="P1208" s="23">
        <v>118168</v>
      </c>
      <c r="Q1208" s="19">
        <v>2.7975399848904244E-2</v>
      </c>
      <c r="R1208" s="21"/>
      <c r="S1208" s="21"/>
    </row>
    <row r="1209" spans="1:19" x14ac:dyDescent="0.35">
      <c r="A1209" s="18" t="s">
        <v>45</v>
      </c>
      <c r="B1209" s="18" t="s">
        <v>81</v>
      </c>
      <c r="C1209" s="62" t="str">
        <f>IF(Datos[[#This Row],[Area]]="Oftamología","👀",IF(B1209="Cardiología","❤","🚑"))</f>
        <v>👀</v>
      </c>
      <c r="D1209" s="23">
        <v>135901</v>
      </c>
      <c r="E1209" s="23">
        <v>767795</v>
      </c>
      <c r="F1209" s="23">
        <v>186647</v>
      </c>
      <c r="G1209" s="23">
        <v>264987</v>
      </c>
      <c r="H1209" s="23">
        <v>32000</v>
      </c>
      <c r="I1209" s="23">
        <v>10008</v>
      </c>
      <c r="J1209" s="23">
        <v>3809</v>
      </c>
      <c r="K1209" s="23">
        <v>14962</v>
      </c>
      <c r="L1209" s="23">
        <v>1293</v>
      </c>
      <c r="M1209" s="23">
        <v>1866084</v>
      </c>
      <c r="N1209" s="23">
        <v>114626</v>
      </c>
      <c r="O1209" s="23">
        <v>48874</v>
      </c>
      <c r="P1209" s="23">
        <v>92369</v>
      </c>
      <c r="Q1209" s="19">
        <v>2.1867677447730653E-2</v>
      </c>
      <c r="R1209" s="21"/>
      <c r="S1209" s="21"/>
    </row>
    <row r="1210" spans="1:19" x14ac:dyDescent="0.35">
      <c r="A1210" s="18" t="s">
        <v>38</v>
      </c>
      <c r="B1210" s="18" t="s">
        <v>80</v>
      </c>
      <c r="C1210" s="61" t="str">
        <f>IF(Datos[[#This Row],[Area]]="Oftamología","👀",IF(B1210="Cardiología","❤","🚑"))</f>
        <v>❤</v>
      </c>
      <c r="D1210" s="23">
        <v>713012</v>
      </c>
      <c r="E1210" s="23">
        <v>708067</v>
      </c>
      <c r="F1210" s="23">
        <v>123774</v>
      </c>
      <c r="G1210" s="23">
        <v>286305</v>
      </c>
      <c r="H1210" s="23">
        <v>32000</v>
      </c>
      <c r="I1210" s="23">
        <v>9257</v>
      </c>
      <c r="J1210" s="23">
        <v>3267</v>
      </c>
      <c r="K1210" s="23">
        <v>13258</v>
      </c>
      <c r="L1210" s="23">
        <v>2003</v>
      </c>
      <c r="M1210" s="23">
        <v>2752613</v>
      </c>
      <c r="N1210" s="23">
        <v>72457</v>
      </c>
      <c r="O1210" s="23">
        <v>46116</v>
      </c>
      <c r="P1210" s="23">
        <v>323462</v>
      </c>
      <c r="Q1210" s="19">
        <v>7.657723568077876E-2</v>
      </c>
      <c r="R1210" s="21"/>
      <c r="S1210" s="21"/>
    </row>
    <row r="1211" spans="1:19" x14ac:dyDescent="0.35">
      <c r="A1211" s="18" t="s">
        <v>45</v>
      </c>
      <c r="B1211" s="18" t="s">
        <v>80</v>
      </c>
      <c r="C1211" s="61" t="str">
        <f>IF(Datos[[#This Row],[Area]]="Oftamología","👀",IF(B1211="Cardiología","❤","🚑"))</f>
        <v>❤</v>
      </c>
      <c r="D1211" s="23">
        <v>527160</v>
      </c>
      <c r="E1211" s="23">
        <v>1647729</v>
      </c>
      <c r="F1211" s="23">
        <v>148824</v>
      </c>
      <c r="G1211" s="23">
        <v>180062</v>
      </c>
      <c r="H1211" s="23">
        <v>32000</v>
      </c>
      <c r="I1211" s="23">
        <v>10323</v>
      </c>
      <c r="J1211" s="23">
        <v>3285</v>
      </c>
      <c r="K1211" s="23">
        <v>12220</v>
      </c>
      <c r="L1211" s="23">
        <v>4079</v>
      </c>
      <c r="M1211" s="23">
        <v>1825474</v>
      </c>
      <c r="N1211" s="23">
        <v>103227</v>
      </c>
      <c r="O1211" s="23">
        <v>37059</v>
      </c>
      <c r="P1211" s="23">
        <v>138196</v>
      </c>
      <c r="Q1211" s="19">
        <v>3.2716880691212265E-2</v>
      </c>
      <c r="R1211" s="21"/>
      <c r="S1211" s="21"/>
    </row>
    <row r="1212" spans="1:19" x14ac:dyDescent="0.35">
      <c r="A1212" s="18" t="s">
        <v>45</v>
      </c>
      <c r="B1212" s="18" t="s">
        <v>82</v>
      </c>
      <c r="C1212" s="60" t="str">
        <f>IF(Datos[[#This Row],[Area]]="Oftamología","👀",IF(B1212="Cardiología","❤","🚑"))</f>
        <v>🚑</v>
      </c>
      <c r="D1212" s="23">
        <v>269774</v>
      </c>
      <c r="E1212" s="23">
        <v>819422</v>
      </c>
      <c r="F1212" s="23">
        <v>104830</v>
      </c>
      <c r="G1212" s="23">
        <v>247775</v>
      </c>
      <c r="H1212" s="23">
        <v>20000</v>
      </c>
      <c r="I1212" s="23">
        <v>11491</v>
      </c>
      <c r="J1212" s="23">
        <v>2862</v>
      </c>
      <c r="K1212" s="23">
        <v>13353</v>
      </c>
      <c r="L1212" s="23">
        <v>3887</v>
      </c>
      <c r="M1212" s="23">
        <v>1935819</v>
      </c>
      <c r="N1212" s="23">
        <v>115859</v>
      </c>
      <c r="O1212" s="23">
        <v>47468</v>
      </c>
      <c r="P1212" s="23">
        <v>94803</v>
      </c>
      <c r="Q1212" s="19">
        <v>2.2443908942147359E-2</v>
      </c>
      <c r="R1212" s="21"/>
      <c r="S1212" s="21"/>
    </row>
    <row r="1213" spans="1:19" x14ac:dyDescent="0.35">
      <c r="A1213" s="18" t="s">
        <v>44</v>
      </c>
      <c r="B1213" s="18" t="s">
        <v>80</v>
      </c>
      <c r="C1213" s="61" t="str">
        <f>IF(Datos[[#This Row],[Area]]="Oftamología","👀",IF(B1213="Cardiología","❤","🚑"))</f>
        <v>❤</v>
      </c>
      <c r="D1213" s="23">
        <v>151678</v>
      </c>
      <c r="E1213" s="23">
        <v>2193978</v>
      </c>
      <c r="F1213" s="23">
        <v>213453</v>
      </c>
      <c r="G1213" s="23">
        <v>128473</v>
      </c>
      <c r="H1213" s="23">
        <v>32000</v>
      </c>
      <c r="I1213" s="23">
        <v>11306</v>
      </c>
      <c r="J1213" s="23">
        <v>3668</v>
      </c>
      <c r="K1213" s="23">
        <v>12074</v>
      </c>
      <c r="L1213" s="23">
        <v>1206</v>
      </c>
      <c r="M1213" s="23">
        <v>1400881</v>
      </c>
      <c r="N1213" s="23">
        <v>83278</v>
      </c>
      <c r="O1213" s="23">
        <v>34379</v>
      </c>
      <c r="P1213" s="23">
        <v>277999</v>
      </c>
      <c r="Q1213" s="19">
        <v>6.581420674459694E-2</v>
      </c>
      <c r="R1213" s="21"/>
      <c r="S1213" s="21"/>
    </row>
    <row r="1214" spans="1:19" x14ac:dyDescent="0.35">
      <c r="A1214" s="18" t="s">
        <v>41</v>
      </c>
      <c r="B1214" s="18" t="s">
        <v>82</v>
      </c>
      <c r="C1214" s="60" t="str">
        <f>IF(Datos[[#This Row],[Area]]="Oftamología","👀",IF(B1214="Cardiología","❤","🚑"))</f>
        <v>🚑</v>
      </c>
      <c r="D1214" s="23">
        <v>121585</v>
      </c>
      <c r="E1214" s="23">
        <v>1428434</v>
      </c>
      <c r="F1214" s="23">
        <v>124052</v>
      </c>
      <c r="G1214" s="23">
        <v>252616</v>
      </c>
      <c r="H1214" s="23">
        <v>32000</v>
      </c>
      <c r="I1214" s="23">
        <v>9372</v>
      </c>
      <c r="J1214" s="23">
        <v>4178</v>
      </c>
      <c r="K1214" s="23">
        <v>13562</v>
      </c>
      <c r="L1214" s="23">
        <v>1800</v>
      </c>
      <c r="M1214" s="23">
        <v>2095248</v>
      </c>
      <c r="N1214" s="23">
        <v>101925</v>
      </c>
      <c r="O1214" s="23">
        <v>73143</v>
      </c>
      <c r="P1214" s="23">
        <v>260504</v>
      </c>
      <c r="Q1214" s="19">
        <v>6.1672394914350337E-2</v>
      </c>
      <c r="R1214" s="21"/>
      <c r="S1214" s="21"/>
    </row>
    <row r="1215" spans="1:19" x14ac:dyDescent="0.35">
      <c r="A1215" s="18" t="s">
        <v>47</v>
      </c>
      <c r="B1215" s="18" t="s">
        <v>80</v>
      </c>
      <c r="C1215" s="61" t="str">
        <f>IF(Datos[[#This Row],[Area]]="Oftamología","👀",IF(B1215="Cardiología","❤","🚑"))</f>
        <v>❤</v>
      </c>
      <c r="D1215" s="23">
        <v>156915</v>
      </c>
      <c r="E1215" s="23">
        <v>2073925</v>
      </c>
      <c r="F1215" s="23">
        <v>143523</v>
      </c>
      <c r="G1215" s="23">
        <v>98015</v>
      </c>
      <c r="H1215" s="23">
        <v>32000</v>
      </c>
      <c r="I1215" s="23">
        <v>12608</v>
      </c>
      <c r="J1215" s="23">
        <v>3420</v>
      </c>
      <c r="K1215" s="23">
        <v>13412</v>
      </c>
      <c r="L1215" s="23">
        <v>3103</v>
      </c>
      <c r="M1215" s="23">
        <v>1491130</v>
      </c>
      <c r="N1215" s="23">
        <v>48620</v>
      </c>
      <c r="O1215" s="23">
        <v>83973</v>
      </c>
      <c r="P1215" s="23">
        <v>143416</v>
      </c>
      <c r="Q1215" s="19">
        <v>3.3952677076115788E-2</v>
      </c>
      <c r="R1215" s="21"/>
      <c r="S1215" s="21"/>
    </row>
    <row r="1216" spans="1:19" x14ac:dyDescent="0.35">
      <c r="A1216" s="18" t="s">
        <v>47</v>
      </c>
      <c r="B1216" s="18" t="s">
        <v>80</v>
      </c>
      <c r="C1216" s="61" t="str">
        <f>IF(Datos[[#This Row],[Area]]="Oftamología","👀",IF(B1216="Cardiología","❤","🚑"))</f>
        <v>❤</v>
      </c>
      <c r="D1216" s="23">
        <v>363726</v>
      </c>
      <c r="E1216" s="23">
        <v>1297398</v>
      </c>
      <c r="F1216" s="23">
        <v>93272</v>
      </c>
      <c r="G1216" s="23">
        <v>322839</v>
      </c>
      <c r="H1216" s="23">
        <v>32000</v>
      </c>
      <c r="I1216" s="23">
        <v>10586</v>
      </c>
      <c r="J1216" s="23">
        <v>3964</v>
      </c>
      <c r="K1216" s="23">
        <v>14271</v>
      </c>
      <c r="L1216" s="23">
        <v>3663</v>
      </c>
      <c r="M1216" s="23">
        <v>1578131</v>
      </c>
      <c r="N1216" s="23">
        <v>45117</v>
      </c>
      <c r="O1216" s="23">
        <v>27939</v>
      </c>
      <c r="P1216" s="23">
        <v>240098</v>
      </c>
      <c r="Q1216" s="19">
        <v>5.6841425368307927E-2</v>
      </c>
      <c r="R1216" s="21"/>
      <c r="S1216" s="21"/>
    </row>
    <row r="1217" spans="1:19" x14ac:dyDescent="0.35">
      <c r="A1217" s="18" t="s">
        <v>43</v>
      </c>
      <c r="B1217" s="18" t="s">
        <v>82</v>
      </c>
      <c r="C1217" s="60" t="str">
        <f>IF(Datos[[#This Row],[Area]]="Oftamología","👀",IF(B1217="Cardiología","❤","🚑"))</f>
        <v>🚑</v>
      </c>
      <c r="D1217" s="23">
        <v>485873</v>
      </c>
      <c r="E1217" s="23">
        <v>1855259</v>
      </c>
      <c r="F1217" s="23">
        <v>125893</v>
      </c>
      <c r="G1217" s="23">
        <v>136415</v>
      </c>
      <c r="H1217" s="23">
        <v>32000</v>
      </c>
      <c r="I1217" s="23">
        <v>12504</v>
      </c>
      <c r="J1217" s="23">
        <v>3902</v>
      </c>
      <c r="K1217" s="23">
        <v>12676</v>
      </c>
      <c r="L1217" s="23">
        <v>4215</v>
      </c>
      <c r="M1217" s="23">
        <v>1744011</v>
      </c>
      <c r="N1217" s="23">
        <v>113116</v>
      </c>
      <c r="O1217" s="23">
        <v>45018</v>
      </c>
      <c r="P1217" s="23">
        <v>246791</v>
      </c>
      <c r="Q1217" s="19">
        <v>5.8425943606652618E-2</v>
      </c>
      <c r="R1217" s="21"/>
      <c r="S1217" s="21"/>
    </row>
    <row r="1218" spans="1:19" x14ac:dyDescent="0.35">
      <c r="A1218" s="18" t="s">
        <v>47</v>
      </c>
      <c r="B1218" s="18" t="s">
        <v>82</v>
      </c>
      <c r="C1218" s="60" t="str">
        <f>IF(Datos[[#This Row],[Area]]="Oftamología","👀",IF(B1218="Cardiología","❤","🚑"))</f>
        <v>🚑</v>
      </c>
      <c r="D1218" s="23">
        <v>138722</v>
      </c>
      <c r="E1218" s="23">
        <v>933523</v>
      </c>
      <c r="F1218" s="23">
        <v>218351</v>
      </c>
      <c r="G1218" s="23">
        <v>264572</v>
      </c>
      <c r="H1218" s="23">
        <v>32000</v>
      </c>
      <c r="I1218" s="23">
        <v>9168</v>
      </c>
      <c r="J1218" s="23">
        <v>4008</v>
      </c>
      <c r="K1218" s="23">
        <v>11026</v>
      </c>
      <c r="L1218" s="23">
        <v>3913</v>
      </c>
      <c r="M1218" s="23">
        <v>2985860</v>
      </c>
      <c r="N1218" s="23">
        <v>113687</v>
      </c>
      <c r="O1218" s="23">
        <v>45641</v>
      </c>
      <c r="P1218" s="23">
        <v>83428</v>
      </c>
      <c r="Q1218" s="19">
        <v>1.9750961839029035E-2</v>
      </c>
      <c r="R1218" s="21"/>
      <c r="S1218" s="21"/>
    </row>
    <row r="1219" spans="1:19" x14ac:dyDescent="0.35">
      <c r="A1219" s="18" t="s">
        <v>38</v>
      </c>
      <c r="B1219" s="18" t="s">
        <v>82</v>
      </c>
      <c r="C1219" s="60" t="str">
        <f>IF(Datos[[#This Row],[Area]]="Oftamología","👀",IF(B1219="Cardiología","❤","🚑"))</f>
        <v>🚑</v>
      </c>
      <c r="D1219" s="23">
        <v>166150</v>
      </c>
      <c r="E1219" s="23">
        <v>832807</v>
      </c>
      <c r="F1219" s="23">
        <v>151796</v>
      </c>
      <c r="G1219" s="23">
        <v>209109</v>
      </c>
      <c r="H1219" s="23">
        <v>20000</v>
      </c>
      <c r="I1219" s="23">
        <v>9638</v>
      </c>
      <c r="J1219" s="23">
        <v>3037</v>
      </c>
      <c r="K1219" s="23">
        <v>12179</v>
      </c>
      <c r="L1219" s="23">
        <v>3186</v>
      </c>
      <c r="M1219" s="23">
        <v>3004287</v>
      </c>
      <c r="N1219" s="23">
        <v>98872</v>
      </c>
      <c r="O1219" s="23">
        <v>75384</v>
      </c>
      <c r="P1219" s="23">
        <v>245516</v>
      </c>
      <c r="Q1219" s="19">
        <v>5.8124096788500897E-2</v>
      </c>
      <c r="R1219" s="21"/>
      <c r="S1219" s="21"/>
    </row>
    <row r="1220" spans="1:19" x14ac:dyDescent="0.35">
      <c r="A1220" s="18" t="s">
        <v>36</v>
      </c>
      <c r="B1220" s="18" t="s">
        <v>82</v>
      </c>
      <c r="C1220" s="60" t="str">
        <f>IF(Datos[[#This Row],[Area]]="Oftamología","👀",IF(B1220="Cardiología","❤","🚑"))</f>
        <v>🚑</v>
      </c>
      <c r="D1220" s="23">
        <v>471165</v>
      </c>
      <c r="E1220" s="23">
        <v>2001871</v>
      </c>
      <c r="F1220" s="23">
        <v>178343</v>
      </c>
      <c r="G1220" s="23">
        <v>179168</v>
      </c>
      <c r="H1220" s="23">
        <v>32000</v>
      </c>
      <c r="I1220" s="23">
        <v>11622</v>
      </c>
      <c r="J1220" s="23">
        <v>3148</v>
      </c>
      <c r="K1220" s="23">
        <v>13590</v>
      </c>
      <c r="L1220" s="23">
        <v>2841</v>
      </c>
      <c r="M1220" s="23">
        <v>2336610</v>
      </c>
      <c r="N1220" s="23">
        <v>128416</v>
      </c>
      <c r="O1220" s="23">
        <v>24965</v>
      </c>
      <c r="P1220" s="23">
        <v>97282</v>
      </c>
      <c r="Q1220" s="19">
        <v>2.3030793853675298E-2</v>
      </c>
      <c r="R1220" s="21"/>
      <c r="S1220" s="21"/>
    </row>
    <row r="1221" spans="1:19" x14ac:dyDescent="0.35">
      <c r="A1221" s="18" t="s">
        <v>37</v>
      </c>
      <c r="B1221" s="18" t="s">
        <v>81</v>
      </c>
      <c r="C1221" s="62" t="str">
        <f>IF(Datos[[#This Row],[Area]]="Oftamología","👀",IF(B1221="Cardiología","❤","🚑"))</f>
        <v>👀</v>
      </c>
      <c r="D1221" s="23">
        <v>569437</v>
      </c>
      <c r="E1221" s="23">
        <v>1380085</v>
      </c>
      <c r="F1221" s="23">
        <v>198864</v>
      </c>
      <c r="G1221" s="23">
        <v>236638</v>
      </c>
      <c r="H1221" s="23">
        <v>32000</v>
      </c>
      <c r="I1221" s="23">
        <v>12265</v>
      </c>
      <c r="J1221" s="23">
        <v>3692</v>
      </c>
      <c r="K1221" s="23">
        <v>11192</v>
      </c>
      <c r="L1221" s="23">
        <v>1470</v>
      </c>
      <c r="M1221" s="23">
        <v>1346442</v>
      </c>
      <c r="N1221" s="23">
        <v>99008</v>
      </c>
      <c r="O1221" s="23">
        <v>88361</v>
      </c>
      <c r="P1221" s="23">
        <v>160065</v>
      </c>
      <c r="Q1221" s="19">
        <v>3.7894204664671124E-2</v>
      </c>
      <c r="R1221" s="21"/>
      <c r="S1221" s="21"/>
    </row>
    <row r="1222" spans="1:19" x14ac:dyDescent="0.35">
      <c r="A1222" s="18" t="s">
        <v>36</v>
      </c>
      <c r="B1222" s="18" t="s">
        <v>80</v>
      </c>
      <c r="C1222" s="61" t="str">
        <f>IF(Datos[[#This Row],[Area]]="Oftamología","👀",IF(B1222="Cardiología","❤","🚑"))</f>
        <v>❤</v>
      </c>
      <c r="D1222" s="23">
        <v>338412</v>
      </c>
      <c r="E1222" s="23">
        <v>751243</v>
      </c>
      <c r="F1222" s="23">
        <v>113122</v>
      </c>
      <c r="G1222" s="23">
        <v>221701</v>
      </c>
      <c r="H1222" s="23">
        <v>32000</v>
      </c>
      <c r="I1222" s="23">
        <v>9129</v>
      </c>
      <c r="J1222" s="23">
        <v>3055</v>
      </c>
      <c r="K1222" s="23">
        <v>14306</v>
      </c>
      <c r="L1222" s="23">
        <v>1727</v>
      </c>
      <c r="M1222" s="23">
        <v>1582511</v>
      </c>
      <c r="N1222" s="23">
        <v>69254</v>
      </c>
      <c r="O1222" s="23">
        <v>47180</v>
      </c>
      <c r="P1222" s="23">
        <v>104283</v>
      </c>
      <c r="Q1222" s="19">
        <v>2.4688228813581351E-2</v>
      </c>
      <c r="R1222" s="21"/>
      <c r="S1222" s="21"/>
    </row>
    <row r="1223" spans="1:19" x14ac:dyDescent="0.35">
      <c r="A1223" s="18" t="s">
        <v>39</v>
      </c>
      <c r="B1223" s="18" t="s">
        <v>82</v>
      </c>
      <c r="C1223" s="60" t="str">
        <f>IF(Datos[[#This Row],[Area]]="Oftamología","👀",IF(B1223="Cardiología","❤","🚑"))</f>
        <v>🚑</v>
      </c>
      <c r="D1223" s="23">
        <v>192517</v>
      </c>
      <c r="E1223" s="23">
        <v>1520517</v>
      </c>
      <c r="F1223" s="23">
        <v>166412</v>
      </c>
      <c r="G1223" s="23">
        <v>226309</v>
      </c>
      <c r="H1223" s="23">
        <v>20000</v>
      </c>
      <c r="I1223" s="23">
        <v>9158</v>
      </c>
      <c r="J1223" s="23">
        <v>3227</v>
      </c>
      <c r="K1223" s="23">
        <v>11830</v>
      </c>
      <c r="L1223" s="23">
        <v>1302</v>
      </c>
      <c r="M1223" s="23">
        <v>2503979</v>
      </c>
      <c r="N1223" s="23">
        <v>88761</v>
      </c>
      <c r="O1223" s="23">
        <v>84131</v>
      </c>
      <c r="P1223" s="23">
        <v>117653</v>
      </c>
      <c r="Q1223" s="19">
        <v>2.7853477408631193E-2</v>
      </c>
      <c r="R1223" s="21"/>
      <c r="S1223" s="21"/>
    </row>
    <row r="1224" spans="1:19" x14ac:dyDescent="0.35">
      <c r="A1224" s="18" t="s">
        <v>42</v>
      </c>
      <c r="B1224" s="18" t="s">
        <v>80</v>
      </c>
      <c r="C1224" s="61" t="str">
        <f>IF(Datos[[#This Row],[Area]]="Oftamología","👀",IF(B1224="Cardiología","❤","🚑"))</f>
        <v>❤</v>
      </c>
      <c r="D1224" s="23">
        <v>617644</v>
      </c>
      <c r="E1224" s="23">
        <v>1194065</v>
      </c>
      <c r="F1224" s="23">
        <v>176726</v>
      </c>
      <c r="G1224" s="23">
        <v>168519</v>
      </c>
      <c r="H1224" s="23">
        <v>32000</v>
      </c>
      <c r="I1224" s="23">
        <v>11720</v>
      </c>
      <c r="J1224" s="23">
        <v>3779</v>
      </c>
      <c r="K1224" s="23">
        <v>11425</v>
      </c>
      <c r="L1224" s="23">
        <v>3672</v>
      </c>
      <c r="M1224" s="23">
        <v>873801</v>
      </c>
      <c r="N1224" s="23">
        <v>54095</v>
      </c>
      <c r="O1224" s="23">
        <v>74605</v>
      </c>
      <c r="P1224" s="23">
        <v>38641</v>
      </c>
      <c r="Q1224" s="19">
        <v>9.1479709021182447E-3</v>
      </c>
      <c r="R1224" s="21"/>
      <c r="S1224" s="21"/>
    </row>
    <row r="1225" spans="1:19" x14ac:dyDescent="0.35">
      <c r="A1225" s="18" t="s">
        <v>45</v>
      </c>
      <c r="B1225" s="18" t="s">
        <v>81</v>
      </c>
      <c r="C1225" s="62" t="str">
        <f>IF(Datos[[#This Row],[Area]]="Oftamología","👀",IF(B1225="Cardiología","❤","🚑"))</f>
        <v>👀</v>
      </c>
      <c r="D1225" s="23">
        <v>371416</v>
      </c>
      <c r="E1225" s="23">
        <v>2147160</v>
      </c>
      <c r="F1225" s="23">
        <v>156977</v>
      </c>
      <c r="G1225" s="23">
        <v>98548</v>
      </c>
      <c r="H1225" s="23">
        <v>32000</v>
      </c>
      <c r="I1225" s="23">
        <v>10983</v>
      </c>
      <c r="J1225" s="23">
        <v>2922</v>
      </c>
      <c r="K1225" s="23">
        <v>13278</v>
      </c>
      <c r="L1225" s="23">
        <v>2186</v>
      </c>
      <c r="M1225" s="23">
        <v>2638775</v>
      </c>
      <c r="N1225" s="23">
        <v>82672</v>
      </c>
      <c r="O1225" s="23">
        <v>44064</v>
      </c>
      <c r="P1225" s="23">
        <v>268617</v>
      </c>
      <c r="Q1225" s="19">
        <v>6.359308764820519E-2</v>
      </c>
      <c r="R1225" s="21"/>
      <c r="S1225" s="21"/>
    </row>
    <row r="1226" spans="1:19" x14ac:dyDescent="0.35">
      <c r="A1226" s="18" t="s">
        <v>45</v>
      </c>
      <c r="B1226" s="18" t="s">
        <v>80</v>
      </c>
      <c r="C1226" s="61" t="str">
        <f>IF(Datos[[#This Row],[Area]]="Oftamología","👀",IF(B1226="Cardiología","❤","🚑"))</f>
        <v>❤</v>
      </c>
      <c r="D1226" s="23">
        <v>504634</v>
      </c>
      <c r="E1226" s="23">
        <v>828043</v>
      </c>
      <c r="F1226" s="23">
        <v>204368</v>
      </c>
      <c r="G1226" s="23">
        <v>144154</v>
      </c>
      <c r="H1226" s="23">
        <v>32000</v>
      </c>
      <c r="I1226" s="23">
        <v>12229</v>
      </c>
      <c r="J1226" s="23">
        <v>3939</v>
      </c>
      <c r="K1226" s="23">
        <v>13686</v>
      </c>
      <c r="L1226" s="23">
        <v>3510</v>
      </c>
      <c r="M1226" s="23">
        <v>910465</v>
      </c>
      <c r="N1226" s="23">
        <v>90841</v>
      </c>
      <c r="O1226" s="23">
        <v>22504</v>
      </c>
      <c r="P1226" s="23">
        <v>163044</v>
      </c>
      <c r="Q1226" s="19">
        <v>3.8599460877435036E-2</v>
      </c>
      <c r="R1226" s="21"/>
      <c r="S1226" s="21"/>
    </row>
    <row r="1227" spans="1:19" x14ac:dyDescent="0.35">
      <c r="A1227" s="18" t="s">
        <v>44</v>
      </c>
      <c r="B1227" s="18" t="s">
        <v>81</v>
      </c>
      <c r="C1227" s="62" t="str">
        <f>IF(Datos[[#This Row],[Area]]="Oftamología","👀",IF(B1227="Cardiología","❤","🚑"))</f>
        <v>👀</v>
      </c>
      <c r="D1227" s="23">
        <v>214065</v>
      </c>
      <c r="E1227" s="23">
        <v>954109</v>
      </c>
      <c r="F1227" s="23">
        <v>100642</v>
      </c>
      <c r="G1227" s="23">
        <v>288429</v>
      </c>
      <c r="H1227" s="23">
        <v>32000</v>
      </c>
      <c r="I1227" s="23">
        <v>11423</v>
      </c>
      <c r="J1227" s="23">
        <v>3906</v>
      </c>
      <c r="K1227" s="23">
        <v>11896</v>
      </c>
      <c r="L1227" s="23">
        <v>3391</v>
      </c>
      <c r="M1227" s="23">
        <v>1318944</v>
      </c>
      <c r="N1227" s="23">
        <v>50525</v>
      </c>
      <c r="O1227" s="23">
        <v>73519</v>
      </c>
      <c r="P1227" s="23">
        <v>248908</v>
      </c>
      <c r="Q1227" s="19">
        <v>5.892712769608572E-2</v>
      </c>
      <c r="R1227" s="21"/>
      <c r="S1227" s="21"/>
    </row>
    <row r="1228" spans="1:19" x14ac:dyDescent="0.35">
      <c r="A1228" s="18" t="s">
        <v>47</v>
      </c>
      <c r="B1228" s="18" t="s">
        <v>81</v>
      </c>
      <c r="C1228" s="62" t="str">
        <f>IF(Datos[[#This Row],[Area]]="Oftamología","👀",IF(B1228="Cardiología","❤","🚑"))</f>
        <v>👀</v>
      </c>
      <c r="D1228" s="23">
        <v>498705</v>
      </c>
      <c r="E1228" s="23">
        <v>1509657</v>
      </c>
      <c r="F1228" s="23">
        <v>194845</v>
      </c>
      <c r="G1228" s="23">
        <v>131768</v>
      </c>
      <c r="H1228" s="23">
        <v>32000</v>
      </c>
      <c r="I1228" s="23">
        <v>10335</v>
      </c>
      <c r="J1228" s="23">
        <v>2942</v>
      </c>
      <c r="K1228" s="23">
        <v>14612</v>
      </c>
      <c r="L1228" s="23">
        <v>2686</v>
      </c>
      <c r="M1228" s="23">
        <v>2431171</v>
      </c>
      <c r="N1228" s="23">
        <v>113463</v>
      </c>
      <c r="O1228" s="23">
        <v>29947</v>
      </c>
      <c r="P1228" s="23">
        <v>318332</v>
      </c>
      <c r="Q1228" s="19">
        <v>7.5362746130097705E-2</v>
      </c>
      <c r="R1228" s="21"/>
      <c r="S1228" s="21"/>
    </row>
    <row r="1229" spans="1:19" x14ac:dyDescent="0.35">
      <c r="A1229" s="18" t="s">
        <v>41</v>
      </c>
      <c r="B1229" s="18" t="s">
        <v>81</v>
      </c>
      <c r="C1229" s="62" t="str">
        <f>IF(Datos[[#This Row],[Area]]="Oftamología","👀",IF(B1229="Cardiología","❤","🚑"))</f>
        <v>👀</v>
      </c>
      <c r="D1229" s="23">
        <v>383936</v>
      </c>
      <c r="E1229" s="23">
        <v>2189715</v>
      </c>
      <c r="F1229" s="23">
        <v>196480</v>
      </c>
      <c r="G1229" s="23">
        <v>89707</v>
      </c>
      <c r="H1229" s="23">
        <v>32000</v>
      </c>
      <c r="I1229" s="23">
        <v>11491</v>
      </c>
      <c r="J1229" s="23">
        <v>3369</v>
      </c>
      <c r="K1229" s="23">
        <v>11784</v>
      </c>
      <c r="L1229" s="23">
        <v>2286</v>
      </c>
      <c r="M1229" s="23">
        <v>1569871</v>
      </c>
      <c r="N1229" s="23">
        <v>45709</v>
      </c>
      <c r="O1229" s="23">
        <v>68346</v>
      </c>
      <c r="P1229" s="23">
        <v>229976</v>
      </c>
      <c r="Q1229" s="19">
        <v>5.4445116746086944E-2</v>
      </c>
      <c r="R1229" s="21"/>
      <c r="S1229" s="21"/>
    </row>
    <row r="1230" spans="1:19" x14ac:dyDescent="0.35">
      <c r="A1230" s="18" t="s">
        <v>42</v>
      </c>
      <c r="B1230" s="18" t="s">
        <v>81</v>
      </c>
      <c r="C1230" s="62" t="str">
        <f>IF(Datos[[#This Row],[Area]]="Oftamología","👀",IF(B1230="Cardiología","❤","🚑"))</f>
        <v>👀</v>
      </c>
      <c r="D1230" s="23">
        <v>598384</v>
      </c>
      <c r="E1230" s="23">
        <v>1663767</v>
      </c>
      <c r="F1230" s="23">
        <v>144975</v>
      </c>
      <c r="G1230" s="23">
        <v>180450</v>
      </c>
      <c r="H1230" s="23">
        <v>25000</v>
      </c>
      <c r="I1230" s="23">
        <v>12242</v>
      </c>
      <c r="J1230" s="23">
        <v>3788</v>
      </c>
      <c r="K1230" s="23">
        <v>13977</v>
      </c>
      <c r="L1230" s="23">
        <v>1487</v>
      </c>
      <c r="M1230" s="23">
        <v>2990364</v>
      </c>
      <c r="N1230" s="23">
        <v>93864</v>
      </c>
      <c r="O1230" s="23">
        <v>67290</v>
      </c>
      <c r="P1230" s="23">
        <v>95507</v>
      </c>
      <c r="Q1230" s="19">
        <v>2.2610575734287604E-2</v>
      </c>
      <c r="R1230" s="21"/>
      <c r="S1230" s="21"/>
    </row>
    <row r="1231" spans="1:19" x14ac:dyDescent="0.35">
      <c r="A1231" s="18" t="s">
        <v>45</v>
      </c>
      <c r="B1231" s="18" t="s">
        <v>80</v>
      </c>
      <c r="C1231" s="61" t="str">
        <f>IF(Datos[[#This Row],[Area]]="Oftamología","👀",IF(B1231="Cardiología","❤","🚑"))</f>
        <v>❤</v>
      </c>
      <c r="D1231" s="23">
        <v>622028</v>
      </c>
      <c r="E1231" s="23">
        <v>1097820</v>
      </c>
      <c r="F1231" s="23">
        <v>167935</v>
      </c>
      <c r="G1231" s="23">
        <v>163674</v>
      </c>
      <c r="H1231" s="23">
        <v>32000</v>
      </c>
      <c r="I1231" s="23">
        <v>10304</v>
      </c>
      <c r="J1231" s="23">
        <v>3084</v>
      </c>
      <c r="K1231" s="23">
        <v>12002</v>
      </c>
      <c r="L1231" s="23">
        <v>3678</v>
      </c>
      <c r="M1231" s="23">
        <v>2319768</v>
      </c>
      <c r="N1231" s="23">
        <v>60569</v>
      </c>
      <c r="O1231" s="23">
        <v>81729</v>
      </c>
      <c r="P1231" s="23">
        <v>256075</v>
      </c>
      <c r="Q1231" s="19">
        <v>6.0623861928002114E-2</v>
      </c>
      <c r="R1231" s="21"/>
      <c r="S1231" s="21"/>
    </row>
    <row r="1232" spans="1:19" x14ac:dyDescent="0.35">
      <c r="A1232" s="18" t="s">
        <v>43</v>
      </c>
      <c r="B1232" s="18" t="s">
        <v>80</v>
      </c>
      <c r="C1232" s="61" t="str">
        <f>IF(Datos[[#This Row],[Area]]="Oftamología","👀",IF(B1232="Cardiología","❤","🚑"))</f>
        <v>❤</v>
      </c>
      <c r="D1232" s="23">
        <v>540201</v>
      </c>
      <c r="E1232" s="23">
        <v>981209</v>
      </c>
      <c r="F1232" s="23">
        <v>127213</v>
      </c>
      <c r="G1232" s="23">
        <v>259698</v>
      </c>
      <c r="H1232" s="23">
        <v>32000</v>
      </c>
      <c r="I1232" s="23">
        <v>11070</v>
      </c>
      <c r="J1232" s="23">
        <v>3107</v>
      </c>
      <c r="K1232" s="23">
        <v>10201</v>
      </c>
      <c r="L1232" s="23">
        <v>3935</v>
      </c>
      <c r="M1232" s="23">
        <v>3114696</v>
      </c>
      <c r="N1232" s="23">
        <v>103361</v>
      </c>
      <c r="O1232" s="23">
        <v>56980</v>
      </c>
      <c r="P1232" s="23">
        <v>84466</v>
      </c>
      <c r="Q1232" s="19">
        <v>1.9996700660394912E-2</v>
      </c>
      <c r="R1232" s="21"/>
      <c r="S1232" s="21"/>
    </row>
    <row r="1233" spans="1:19" x14ac:dyDescent="0.35">
      <c r="A1233" s="18" t="s">
        <v>36</v>
      </c>
      <c r="B1233" s="18" t="s">
        <v>82</v>
      </c>
      <c r="C1233" s="60" t="str">
        <f>IF(Datos[[#This Row],[Area]]="Oftamología","👀",IF(B1233="Cardiología","❤","🚑"))</f>
        <v>🚑</v>
      </c>
      <c r="D1233" s="23">
        <v>685708</v>
      </c>
      <c r="E1233" s="23">
        <v>1770443</v>
      </c>
      <c r="F1233" s="23">
        <v>138789</v>
      </c>
      <c r="G1233" s="23">
        <v>260178</v>
      </c>
      <c r="H1233" s="23">
        <v>20000</v>
      </c>
      <c r="I1233" s="23">
        <v>9700</v>
      </c>
      <c r="J1233" s="23">
        <v>3842</v>
      </c>
      <c r="K1233" s="23">
        <v>11259</v>
      </c>
      <c r="L1233" s="23">
        <v>4019</v>
      </c>
      <c r="M1233" s="23">
        <v>1508715</v>
      </c>
      <c r="N1233" s="23">
        <v>119745</v>
      </c>
      <c r="O1233" s="23">
        <v>67532</v>
      </c>
      <c r="P1233" s="23">
        <v>111607</v>
      </c>
      <c r="Q1233" s="19">
        <v>2.6422131634085841E-2</v>
      </c>
      <c r="R1233" s="21"/>
      <c r="S1233" s="21"/>
    </row>
    <row r="1234" spans="1:19" x14ac:dyDescent="0.35">
      <c r="A1234" s="18" t="s">
        <v>43</v>
      </c>
      <c r="B1234" s="18" t="s">
        <v>82</v>
      </c>
      <c r="C1234" s="60" t="str">
        <f>IF(Datos[[#This Row],[Area]]="Oftamología","👀",IF(B1234="Cardiología","❤","🚑"))</f>
        <v>🚑</v>
      </c>
      <c r="D1234" s="23">
        <v>356497</v>
      </c>
      <c r="E1234" s="23">
        <v>2333792</v>
      </c>
      <c r="F1234" s="23">
        <v>100524</v>
      </c>
      <c r="G1234" s="23">
        <v>261781</v>
      </c>
      <c r="H1234" s="23">
        <v>32000</v>
      </c>
      <c r="I1234" s="23">
        <v>11687</v>
      </c>
      <c r="J1234" s="23">
        <v>3165</v>
      </c>
      <c r="K1234" s="23">
        <v>14458</v>
      </c>
      <c r="L1234" s="23">
        <v>1258</v>
      </c>
      <c r="M1234" s="23">
        <v>1901964</v>
      </c>
      <c r="N1234" s="23">
        <v>43120</v>
      </c>
      <c r="O1234" s="23">
        <v>39414</v>
      </c>
      <c r="P1234" s="23">
        <v>329890</v>
      </c>
      <c r="Q1234" s="19">
        <v>7.8099017129468387E-2</v>
      </c>
      <c r="R1234" s="21"/>
      <c r="S1234" s="21"/>
    </row>
    <row r="1235" spans="1:19" x14ac:dyDescent="0.35">
      <c r="A1235" s="18" t="s">
        <v>38</v>
      </c>
      <c r="B1235" s="18" t="s">
        <v>82</v>
      </c>
      <c r="C1235" s="60" t="str">
        <f>IF(Datos[[#This Row],[Area]]="Oftamología","👀",IF(B1235="Cardiología","❤","🚑"))</f>
        <v>🚑</v>
      </c>
      <c r="D1235" s="23">
        <v>373132</v>
      </c>
      <c r="E1235" s="23">
        <v>1498501</v>
      </c>
      <c r="F1235" s="23">
        <v>185706</v>
      </c>
      <c r="G1235" s="23">
        <v>279421</v>
      </c>
      <c r="H1235" s="23">
        <v>32000</v>
      </c>
      <c r="I1235" s="23">
        <v>11274</v>
      </c>
      <c r="J1235" s="23">
        <v>3773</v>
      </c>
      <c r="K1235" s="23">
        <v>12609</v>
      </c>
      <c r="L1235" s="23">
        <v>3800</v>
      </c>
      <c r="M1235" s="23">
        <v>950160</v>
      </c>
      <c r="N1235" s="23">
        <v>49327</v>
      </c>
      <c r="O1235" s="23">
        <v>76209</v>
      </c>
      <c r="P1235" s="23">
        <v>270134</v>
      </c>
      <c r="Q1235" s="19">
        <v>6.3952226176155119E-2</v>
      </c>
      <c r="R1235" s="21"/>
      <c r="S1235" s="21"/>
    </row>
    <row r="1236" spans="1:19" x14ac:dyDescent="0.35">
      <c r="A1236" s="18" t="s">
        <v>37</v>
      </c>
      <c r="B1236" s="18" t="s">
        <v>82</v>
      </c>
      <c r="C1236" s="60" t="str">
        <f>IF(Datos[[#This Row],[Area]]="Oftamología","👀",IF(B1236="Cardiología","❤","🚑"))</f>
        <v>🚑</v>
      </c>
      <c r="D1236" s="23">
        <v>317053</v>
      </c>
      <c r="E1236" s="23">
        <v>1468773</v>
      </c>
      <c r="F1236" s="23">
        <v>182242</v>
      </c>
      <c r="G1236" s="23">
        <v>77608</v>
      </c>
      <c r="H1236" s="23">
        <v>32000</v>
      </c>
      <c r="I1236" s="23">
        <v>10601</v>
      </c>
      <c r="J1236" s="23">
        <v>3410</v>
      </c>
      <c r="K1236" s="23">
        <v>11216</v>
      </c>
      <c r="L1236" s="23">
        <v>2885</v>
      </c>
      <c r="M1236" s="23">
        <v>1013377</v>
      </c>
      <c r="N1236" s="23">
        <v>87152</v>
      </c>
      <c r="O1236" s="23">
        <v>36896</v>
      </c>
      <c r="P1236" s="23">
        <v>221290</v>
      </c>
      <c r="Q1236" s="19">
        <v>5.2388770501015668E-2</v>
      </c>
      <c r="R1236" s="21"/>
      <c r="S1236" s="21"/>
    </row>
    <row r="1237" spans="1:19" x14ac:dyDescent="0.35">
      <c r="A1237" s="18" t="s">
        <v>37</v>
      </c>
      <c r="B1237" s="18" t="s">
        <v>81</v>
      </c>
      <c r="C1237" s="62" t="str">
        <f>IF(Datos[[#This Row],[Area]]="Oftamología","👀",IF(B1237="Cardiología","❤","🚑"))</f>
        <v>👀</v>
      </c>
      <c r="D1237" s="23">
        <v>303592</v>
      </c>
      <c r="E1237" s="23">
        <v>1193459</v>
      </c>
      <c r="F1237" s="23">
        <v>200168</v>
      </c>
      <c r="G1237" s="23">
        <v>215800</v>
      </c>
      <c r="H1237" s="23">
        <v>25000</v>
      </c>
      <c r="I1237" s="23">
        <v>12408</v>
      </c>
      <c r="J1237" s="23">
        <v>2859</v>
      </c>
      <c r="K1237" s="23">
        <v>11490</v>
      </c>
      <c r="L1237" s="23">
        <v>2973</v>
      </c>
      <c r="M1237" s="23">
        <v>848332</v>
      </c>
      <c r="N1237" s="23">
        <v>74009</v>
      </c>
      <c r="O1237" s="23">
        <v>32143</v>
      </c>
      <c r="P1237" s="23">
        <v>203199</v>
      </c>
      <c r="Q1237" s="19">
        <v>4.8105860079695799E-2</v>
      </c>
      <c r="R1237" s="21"/>
      <c r="S1237" s="21"/>
    </row>
    <row r="1238" spans="1:19" x14ac:dyDescent="0.35">
      <c r="A1238" s="18" t="s">
        <v>37</v>
      </c>
      <c r="B1238" s="18" t="s">
        <v>80</v>
      </c>
      <c r="C1238" s="61" t="str">
        <f>IF(Datos[[#This Row],[Area]]="Oftamología","👀",IF(B1238="Cardiología","❤","🚑"))</f>
        <v>❤</v>
      </c>
      <c r="D1238" s="23">
        <v>674810</v>
      </c>
      <c r="E1238" s="23">
        <v>860297</v>
      </c>
      <c r="F1238" s="23">
        <v>217658</v>
      </c>
      <c r="G1238" s="23">
        <v>327459</v>
      </c>
      <c r="H1238" s="23">
        <v>32000</v>
      </c>
      <c r="I1238" s="23">
        <v>9237</v>
      </c>
      <c r="J1238" s="23">
        <v>4129</v>
      </c>
      <c r="K1238" s="23">
        <v>14516</v>
      </c>
      <c r="L1238" s="23">
        <v>1868</v>
      </c>
      <c r="M1238" s="23">
        <v>1746885</v>
      </c>
      <c r="N1238" s="23">
        <v>56132</v>
      </c>
      <c r="O1238" s="23">
        <v>57677</v>
      </c>
      <c r="P1238" s="23">
        <v>271973</v>
      </c>
      <c r="Q1238" s="19">
        <v>6.4387595822101018E-2</v>
      </c>
      <c r="R1238" s="21"/>
      <c r="S1238" s="21"/>
    </row>
    <row r="1239" spans="1:19" x14ac:dyDescent="0.35">
      <c r="A1239" s="18" t="s">
        <v>40</v>
      </c>
      <c r="B1239" s="18" t="s">
        <v>82</v>
      </c>
      <c r="C1239" s="60" t="str">
        <f>IF(Datos[[#This Row],[Area]]="Oftamología","👀",IF(B1239="Cardiología","❤","🚑"))</f>
        <v>🚑</v>
      </c>
      <c r="D1239" s="23">
        <v>275026</v>
      </c>
      <c r="E1239" s="23">
        <v>862210</v>
      </c>
      <c r="F1239" s="23">
        <v>147839</v>
      </c>
      <c r="G1239" s="23">
        <v>84337</v>
      </c>
      <c r="H1239" s="23">
        <v>28000</v>
      </c>
      <c r="I1239" s="23">
        <v>10692</v>
      </c>
      <c r="J1239" s="23">
        <v>3114</v>
      </c>
      <c r="K1239" s="23">
        <v>10377</v>
      </c>
      <c r="L1239" s="23">
        <v>2268</v>
      </c>
      <c r="M1239" s="23">
        <v>2217643</v>
      </c>
      <c r="N1239" s="23">
        <v>113262</v>
      </c>
      <c r="O1239" s="23">
        <v>87204</v>
      </c>
      <c r="P1239" s="23">
        <v>222941</v>
      </c>
      <c r="Q1239" s="19">
        <v>5.2779632537696845E-2</v>
      </c>
      <c r="R1239" s="21"/>
      <c r="S1239" s="21"/>
    </row>
    <row r="1240" spans="1:19" x14ac:dyDescent="0.35">
      <c r="A1240" s="18" t="s">
        <v>44</v>
      </c>
      <c r="B1240" s="18" t="s">
        <v>80</v>
      </c>
      <c r="C1240" s="61" t="str">
        <f>IF(Datos[[#This Row],[Area]]="Oftamología","👀",IF(B1240="Cardiología","❤","🚑"))</f>
        <v>❤</v>
      </c>
      <c r="D1240" s="23">
        <v>608228</v>
      </c>
      <c r="E1240" s="23">
        <v>2240581</v>
      </c>
      <c r="F1240" s="23">
        <v>190214</v>
      </c>
      <c r="G1240" s="23">
        <v>133177</v>
      </c>
      <c r="H1240" s="23">
        <v>32000</v>
      </c>
      <c r="I1240" s="23">
        <v>12128</v>
      </c>
      <c r="J1240" s="23">
        <v>2968</v>
      </c>
      <c r="K1240" s="23">
        <v>14413</v>
      </c>
      <c r="L1240" s="23">
        <v>4164</v>
      </c>
      <c r="M1240" s="23">
        <v>2761348</v>
      </c>
      <c r="N1240" s="23">
        <v>108807</v>
      </c>
      <c r="O1240" s="23">
        <v>63634</v>
      </c>
      <c r="P1240" s="23">
        <v>342660</v>
      </c>
      <c r="Q1240" s="19">
        <v>8.1122220163035066E-2</v>
      </c>
      <c r="R1240" s="21"/>
      <c r="S1240" s="21"/>
    </row>
    <row r="1241" spans="1:19" x14ac:dyDescent="0.35">
      <c r="A1241" s="18" t="s">
        <v>46</v>
      </c>
      <c r="B1241" s="18" t="s">
        <v>82</v>
      </c>
      <c r="C1241" s="60" t="str">
        <f>IF(Datos[[#This Row],[Area]]="Oftamología","👀",IF(B1241="Cardiología","❤","🚑"))</f>
        <v>🚑</v>
      </c>
      <c r="D1241" s="23">
        <v>240094</v>
      </c>
      <c r="E1241" s="23">
        <v>1741227</v>
      </c>
      <c r="F1241" s="23">
        <v>187320</v>
      </c>
      <c r="G1241" s="23">
        <v>180278</v>
      </c>
      <c r="H1241" s="23">
        <v>32000</v>
      </c>
      <c r="I1241" s="23">
        <v>10030</v>
      </c>
      <c r="J1241" s="23">
        <v>3946</v>
      </c>
      <c r="K1241" s="23">
        <v>13896</v>
      </c>
      <c r="L1241" s="23">
        <v>3027</v>
      </c>
      <c r="M1241" s="23">
        <v>1397487</v>
      </c>
      <c r="N1241" s="23">
        <v>76089</v>
      </c>
      <c r="O1241" s="23">
        <v>68071</v>
      </c>
      <c r="P1241" s="23">
        <v>294283</v>
      </c>
      <c r="Q1241" s="19">
        <v>6.9669323283250012E-2</v>
      </c>
      <c r="R1241" s="21"/>
      <c r="S1241" s="21"/>
    </row>
    <row r="1242" spans="1:19" x14ac:dyDescent="0.35">
      <c r="A1242" s="18" t="s">
        <v>38</v>
      </c>
      <c r="B1242" s="18" t="s">
        <v>82</v>
      </c>
      <c r="C1242" s="60" t="str">
        <f>IF(Datos[[#This Row],[Area]]="Oftamología","👀",IF(B1242="Cardiología","❤","🚑"))</f>
        <v>🚑</v>
      </c>
      <c r="D1242" s="23">
        <v>131961</v>
      </c>
      <c r="E1242" s="23">
        <v>1688404</v>
      </c>
      <c r="F1242" s="23">
        <v>129789</v>
      </c>
      <c r="G1242" s="23">
        <v>285179</v>
      </c>
      <c r="H1242" s="23">
        <v>32000</v>
      </c>
      <c r="I1242" s="23">
        <v>9018</v>
      </c>
      <c r="J1242" s="23">
        <v>3476</v>
      </c>
      <c r="K1242" s="23">
        <v>10193</v>
      </c>
      <c r="L1242" s="23">
        <v>1689</v>
      </c>
      <c r="M1242" s="23">
        <v>2098842</v>
      </c>
      <c r="N1242" s="23">
        <v>95235</v>
      </c>
      <c r="O1242" s="23">
        <v>65499</v>
      </c>
      <c r="P1242" s="23">
        <v>114173</v>
      </c>
      <c r="Q1242" s="19">
        <v>2.7029613152028842E-2</v>
      </c>
      <c r="R1242" s="21"/>
      <c r="S1242" s="21"/>
    </row>
    <row r="1243" spans="1:19" x14ac:dyDescent="0.35">
      <c r="A1243" s="18" t="s">
        <v>37</v>
      </c>
      <c r="B1243" s="18" t="s">
        <v>82</v>
      </c>
      <c r="C1243" s="60" t="str">
        <f>IF(Datos[[#This Row],[Area]]="Oftamología","👀",IF(B1243="Cardiología","❤","🚑"))</f>
        <v>🚑</v>
      </c>
      <c r="D1243" s="23">
        <v>725088</v>
      </c>
      <c r="E1243" s="23">
        <v>1794907</v>
      </c>
      <c r="F1243" s="23">
        <v>97000</v>
      </c>
      <c r="G1243" s="23">
        <v>149305</v>
      </c>
      <c r="H1243" s="23">
        <v>32000</v>
      </c>
      <c r="I1243" s="23">
        <v>10715</v>
      </c>
      <c r="J1243" s="23">
        <v>3582</v>
      </c>
      <c r="K1243" s="23">
        <v>14909</v>
      </c>
      <c r="L1243" s="23">
        <v>4319</v>
      </c>
      <c r="M1243" s="23">
        <v>1392695</v>
      </c>
      <c r="N1243" s="23">
        <v>101545</v>
      </c>
      <c r="O1243" s="23">
        <v>85345</v>
      </c>
      <c r="P1243" s="23">
        <v>250498</v>
      </c>
      <c r="Q1243" s="19">
        <v>5.9303548434016105E-2</v>
      </c>
      <c r="R1243" s="21"/>
      <c r="S1243" s="21"/>
    </row>
    <row r="1244" spans="1:19" x14ac:dyDescent="0.35">
      <c r="A1244" s="18" t="s">
        <v>41</v>
      </c>
      <c r="B1244" s="18" t="s">
        <v>80</v>
      </c>
      <c r="C1244" s="61" t="str">
        <f>IF(Datos[[#This Row],[Area]]="Oftamología","👀",IF(B1244="Cardiología","❤","🚑"))</f>
        <v>❤</v>
      </c>
      <c r="D1244" s="23">
        <v>493081</v>
      </c>
      <c r="E1244" s="23">
        <v>1645183</v>
      </c>
      <c r="F1244" s="23">
        <v>113982</v>
      </c>
      <c r="G1244" s="23">
        <v>316664</v>
      </c>
      <c r="H1244" s="23">
        <v>32000</v>
      </c>
      <c r="I1244" s="23">
        <v>11533</v>
      </c>
      <c r="J1244" s="23">
        <v>3815</v>
      </c>
      <c r="K1244" s="23">
        <v>14017</v>
      </c>
      <c r="L1244" s="23">
        <v>2225</v>
      </c>
      <c r="M1244" s="23">
        <v>2053607</v>
      </c>
      <c r="N1244" s="23">
        <v>121642</v>
      </c>
      <c r="O1244" s="23">
        <v>61034</v>
      </c>
      <c r="P1244" s="23">
        <v>265214</v>
      </c>
      <c r="Q1244" s="19">
        <v>6.2787452571993183E-2</v>
      </c>
      <c r="R1244" s="21"/>
      <c r="S1244" s="21"/>
    </row>
    <row r="1245" spans="1:19" x14ac:dyDescent="0.35">
      <c r="A1245" s="18" t="s">
        <v>40</v>
      </c>
      <c r="B1245" s="18" t="s">
        <v>80</v>
      </c>
      <c r="C1245" s="61" t="str">
        <f>IF(Datos[[#This Row],[Area]]="Oftamología","👀",IF(B1245="Cardiología","❤","🚑"))</f>
        <v>❤</v>
      </c>
      <c r="D1245" s="23">
        <v>326597</v>
      </c>
      <c r="E1245" s="23">
        <v>996119</v>
      </c>
      <c r="F1245" s="23">
        <v>204706</v>
      </c>
      <c r="G1245" s="23">
        <v>78846</v>
      </c>
      <c r="H1245" s="23">
        <v>32000</v>
      </c>
      <c r="I1245" s="23">
        <v>9326</v>
      </c>
      <c r="J1245" s="23">
        <v>3942</v>
      </c>
      <c r="K1245" s="23">
        <v>10682</v>
      </c>
      <c r="L1245" s="23">
        <v>3465</v>
      </c>
      <c r="M1245" s="23">
        <v>880944</v>
      </c>
      <c r="N1245" s="23">
        <v>46396</v>
      </c>
      <c r="O1245" s="23">
        <v>21996</v>
      </c>
      <c r="P1245" s="23">
        <v>99148</v>
      </c>
      <c r="Q1245" s="19">
        <v>2.3472555549887936E-2</v>
      </c>
      <c r="R1245" s="21"/>
      <c r="S1245" s="21"/>
    </row>
    <row r="1246" spans="1:19" x14ac:dyDescent="0.35">
      <c r="A1246" s="18" t="s">
        <v>46</v>
      </c>
      <c r="B1246" s="18" t="s">
        <v>80</v>
      </c>
      <c r="C1246" s="61" t="str">
        <f>IF(Datos[[#This Row],[Area]]="Oftamología","👀",IF(B1246="Cardiología","❤","🚑"))</f>
        <v>❤</v>
      </c>
      <c r="D1246" s="23">
        <v>562530</v>
      </c>
      <c r="E1246" s="23">
        <v>2369966</v>
      </c>
      <c r="F1246" s="23">
        <v>179654</v>
      </c>
      <c r="G1246" s="23">
        <v>232549</v>
      </c>
      <c r="H1246" s="23">
        <v>32000</v>
      </c>
      <c r="I1246" s="23">
        <v>9249</v>
      </c>
      <c r="J1246" s="23">
        <v>4047</v>
      </c>
      <c r="K1246" s="23">
        <v>14183</v>
      </c>
      <c r="L1246" s="23">
        <v>2466</v>
      </c>
      <c r="M1246" s="23">
        <v>1347316</v>
      </c>
      <c r="N1246" s="23">
        <v>123793</v>
      </c>
      <c r="O1246" s="23">
        <v>46965</v>
      </c>
      <c r="P1246" s="23">
        <v>281235</v>
      </c>
      <c r="Q1246" s="19">
        <v>6.658030580619613E-2</v>
      </c>
      <c r="R1246" s="21"/>
      <c r="S1246" s="21"/>
    </row>
    <row r="1247" spans="1:19" x14ac:dyDescent="0.35">
      <c r="A1247" s="18" t="s">
        <v>46</v>
      </c>
      <c r="B1247" s="18" t="s">
        <v>82</v>
      </c>
      <c r="C1247" s="60" t="str">
        <f>IF(Datos[[#This Row],[Area]]="Oftamología","👀",IF(B1247="Cardiología","❤","🚑"))</f>
        <v>🚑</v>
      </c>
      <c r="D1247" s="23">
        <v>348737</v>
      </c>
      <c r="E1247" s="23">
        <v>1240141</v>
      </c>
      <c r="F1247" s="23">
        <v>139809</v>
      </c>
      <c r="G1247" s="23">
        <v>128254</v>
      </c>
      <c r="H1247" s="23">
        <v>32000</v>
      </c>
      <c r="I1247" s="23">
        <v>12494</v>
      </c>
      <c r="J1247" s="23">
        <v>3354</v>
      </c>
      <c r="K1247" s="23">
        <v>10728</v>
      </c>
      <c r="L1247" s="23">
        <v>1552</v>
      </c>
      <c r="M1247" s="23">
        <v>1789053</v>
      </c>
      <c r="N1247" s="23">
        <v>61420</v>
      </c>
      <c r="O1247" s="23">
        <v>76527</v>
      </c>
      <c r="P1247" s="23">
        <v>274668</v>
      </c>
      <c r="Q1247" s="19">
        <v>6.5025617135762895E-2</v>
      </c>
      <c r="R1247" s="21"/>
      <c r="S1247" s="21"/>
    </row>
    <row r="1248" spans="1:19" x14ac:dyDescent="0.35">
      <c r="A1248" s="18" t="s">
        <v>46</v>
      </c>
      <c r="B1248" s="18" t="s">
        <v>81</v>
      </c>
      <c r="C1248" s="62" t="str">
        <f>IF(Datos[[#This Row],[Area]]="Oftamología","👀",IF(B1248="Cardiología","❤","🚑"))</f>
        <v>👀</v>
      </c>
      <c r="D1248" s="23">
        <v>295413</v>
      </c>
      <c r="E1248" s="23">
        <v>1748383</v>
      </c>
      <c r="F1248" s="23">
        <v>150130</v>
      </c>
      <c r="G1248" s="23">
        <v>317574</v>
      </c>
      <c r="H1248" s="23">
        <v>32000</v>
      </c>
      <c r="I1248" s="23">
        <v>10046</v>
      </c>
      <c r="J1248" s="23">
        <v>3964</v>
      </c>
      <c r="K1248" s="23">
        <v>10472</v>
      </c>
      <c r="L1248" s="23">
        <v>2025</v>
      </c>
      <c r="M1248" s="23">
        <v>2462883</v>
      </c>
      <c r="N1248" s="23">
        <v>123059</v>
      </c>
      <c r="O1248" s="23">
        <v>76380</v>
      </c>
      <c r="P1248" s="23">
        <v>253165</v>
      </c>
      <c r="Q1248" s="19">
        <v>5.9934940954808766E-2</v>
      </c>
      <c r="R1248" s="21"/>
      <c r="S1248" s="21"/>
    </row>
    <row r="1249" spans="1:19" x14ac:dyDescent="0.35">
      <c r="A1249" s="18" t="s">
        <v>40</v>
      </c>
      <c r="B1249" s="18" t="s">
        <v>80</v>
      </c>
      <c r="C1249" s="61" t="str">
        <f>IF(Datos[[#This Row],[Area]]="Oftamología","👀",IF(B1249="Cardiología","❤","🚑"))</f>
        <v>❤</v>
      </c>
      <c r="D1249" s="23">
        <v>464399</v>
      </c>
      <c r="E1249" s="23">
        <v>1778573</v>
      </c>
      <c r="F1249" s="23">
        <v>179039</v>
      </c>
      <c r="G1249" s="23">
        <v>126843</v>
      </c>
      <c r="H1249" s="23">
        <v>32000</v>
      </c>
      <c r="I1249" s="23">
        <v>10137</v>
      </c>
      <c r="J1249" s="23">
        <v>3908</v>
      </c>
      <c r="K1249" s="23">
        <v>14672</v>
      </c>
      <c r="L1249" s="23">
        <v>3345</v>
      </c>
      <c r="M1249" s="23">
        <v>1358420</v>
      </c>
      <c r="N1249" s="23">
        <v>53659</v>
      </c>
      <c r="O1249" s="23">
        <v>80323</v>
      </c>
      <c r="P1249" s="23">
        <v>222010</v>
      </c>
      <c r="Q1249" s="19">
        <v>5.2559225174795471E-2</v>
      </c>
      <c r="R1249" s="21"/>
      <c r="S1249" s="21"/>
    </row>
    <row r="1250" spans="1:19" x14ac:dyDescent="0.35">
      <c r="A1250" s="18" t="s">
        <v>43</v>
      </c>
      <c r="B1250" s="18" t="s">
        <v>81</v>
      </c>
      <c r="C1250" s="62" t="str">
        <f>IF(Datos[[#This Row],[Area]]="Oftamología","👀",IF(B1250="Cardiología","❤","🚑"))</f>
        <v>👀</v>
      </c>
      <c r="D1250" s="23">
        <v>238811</v>
      </c>
      <c r="E1250" s="23">
        <v>1001656</v>
      </c>
      <c r="F1250" s="23">
        <v>171371</v>
      </c>
      <c r="G1250" s="23">
        <v>180025</v>
      </c>
      <c r="H1250" s="23">
        <v>20000</v>
      </c>
      <c r="I1250" s="23">
        <v>12285</v>
      </c>
      <c r="J1250" s="23">
        <v>3864</v>
      </c>
      <c r="K1250" s="23">
        <v>14470</v>
      </c>
      <c r="L1250" s="23">
        <v>1636</v>
      </c>
      <c r="M1250" s="23">
        <v>2503869</v>
      </c>
      <c r="N1250" s="23">
        <v>128890</v>
      </c>
      <c r="O1250" s="23">
        <v>52849</v>
      </c>
      <c r="P1250" s="23">
        <v>221134</v>
      </c>
      <c r="Q1250" s="19">
        <v>5.2351838655030049E-2</v>
      </c>
      <c r="R1250" s="21"/>
      <c r="S1250" s="21"/>
    </row>
    <row r="1251" spans="1:19" x14ac:dyDescent="0.35">
      <c r="A1251" s="18" t="s">
        <v>40</v>
      </c>
      <c r="B1251" s="18" t="s">
        <v>81</v>
      </c>
      <c r="C1251" s="62" t="str">
        <f>IF(Datos[[#This Row],[Area]]="Oftamología","👀",IF(B1251="Cardiología","❤","🚑"))</f>
        <v>👀</v>
      </c>
      <c r="D1251" s="23">
        <v>157151</v>
      </c>
      <c r="E1251" s="23">
        <v>1756269</v>
      </c>
      <c r="F1251" s="23">
        <v>114025</v>
      </c>
      <c r="G1251" s="23">
        <v>220761</v>
      </c>
      <c r="H1251" s="23">
        <v>32000</v>
      </c>
      <c r="I1251" s="23">
        <v>11018</v>
      </c>
      <c r="J1251" s="23">
        <v>2974</v>
      </c>
      <c r="K1251" s="23">
        <v>10647</v>
      </c>
      <c r="L1251" s="23">
        <v>3957</v>
      </c>
      <c r="M1251" s="23">
        <v>982603</v>
      </c>
      <c r="N1251" s="23">
        <v>79058</v>
      </c>
      <c r="O1251" s="23">
        <v>64668</v>
      </c>
      <c r="P1251" s="23">
        <v>178073</v>
      </c>
      <c r="Q1251" s="19">
        <v>4.2157465449985825E-2</v>
      </c>
      <c r="R1251" s="21"/>
      <c r="S1251" s="21"/>
    </row>
    <row r="1252" spans="1:19" x14ac:dyDescent="0.35">
      <c r="A1252" s="18" t="s">
        <v>38</v>
      </c>
      <c r="B1252" s="18" t="s">
        <v>80</v>
      </c>
      <c r="C1252" s="61" t="str">
        <f>IF(Datos[[#This Row],[Area]]="Oftamología","👀",IF(B1252="Cardiología","❤","🚑"))</f>
        <v>❤</v>
      </c>
      <c r="D1252" s="23">
        <v>422031</v>
      </c>
      <c r="E1252" s="23">
        <v>828748</v>
      </c>
      <c r="F1252" s="23">
        <v>115205</v>
      </c>
      <c r="G1252" s="23">
        <v>192935</v>
      </c>
      <c r="H1252" s="23">
        <v>32000</v>
      </c>
      <c r="I1252" s="23">
        <v>9597</v>
      </c>
      <c r="J1252" s="23">
        <v>3003</v>
      </c>
      <c r="K1252" s="23">
        <v>11523</v>
      </c>
      <c r="L1252" s="23">
        <v>1703</v>
      </c>
      <c r="M1252" s="23">
        <v>2674554</v>
      </c>
      <c r="N1252" s="23">
        <v>123796</v>
      </c>
      <c r="O1252" s="23">
        <v>81985</v>
      </c>
      <c r="P1252" s="23">
        <v>306703</v>
      </c>
      <c r="Q1252" s="19">
        <v>7.2609666405951512E-2</v>
      </c>
      <c r="R1252" s="21"/>
      <c r="S1252" s="21"/>
    </row>
    <row r="1253" spans="1:19" x14ac:dyDescent="0.35">
      <c r="A1253" s="18" t="s">
        <v>43</v>
      </c>
      <c r="B1253" s="18" t="s">
        <v>82</v>
      </c>
      <c r="C1253" s="60" t="str">
        <f>IF(Datos[[#This Row],[Area]]="Oftamología","👀",IF(B1253="Cardiología","❤","🚑"))</f>
        <v>🚑</v>
      </c>
      <c r="D1253" s="23">
        <v>160397</v>
      </c>
      <c r="E1253" s="23">
        <v>1395678</v>
      </c>
      <c r="F1253" s="23">
        <v>214846</v>
      </c>
      <c r="G1253" s="23">
        <v>82705</v>
      </c>
      <c r="H1253" s="23">
        <v>32000</v>
      </c>
      <c r="I1253" s="23">
        <v>10207</v>
      </c>
      <c r="J1253" s="23">
        <v>4105</v>
      </c>
      <c r="K1253" s="23">
        <v>12843</v>
      </c>
      <c r="L1253" s="23">
        <v>1786</v>
      </c>
      <c r="M1253" s="23">
        <v>1434042</v>
      </c>
      <c r="N1253" s="23">
        <v>72490</v>
      </c>
      <c r="O1253" s="23">
        <v>21515</v>
      </c>
      <c r="P1253" s="23">
        <v>125923</v>
      </c>
      <c r="Q1253" s="19">
        <v>2.9811338731074138E-2</v>
      </c>
      <c r="R1253" s="21"/>
      <c r="S1253" s="21"/>
    </row>
    <row r="1254" spans="1:19" x14ac:dyDescent="0.35">
      <c r="A1254" s="18" t="s">
        <v>43</v>
      </c>
      <c r="B1254" s="18" t="s">
        <v>80</v>
      </c>
      <c r="C1254" s="61" t="str">
        <f>IF(Datos[[#This Row],[Area]]="Oftamología","👀",IF(B1254="Cardiología","❤","🚑"))</f>
        <v>❤</v>
      </c>
      <c r="D1254" s="23">
        <v>244608</v>
      </c>
      <c r="E1254" s="23">
        <v>682693</v>
      </c>
      <c r="F1254" s="23">
        <v>213812</v>
      </c>
      <c r="G1254" s="23">
        <v>208056</v>
      </c>
      <c r="H1254" s="23">
        <v>25000</v>
      </c>
      <c r="I1254" s="23">
        <v>11113</v>
      </c>
      <c r="J1254" s="23">
        <v>3920</v>
      </c>
      <c r="K1254" s="23">
        <v>11546</v>
      </c>
      <c r="L1254" s="23">
        <v>3854</v>
      </c>
      <c r="M1254" s="23">
        <v>2652795</v>
      </c>
      <c r="N1254" s="23">
        <v>126206</v>
      </c>
      <c r="O1254" s="23">
        <v>43967</v>
      </c>
      <c r="P1254" s="23">
        <v>90350</v>
      </c>
      <c r="Q1254" s="19">
        <v>2.1389694133339805E-2</v>
      </c>
      <c r="R1254" s="21"/>
      <c r="S1254" s="21"/>
    </row>
    <row r="1255" spans="1:19" x14ac:dyDescent="0.35">
      <c r="A1255" s="18" t="s">
        <v>37</v>
      </c>
      <c r="B1255" s="18" t="s">
        <v>82</v>
      </c>
      <c r="C1255" s="60" t="str">
        <f>IF(Datos[[#This Row],[Area]]="Oftamología","👀",IF(B1255="Cardiología","❤","🚑"))</f>
        <v>🚑</v>
      </c>
      <c r="D1255" s="23">
        <v>335361</v>
      </c>
      <c r="E1255" s="23">
        <v>1358279</v>
      </c>
      <c r="F1255" s="23">
        <v>165610</v>
      </c>
      <c r="G1255" s="23">
        <v>240099</v>
      </c>
      <c r="H1255" s="23">
        <v>32000</v>
      </c>
      <c r="I1255" s="23">
        <v>11501</v>
      </c>
      <c r="J1255" s="23">
        <v>3632</v>
      </c>
      <c r="K1255" s="23">
        <v>13502</v>
      </c>
      <c r="L1255" s="23">
        <v>3417</v>
      </c>
      <c r="M1255" s="23">
        <v>2273197</v>
      </c>
      <c r="N1255" s="23">
        <v>118258</v>
      </c>
      <c r="O1255" s="23">
        <v>31344</v>
      </c>
      <c r="P1255" s="23">
        <v>51791</v>
      </c>
      <c r="Q1255" s="19">
        <v>1.2261136124624261E-2</v>
      </c>
      <c r="R1255" s="21"/>
      <c r="S1255" s="21"/>
    </row>
    <row r="1256" spans="1:19" x14ac:dyDescent="0.35">
      <c r="A1256" s="18" t="s">
        <v>45</v>
      </c>
      <c r="B1256" s="18" t="s">
        <v>82</v>
      </c>
      <c r="C1256" s="60" t="str">
        <f>IF(Datos[[#This Row],[Area]]="Oftamología","👀",IF(B1256="Cardiología","❤","🚑"))</f>
        <v>🚑</v>
      </c>
      <c r="D1256" s="23">
        <v>257483</v>
      </c>
      <c r="E1256" s="23">
        <v>1582284</v>
      </c>
      <c r="F1256" s="23">
        <v>184226</v>
      </c>
      <c r="G1256" s="23">
        <v>280389</v>
      </c>
      <c r="H1256" s="23">
        <v>32000</v>
      </c>
      <c r="I1256" s="23">
        <v>9563</v>
      </c>
      <c r="J1256" s="23">
        <v>3963</v>
      </c>
      <c r="K1256" s="23">
        <v>13072</v>
      </c>
      <c r="L1256" s="23">
        <v>1648</v>
      </c>
      <c r="M1256" s="23">
        <v>2363814</v>
      </c>
      <c r="N1256" s="23">
        <v>91715</v>
      </c>
      <c r="O1256" s="23">
        <v>68802</v>
      </c>
      <c r="P1256" s="23">
        <v>302778</v>
      </c>
      <c r="Q1256" s="19">
        <v>7.1680451691249147E-2</v>
      </c>
      <c r="R1256" s="21"/>
      <c r="S1256" s="21"/>
    </row>
    <row r="1257" spans="1:19" x14ac:dyDescent="0.35">
      <c r="A1257" s="18" t="s">
        <v>39</v>
      </c>
      <c r="B1257" s="18" t="s">
        <v>81</v>
      </c>
      <c r="C1257" s="62" t="str">
        <f>IF(Datos[[#This Row],[Area]]="Oftamología","👀",IF(B1257="Cardiología","❤","🚑"))</f>
        <v>👀</v>
      </c>
      <c r="D1257" s="23">
        <v>728741</v>
      </c>
      <c r="E1257" s="23">
        <v>2013153</v>
      </c>
      <c r="F1257" s="23">
        <v>115803</v>
      </c>
      <c r="G1257" s="23">
        <v>90691</v>
      </c>
      <c r="H1257" s="23">
        <v>32000</v>
      </c>
      <c r="I1257" s="23">
        <v>12547</v>
      </c>
      <c r="J1257" s="23">
        <v>2983</v>
      </c>
      <c r="K1257" s="23">
        <v>12544</v>
      </c>
      <c r="L1257" s="23">
        <v>1642</v>
      </c>
      <c r="M1257" s="23">
        <v>2577272</v>
      </c>
      <c r="N1257" s="23">
        <v>115161</v>
      </c>
      <c r="O1257" s="23">
        <v>45321</v>
      </c>
      <c r="P1257" s="23">
        <v>73881</v>
      </c>
      <c r="Q1257" s="19">
        <v>1.7490780213229421E-2</v>
      </c>
      <c r="R1257" s="21"/>
      <c r="S1257" s="21"/>
    </row>
    <row r="1258" spans="1:19" x14ac:dyDescent="0.35">
      <c r="A1258" s="18" t="s">
        <v>45</v>
      </c>
      <c r="B1258" s="18" t="s">
        <v>81</v>
      </c>
      <c r="C1258" s="62" t="str">
        <f>IF(Datos[[#This Row],[Area]]="Oftamología","👀",IF(B1258="Cardiología","❤","🚑"))</f>
        <v>👀</v>
      </c>
      <c r="D1258" s="23">
        <v>274572</v>
      </c>
      <c r="E1258" s="23">
        <v>1686240</v>
      </c>
      <c r="F1258" s="23">
        <v>109415</v>
      </c>
      <c r="G1258" s="23">
        <v>255467</v>
      </c>
      <c r="H1258" s="23">
        <v>32000</v>
      </c>
      <c r="I1258" s="23">
        <v>11614</v>
      </c>
      <c r="J1258" s="23">
        <v>3730</v>
      </c>
      <c r="K1258" s="23">
        <v>12878</v>
      </c>
      <c r="L1258" s="23">
        <v>3377</v>
      </c>
      <c r="M1258" s="23">
        <v>1203115</v>
      </c>
      <c r="N1258" s="23">
        <v>55307</v>
      </c>
      <c r="O1258" s="23">
        <v>76330</v>
      </c>
      <c r="P1258" s="23">
        <v>265323</v>
      </c>
      <c r="Q1258" s="19">
        <v>6.2813257515662621E-2</v>
      </c>
      <c r="R1258" s="21"/>
      <c r="S1258" s="21"/>
    </row>
    <row r="1259" spans="1:19" x14ac:dyDescent="0.35">
      <c r="A1259" s="18" t="s">
        <v>46</v>
      </c>
      <c r="B1259" s="18" t="s">
        <v>82</v>
      </c>
      <c r="C1259" s="60" t="str">
        <f>IF(Datos[[#This Row],[Area]]="Oftamología","👀",IF(B1259="Cardiología","❤","🚑"))</f>
        <v>🚑</v>
      </c>
      <c r="D1259" s="23">
        <v>260272</v>
      </c>
      <c r="E1259" s="23">
        <v>2105438</v>
      </c>
      <c r="F1259" s="23">
        <v>128325</v>
      </c>
      <c r="G1259" s="23">
        <v>99749</v>
      </c>
      <c r="H1259" s="23">
        <v>32000</v>
      </c>
      <c r="I1259" s="23">
        <v>10690</v>
      </c>
      <c r="J1259" s="23">
        <v>3221</v>
      </c>
      <c r="K1259" s="23">
        <v>10650</v>
      </c>
      <c r="L1259" s="23">
        <v>3371</v>
      </c>
      <c r="M1259" s="23">
        <v>867605</v>
      </c>
      <c r="N1259" s="23">
        <v>84350</v>
      </c>
      <c r="O1259" s="23">
        <v>33672</v>
      </c>
      <c r="P1259" s="23">
        <v>187400</v>
      </c>
      <c r="Q1259" s="19">
        <v>4.4365563703241614E-2</v>
      </c>
      <c r="R1259" s="21"/>
      <c r="S1259" s="21"/>
    </row>
    <row r="1260" spans="1:19" x14ac:dyDescent="0.35">
      <c r="A1260" s="18" t="s">
        <v>46</v>
      </c>
      <c r="B1260" s="18" t="s">
        <v>80</v>
      </c>
      <c r="C1260" s="61" t="str">
        <f>IF(Datos[[#This Row],[Area]]="Oftamología","👀",IF(B1260="Cardiología","❤","🚑"))</f>
        <v>❤</v>
      </c>
      <c r="D1260" s="23">
        <v>563075</v>
      </c>
      <c r="E1260" s="23">
        <v>741763</v>
      </c>
      <c r="F1260" s="23">
        <v>142073</v>
      </c>
      <c r="G1260" s="23">
        <v>303853</v>
      </c>
      <c r="H1260" s="23">
        <v>32000</v>
      </c>
      <c r="I1260" s="23">
        <v>12160</v>
      </c>
      <c r="J1260" s="23">
        <v>2954</v>
      </c>
      <c r="K1260" s="23">
        <v>11951</v>
      </c>
      <c r="L1260" s="23">
        <v>3897</v>
      </c>
      <c r="M1260" s="23">
        <v>1014977</v>
      </c>
      <c r="N1260" s="23">
        <v>63995</v>
      </c>
      <c r="O1260" s="23">
        <v>27096</v>
      </c>
      <c r="P1260" s="23">
        <v>167623</v>
      </c>
      <c r="Q1260" s="19">
        <v>3.9683505254154053E-2</v>
      </c>
      <c r="R1260" s="21"/>
      <c r="S1260" s="21"/>
    </row>
    <row r="1261" spans="1:19" x14ac:dyDescent="0.35">
      <c r="A1261" s="18" t="s">
        <v>47</v>
      </c>
      <c r="B1261" s="18" t="s">
        <v>81</v>
      </c>
      <c r="C1261" s="62" t="str">
        <f>IF(Datos[[#This Row],[Area]]="Oftamología","👀",IF(B1261="Cardiología","❤","🚑"))</f>
        <v>👀</v>
      </c>
      <c r="D1261" s="23">
        <v>598700</v>
      </c>
      <c r="E1261" s="23">
        <v>1862653</v>
      </c>
      <c r="F1261" s="23">
        <v>118054</v>
      </c>
      <c r="G1261" s="23">
        <v>288729</v>
      </c>
      <c r="H1261" s="23">
        <v>32000</v>
      </c>
      <c r="I1261" s="23">
        <v>10317</v>
      </c>
      <c r="J1261" s="23">
        <v>3423</v>
      </c>
      <c r="K1261" s="23">
        <v>14504</v>
      </c>
      <c r="L1261" s="23">
        <v>1252</v>
      </c>
      <c r="M1261" s="23">
        <v>2379945</v>
      </c>
      <c r="N1261" s="23">
        <v>125569</v>
      </c>
      <c r="O1261" s="23">
        <v>28380</v>
      </c>
      <c r="P1261" s="23">
        <v>96227</v>
      </c>
      <c r="Q1261" s="19">
        <v>2.27810304080674E-2</v>
      </c>
      <c r="R1261" s="21"/>
      <c r="S1261" s="21"/>
    </row>
    <row r="1262" spans="1:19" x14ac:dyDescent="0.35">
      <c r="A1262" s="18" t="s">
        <v>44</v>
      </c>
      <c r="B1262" s="18" t="s">
        <v>82</v>
      </c>
      <c r="C1262" s="60" t="str">
        <f>IF(Datos[[#This Row],[Area]]="Oftamología","👀",IF(B1262="Cardiología","❤","🚑"))</f>
        <v>🚑</v>
      </c>
      <c r="D1262" s="23">
        <v>337358</v>
      </c>
      <c r="E1262" s="23">
        <v>737889</v>
      </c>
      <c r="F1262" s="23">
        <v>172817</v>
      </c>
      <c r="G1262" s="23">
        <v>268548</v>
      </c>
      <c r="H1262" s="23">
        <v>32000</v>
      </c>
      <c r="I1262" s="23">
        <v>12417</v>
      </c>
      <c r="J1262" s="23">
        <v>3994</v>
      </c>
      <c r="K1262" s="23">
        <v>14571</v>
      </c>
      <c r="L1262" s="23">
        <v>3603</v>
      </c>
      <c r="M1262" s="23">
        <v>1007085</v>
      </c>
      <c r="N1262" s="23">
        <v>108035</v>
      </c>
      <c r="O1262" s="23">
        <v>31162</v>
      </c>
      <c r="P1262" s="23">
        <v>143217</v>
      </c>
      <c r="Q1262" s="19">
        <v>3.3905565298223875E-2</v>
      </c>
      <c r="R1262" s="21"/>
      <c r="S1262" s="21"/>
    </row>
    <row r="1263" spans="1:19" x14ac:dyDescent="0.35">
      <c r="A1263" s="18" t="s">
        <v>38</v>
      </c>
      <c r="B1263" s="18" t="s">
        <v>81</v>
      </c>
      <c r="C1263" s="62" t="str">
        <f>IF(Datos[[#This Row],[Area]]="Oftamología","👀",IF(B1263="Cardiología","❤","🚑"))</f>
        <v>👀</v>
      </c>
      <c r="D1263" s="23">
        <v>668187</v>
      </c>
      <c r="E1263" s="23">
        <v>1007633</v>
      </c>
      <c r="F1263" s="23">
        <v>183369</v>
      </c>
      <c r="G1263" s="23">
        <v>85351</v>
      </c>
      <c r="H1263" s="23">
        <v>32000</v>
      </c>
      <c r="I1263" s="23">
        <v>12662</v>
      </c>
      <c r="J1263" s="23">
        <v>3357</v>
      </c>
      <c r="K1263" s="23">
        <v>14513</v>
      </c>
      <c r="L1263" s="23">
        <v>2364</v>
      </c>
      <c r="M1263" s="23">
        <v>2947384</v>
      </c>
      <c r="N1263" s="23">
        <v>70533</v>
      </c>
      <c r="O1263" s="23">
        <v>25424</v>
      </c>
      <c r="P1263" s="23">
        <v>304424</v>
      </c>
      <c r="Q1263" s="19">
        <v>7.2070130014917952E-2</v>
      </c>
      <c r="R1263" s="21"/>
      <c r="S1263" s="21"/>
    </row>
    <row r="1264" spans="1:19" x14ac:dyDescent="0.35">
      <c r="A1264" s="18" t="s">
        <v>46</v>
      </c>
      <c r="B1264" s="18" t="s">
        <v>81</v>
      </c>
      <c r="C1264" s="62" t="str">
        <f>IF(Datos[[#This Row],[Area]]="Oftamología","👀",IF(B1264="Cardiología","❤","🚑"))</f>
        <v>👀</v>
      </c>
      <c r="D1264" s="23">
        <v>486230</v>
      </c>
      <c r="E1264" s="23">
        <v>1298888</v>
      </c>
      <c r="F1264" s="23">
        <v>211941</v>
      </c>
      <c r="G1264" s="23">
        <v>164871</v>
      </c>
      <c r="H1264" s="23">
        <v>32000</v>
      </c>
      <c r="I1264" s="23">
        <v>11638</v>
      </c>
      <c r="J1264" s="23">
        <v>4163</v>
      </c>
      <c r="K1264" s="23">
        <v>13815</v>
      </c>
      <c r="L1264" s="23">
        <v>4148</v>
      </c>
      <c r="M1264" s="23">
        <v>2304226</v>
      </c>
      <c r="N1264" s="23">
        <v>56994</v>
      </c>
      <c r="O1264" s="23">
        <v>28590</v>
      </c>
      <c r="P1264" s="23">
        <v>74688</v>
      </c>
      <c r="Q1264" s="19">
        <v>1.7681831493424279E-2</v>
      </c>
      <c r="R1264" s="21"/>
      <c r="S1264" s="21"/>
    </row>
    <row r="1265" spans="1:19" x14ac:dyDescent="0.35">
      <c r="A1265" s="18" t="s">
        <v>43</v>
      </c>
      <c r="B1265" s="18" t="s">
        <v>81</v>
      </c>
      <c r="C1265" s="62" t="str">
        <f>IF(Datos[[#This Row],[Area]]="Oftamología","👀",IF(B1265="Cardiología","❤","🚑"))</f>
        <v>👀</v>
      </c>
      <c r="D1265" s="23">
        <v>375830</v>
      </c>
      <c r="E1265" s="23">
        <v>2205637</v>
      </c>
      <c r="F1265" s="23">
        <v>166894</v>
      </c>
      <c r="G1265" s="23">
        <v>73731</v>
      </c>
      <c r="H1265" s="23">
        <v>32000</v>
      </c>
      <c r="I1265" s="23">
        <v>12524</v>
      </c>
      <c r="J1265" s="23">
        <v>2847</v>
      </c>
      <c r="K1265" s="23">
        <v>12576</v>
      </c>
      <c r="L1265" s="23">
        <v>3548</v>
      </c>
      <c r="M1265" s="23">
        <v>2656239</v>
      </c>
      <c r="N1265" s="23">
        <v>91478</v>
      </c>
      <c r="O1265" s="23">
        <v>83139</v>
      </c>
      <c r="P1265" s="23">
        <v>100018</v>
      </c>
      <c r="Q1265" s="19">
        <v>2.3678521614038526E-2</v>
      </c>
      <c r="R1265" s="21"/>
      <c r="S1265" s="21"/>
    </row>
    <row r="1266" spans="1:19" x14ac:dyDescent="0.35">
      <c r="A1266" s="18" t="s">
        <v>45</v>
      </c>
      <c r="B1266" s="18" t="s">
        <v>80</v>
      </c>
      <c r="C1266" s="61" t="str">
        <f>IF(Datos[[#This Row],[Area]]="Oftamología","👀",IF(B1266="Cardiología","❤","🚑"))</f>
        <v>❤</v>
      </c>
      <c r="D1266" s="23">
        <v>676451</v>
      </c>
      <c r="E1266" s="23">
        <v>1709982</v>
      </c>
      <c r="F1266" s="23">
        <v>211987</v>
      </c>
      <c r="G1266" s="23">
        <v>174157</v>
      </c>
      <c r="H1266" s="23">
        <v>32000</v>
      </c>
      <c r="I1266" s="23">
        <v>11004</v>
      </c>
      <c r="J1266" s="23">
        <v>3541</v>
      </c>
      <c r="K1266" s="23">
        <v>13871</v>
      </c>
      <c r="L1266" s="23">
        <v>1225</v>
      </c>
      <c r="M1266" s="23">
        <v>2044970</v>
      </c>
      <c r="N1266" s="23">
        <v>66784</v>
      </c>
      <c r="O1266" s="23">
        <v>75623</v>
      </c>
      <c r="P1266" s="23">
        <v>181735</v>
      </c>
      <c r="Q1266" s="19">
        <v>4.3024416860238071E-2</v>
      </c>
      <c r="R1266" s="21"/>
      <c r="S1266" s="21"/>
    </row>
    <row r="1267" spans="1:19" x14ac:dyDescent="0.35">
      <c r="A1267" s="18" t="s">
        <v>44</v>
      </c>
      <c r="B1267" s="18" t="s">
        <v>81</v>
      </c>
      <c r="C1267" s="62" t="str">
        <f>IF(Datos[[#This Row],[Area]]="Oftamología","👀",IF(B1267="Cardiología","❤","🚑"))</f>
        <v>👀</v>
      </c>
      <c r="D1267" s="23">
        <v>319110</v>
      </c>
      <c r="E1267" s="23">
        <v>1601342</v>
      </c>
      <c r="F1267" s="23">
        <v>142191</v>
      </c>
      <c r="G1267" s="23">
        <v>231999</v>
      </c>
      <c r="H1267" s="23">
        <v>32000</v>
      </c>
      <c r="I1267" s="23">
        <v>11706</v>
      </c>
      <c r="J1267" s="23">
        <v>2957</v>
      </c>
      <c r="K1267" s="23">
        <v>10925</v>
      </c>
      <c r="L1267" s="23">
        <v>4321</v>
      </c>
      <c r="M1267" s="23">
        <v>2651369</v>
      </c>
      <c r="N1267" s="23">
        <v>73981</v>
      </c>
      <c r="O1267" s="23">
        <v>69799</v>
      </c>
      <c r="P1267" s="23">
        <v>266045</v>
      </c>
      <c r="Q1267" s="19">
        <v>6.2984185674647364E-2</v>
      </c>
      <c r="R1267" s="21"/>
      <c r="S1267" s="21"/>
    </row>
    <row r="1268" spans="1:19" x14ac:dyDescent="0.35">
      <c r="A1268" s="18" t="s">
        <v>42</v>
      </c>
      <c r="B1268" s="18" t="s">
        <v>80</v>
      </c>
      <c r="C1268" s="61" t="str">
        <f>IF(Datos[[#This Row],[Area]]="Oftamología","👀",IF(B1268="Cardiología","❤","🚑"))</f>
        <v>❤</v>
      </c>
      <c r="D1268" s="23">
        <v>308481</v>
      </c>
      <c r="E1268" s="23">
        <v>1243469</v>
      </c>
      <c r="F1268" s="23">
        <v>169552</v>
      </c>
      <c r="G1268" s="23">
        <v>205861</v>
      </c>
      <c r="H1268" s="23">
        <v>25000</v>
      </c>
      <c r="I1268" s="23">
        <v>9421</v>
      </c>
      <c r="J1268" s="23">
        <v>3340</v>
      </c>
      <c r="K1268" s="23">
        <v>13186</v>
      </c>
      <c r="L1268" s="23">
        <v>2037</v>
      </c>
      <c r="M1268" s="23">
        <v>3044080</v>
      </c>
      <c r="N1268" s="23">
        <v>97697</v>
      </c>
      <c r="O1268" s="23">
        <v>24556</v>
      </c>
      <c r="P1268" s="23">
        <v>147913</v>
      </c>
      <c r="Q1268" s="19">
        <v>3.5017308559432109E-2</v>
      </c>
      <c r="R1268" s="21"/>
      <c r="S1268" s="21"/>
    </row>
    <row r="1269" spans="1:19" x14ac:dyDescent="0.35">
      <c r="A1269" s="18" t="s">
        <v>43</v>
      </c>
      <c r="B1269" s="18" t="s">
        <v>82</v>
      </c>
      <c r="C1269" s="60" t="str">
        <f>IF(Datos[[#This Row],[Area]]="Oftamología","👀",IF(B1269="Cardiología","❤","🚑"))</f>
        <v>🚑</v>
      </c>
      <c r="D1269" s="23">
        <v>393470</v>
      </c>
      <c r="E1269" s="23">
        <v>1032524</v>
      </c>
      <c r="F1269" s="23">
        <v>107154</v>
      </c>
      <c r="G1269" s="23">
        <v>199168</v>
      </c>
      <c r="H1269" s="23">
        <v>32000</v>
      </c>
      <c r="I1269" s="23">
        <v>11483</v>
      </c>
      <c r="J1269" s="23">
        <v>3627</v>
      </c>
      <c r="K1269" s="23">
        <v>11995</v>
      </c>
      <c r="L1269" s="23">
        <v>1553</v>
      </c>
      <c r="M1269" s="23">
        <v>1751302</v>
      </c>
      <c r="N1269" s="23">
        <v>114875</v>
      </c>
      <c r="O1269" s="23">
        <v>41657</v>
      </c>
      <c r="P1269" s="23">
        <v>306970</v>
      </c>
      <c r="Q1269" s="19">
        <v>7.2672876680811516E-2</v>
      </c>
      <c r="R1269" s="21"/>
      <c r="S1269" s="21"/>
    </row>
    <row r="1270" spans="1:19" x14ac:dyDescent="0.35">
      <c r="A1270" s="18" t="s">
        <v>42</v>
      </c>
      <c r="B1270" s="18" t="s">
        <v>81</v>
      </c>
      <c r="C1270" s="62" t="str">
        <f>IF(Datos[[#This Row],[Area]]="Oftamología","👀",IF(B1270="Cardiología","❤","🚑"))</f>
        <v>👀</v>
      </c>
      <c r="D1270" s="23">
        <v>629352</v>
      </c>
      <c r="E1270" s="23">
        <v>2248515</v>
      </c>
      <c r="F1270" s="23">
        <v>93827</v>
      </c>
      <c r="G1270" s="23">
        <v>316338</v>
      </c>
      <c r="H1270" s="23">
        <v>32000</v>
      </c>
      <c r="I1270" s="23">
        <v>10405</v>
      </c>
      <c r="J1270" s="23">
        <v>3236</v>
      </c>
      <c r="K1270" s="23">
        <v>13785</v>
      </c>
      <c r="L1270" s="23">
        <v>3247</v>
      </c>
      <c r="M1270" s="23">
        <v>1700822</v>
      </c>
      <c r="N1270" s="23">
        <v>110959</v>
      </c>
      <c r="O1270" s="23">
        <v>28612</v>
      </c>
      <c r="P1270" s="23">
        <v>305478</v>
      </c>
      <c r="Q1270" s="19">
        <v>7.2319656717923383E-2</v>
      </c>
      <c r="R1270" s="21"/>
      <c r="S1270" s="21"/>
    </row>
    <row r="1271" spans="1:19" x14ac:dyDescent="0.35">
      <c r="A1271" s="18" t="s">
        <v>46</v>
      </c>
      <c r="B1271" s="18" t="s">
        <v>82</v>
      </c>
      <c r="C1271" s="60" t="str">
        <f>IF(Datos[[#This Row],[Area]]="Oftamología","👀",IF(B1271="Cardiología","❤","🚑"))</f>
        <v>🚑</v>
      </c>
      <c r="D1271" s="23">
        <v>419640</v>
      </c>
      <c r="E1271" s="23">
        <v>1359025</v>
      </c>
      <c r="F1271" s="23">
        <v>92800</v>
      </c>
      <c r="G1271" s="23">
        <v>80050</v>
      </c>
      <c r="H1271" s="23">
        <v>32000</v>
      </c>
      <c r="I1271" s="23">
        <v>9288</v>
      </c>
      <c r="J1271" s="23">
        <v>3130</v>
      </c>
      <c r="K1271" s="23">
        <v>14338</v>
      </c>
      <c r="L1271" s="23">
        <v>2085</v>
      </c>
      <c r="M1271" s="23">
        <v>821245</v>
      </c>
      <c r="N1271" s="23">
        <v>89803</v>
      </c>
      <c r="O1271" s="23">
        <v>75414</v>
      </c>
      <c r="P1271" s="23">
        <v>44776</v>
      </c>
      <c r="Q1271" s="19">
        <v>1.06003867682836E-2</v>
      </c>
      <c r="R1271" s="21"/>
      <c r="S1271" s="21"/>
    </row>
    <row r="1272" spans="1:19" x14ac:dyDescent="0.35">
      <c r="A1272" s="18" t="s">
        <v>37</v>
      </c>
      <c r="B1272" s="18" t="s">
        <v>81</v>
      </c>
      <c r="C1272" s="62" t="str">
        <f>IF(Datos[[#This Row],[Area]]="Oftamología","👀",IF(B1272="Cardiología","❤","🚑"))</f>
        <v>👀</v>
      </c>
      <c r="D1272" s="23">
        <v>642706</v>
      </c>
      <c r="E1272" s="23">
        <v>1775266</v>
      </c>
      <c r="F1272" s="23">
        <v>136395</v>
      </c>
      <c r="G1272" s="23">
        <v>201110</v>
      </c>
      <c r="H1272" s="23">
        <v>32000</v>
      </c>
      <c r="I1272" s="23">
        <v>11005</v>
      </c>
      <c r="J1272" s="23">
        <v>3652</v>
      </c>
      <c r="K1272" s="23">
        <v>14137</v>
      </c>
      <c r="L1272" s="23">
        <v>2395</v>
      </c>
      <c r="M1272" s="23">
        <v>2401206</v>
      </c>
      <c r="N1272" s="23">
        <v>83023</v>
      </c>
      <c r="O1272" s="23">
        <v>67979</v>
      </c>
      <c r="P1272" s="23">
        <v>270149</v>
      </c>
      <c r="Q1272" s="19">
        <v>6.3955777315192197E-2</v>
      </c>
      <c r="R1272" s="21"/>
      <c r="S1272" s="21"/>
    </row>
    <row r="1273" spans="1:19" x14ac:dyDescent="0.35">
      <c r="A1273" s="18" t="s">
        <v>42</v>
      </c>
      <c r="B1273" s="18" t="s">
        <v>81</v>
      </c>
      <c r="C1273" s="62" t="str">
        <f>IF(Datos[[#This Row],[Area]]="Oftamología","👀",IF(B1273="Cardiología","❤","🚑"))</f>
        <v>👀</v>
      </c>
      <c r="D1273" s="23">
        <v>687590</v>
      </c>
      <c r="E1273" s="23">
        <v>2356247</v>
      </c>
      <c r="F1273" s="23">
        <v>102928</v>
      </c>
      <c r="G1273" s="23">
        <v>275978</v>
      </c>
      <c r="H1273" s="23">
        <v>32000</v>
      </c>
      <c r="I1273" s="23">
        <v>9136</v>
      </c>
      <c r="J1273" s="23">
        <v>3512</v>
      </c>
      <c r="K1273" s="23">
        <v>12572</v>
      </c>
      <c r="L1273" s="23">
        <v>1553</v>
      </c>
      <c r="M1273" s="23">
        <v>2511839</v>
      </c>
      <c r="N1273" s="23">
        <v>119644</v>
      </c>
      <c r="O1273" s="23">
        <v>45926</v>
      </c>
      <c r="P1273" s="23">
        <v>135442</v>
      </c>
      <c r="Q1273" s="19">
        <v>3.2064891564004543E-2</v>
      </c>
      <c r="R1273" s="21"/>
      <c r="S1273" s="21"/>
    </row>
    <row r="1274" spans="1:19" x14ac:dyDescent="0.35">
      <c r="A1274" s="18" t="s">
        <v>43</v>
      </c>
      <c r="B1274" s="18" t="s">
        <v>80</v>
      </c>
      <c r="C1274" s="61" t="str">
        <f>IF(Datos[[#This Row],[Area]]="Oftamología","👀",IF(B1274="Cardiología","❤","🚑"))</f>
        <v>❤</v>
      </c>
      <c r="D1274" s="23">
        <v>705133</v>
      </c>
      <c r="E1274" s="23">
        <v>2015975</v>
      </c>
      <c r="F1274" s="23">
        <v>175701</v>
      </c>
      <c r="G1274" s="23">
        <v>313291</v>
      </c>
      <c r="H1274" s="23">
        <v>32000</v>
      </c>
      <c r="I1274" s="23">
        <v>11806</v>
      </c>
      <c r="J1274" s="23">
        <v>3891</v>
      </c>
      <c r="K1274" s="23">
        <v>11215</v>
      </c>
      <c r="L1274" s="23">
        <v>3873</v>
      </c>
      <c r="M1274" s="23">
        <v>932568</v>
      </c>
      <c r="N1274" s="23">
        <v>124357</v>
      </c>
      <c r="O1274" s="23">
        <v>85421</v>
      </c>
      <c r="P1274" s="23">
        <v>66990</v>
      </c>
      <c r="Q1274" s="19">
        <v>1.585938693959528E-2</v>
      </c>
      <c r="R1274" s="21"/>
      <c r="S1274" s="21"/>
    </row>
    <row r="1275" spans="1:19" x14ac:dyDescent="0.35">
      <c r="A1275" s="18" t="s">
        <v>37</v>
      </c>
      <c r="B1275" s="18" t="s">
        <v>80</v>
      </c>
      <c r="C1275" s="61" t="str">
        <f>IF(Datos[[#This Row],[Area]]="Oftamología","👀",IF(B1275="Cardiología","❤","🚑"))</f>
        <v>❤</v>
      </c>
      <c r="D1275" s="23">
        <v>651158</v>
      </c>
      <c r="E1275" s="23">
        <v>828507</v>
      </c>
      <c r="F1275" s="23">
        <v>110768</v>
      </c>
      <c r="G1275" s="23">
        <v>158518</v>
      </c>
      <c r="H1275" s="23">
        <v>32000</v>
      </c>
      <c r="I1275" s="23">
        <v>11588</v>
      </c>
      <c r="J1275" s="23">
        <v>3427</v>
      </c>
      <c r="K1275" s="23">
        <v>11404</v>
      </c>
      <c r="L1275" s="23">
        <v>3525</v>
      </c>
      <c r="M1275" s="23">
        <v>2599290</v>
      </c>
      <c r="N1275" s="23">
        <v>57463</v>
      </c>
      <c r="O1275" s="23">
        <v>27406</v>
      </c>
      <c r="P1275" s="23">
        <v>70085</v>
      </c>
      <c r="Q1275" s="19">
        <v>1.6592105294245936E-2</v>
      </c>
      <c r="R1275" s="21"/>
      <c r="S1275" s="21"/>
    </row>
    <row r="1276" spans="1:19" x14ac:dyDescent="0.35">
      <c r="A1276" s="18" t="s">
        <v>36</v>
      </c>
      <c r="B1276" s="18" t="s">
        <v>81</v>
      </c>
      <c r="C1276" s="62" t="str">
        <f>IF(Datos[[#This Row],[Area]]="Oftamología","👀",IF(B1276="Cardiología","❤","🚑"))</f>
        <v>👀</v>
      </c>
      <c r="D1276" s="23">
        <v>347422</v>
      </c>
      <c r="E1276" s="23">
        <v>1176551</v>
      </c>
      <c r="F1276" s="23">
        <v>117966</v>
      </c>
      <c r="G1276" s="23">
        <v>117705</v>
      </c>
      <c r="H1276" s="23">
        <v>25000</v>
      </c>
      <c r="I1276" s="23">
        <v>11016</v>
      </c>
      <c r="J1276" s="23">
        <v>2883</v>
      </c>
      <c r="K1276" s="23">
        <v>13315</v>
      </c>
      <c r="L1276" s="23">
        <v>1916</v>
      </c>
      <c r="M1276" s="23">
        <v>2336770</v>
      </c>
      <c r="N1276" s="23">
        <v>75861</v>
      </c>
      <c r="O1276" s="23">
        <v>41634</v>
      </c>
      <c r="P1276" s="23">
        <v>47349</v>
      </c>
      <c r="Q1276" s="19">
        <v>1.1209525484443901E-2</v>
      </c>
      <c r="R1276" s="21"/>
      <c r="S1276" s="21"/>
    </row>
    <row r="1277" spans="1:19" x14ac:dyDescent="0.35">
      <c r="A1277" s="18" t="s">
        <v>36</v>
      </c>
      <c r="B1277" s="18" t="s">
        <v>80</v>
      </c>
      <c r="C1277" s="61" t="str">
        <f>IF(Datos[[#This Row],[Area]]="Oftamología","👀",IF(B1277="Cardiología","❤","🚑"))</f>
        <v>❤</v>
      </c>
      <c r="D1277" s="23">
        <v>649572</v>
      </c>
      <c r="E1277" s="23">
        <v>1964272</v>
      </c>
      <c r="F1277" s="23">
        <v>155798</v>
      </c>
      <c r="G1277" s="23">
        <v>315179</v>
      </c>
      <c r="H1277" s="23">
        <v>32000</v>
      </c>
      <c r="I1277" s="23">
        <v>12250</v>
      </c>
      <c r="J1277" s="23">
        <v>3588</v>
      </c>
      <c r="K1277" s="23">
        <v>13651</v>
      </c>
      <c r="L1277" s="23">
        <v>3319</v>
      </c>
      <c r="M1277" s="23">
        <v>2477688</v>
      </c>
      <c r="N1277" s="23">
        <v>125616</v>
      </c>
      <c r="O1277" s="23">
        <v>22951</v>
      </c>
      <c r="P1277" s="23">
        <v>335020</v>
      </c>
      <c r="Q1277" s="19">
        <v>7.9313506680149443E-2</v>
      </c>
      <c r="R1277" s="21"/>
      <c r="S1277" s="21"/>
    </row>
    <row r="1278" spans="1:19" x14ac:dyDescent="0.35">
      <c r="A1278" s="18" t="s">
        <v>47</v>
      </c>
      <c r="B1278" s="18" t="s">
        <v>80</v>
      </c>
      <c r="C1278" s="61" t="str">
        <f>IF(Datos[[#This Row],[Area]]="Oftamología","👀",IF(B1278="Cardiología","❤","🚑"))</f>
        <v>❤</v>
      </c>
      <c r="D1278" s="23">
        <v>330557</v>
      </c>
      <c r="E1278" s="23">
        <v>1214866</v>
      </c>
      <c r="F1278" s="23">
        <v>120851</v>
      </c>
      <c r="G1278" s="23">
        <v>176653</v>
      </c>
      <c r="H1278" s="23">
        <v>32000</v>
      </c>
      <c r="I1278" s="23">
        <v>10856</v>
      </c>
      <c r="J1278" s="23">
        <v>2879</v>
      </c>
      <c r="K1278" s="23">
        <v>10836</v>
      </c>
      <c r="L1278" s="23">
        <v>3277</v>
      </c>
      <c r="M1278" s="23">
        <v>1922253</v>
      </c>
      <c r="N1278" s="23">
        <v>91647</v>
      </c>
      <c r="O1278" s="23">
        <v>49484</v>
      </c>
      <c r="P1278" s="23">
        <v>139586</v>
      </c>
      <c r="Q1278" s="19">
        <v>3.3045952908648257E-2</v>
      </c>
      <c r="R1278" s="21"/>
      <c r="S1278" s="21"/>
    </row>
    <row r="1279" spans="1:19" x14ac:dyDescent="0.35">
      <c r="A1279" s="18" t="s">
        <v>47</v>
      </c>
      <c r="B1279" s="18" t="s">
        <v>82</v>
      </c>
      <c r="C1279" s="60" t="str">
        <f>IF(Datos[[#This Row],[Area]]="Oftamología","👀",IF(B1279="Cardiología","❤","🚑"))</f>
        <v>🚑</v>
      </c>
      <c r="D1279" s="23">
        <v>386551</v>
      </c>
      <c r="E1279" s="23">
        <v>1901328</v>
      </c>
      <c r="F1279" s="23">
        <v>189539</v>
      </c>
      <c r="G1279" s="23">
        <v>251003</v>
      </c>
      <c r="H1279" s="23">
        <v>32000</v>
      </c>
      <c r="I1279" s="23">
        <v>12029</v>
      </c>
      <c r="J1279" s="23">
        <v>3964</v>
      </c>
      <c r="K1279" s="23">
        <v>12679</v>
      </c>
      <c r="L1279" s="23">
        <v>1552</v>
      </c>
      <c r="M1279" s="23">
        <v>2686692</v>
      </c>
      <c r="N1279" s="23">
        <v>96830</v>
      </c>
      <c r="O1279" s="23">
        <v>65502</v>
      </c>
      <c r="P1279" s="23">
        <v>116778</v>
      </c>
      <c r="Q1279" s="19">
        <v>2.7646327631468244E-2</v>
      </c>
      <c r="R1279" s="21"/>
      <c r="S1279" s="21"/>
    </row>
    <row r="1280" spans="1:19" x14ac:dyDescent="0.35">
      <c r="A1280" s="18" t="s">
        <v>39</v>
      </c>
      <c r="B1280" s="18" t="s">
        <v>82</v>
      </c>
      <c r="C1280" s="60" t="str">
        <f>IF(Datos[[#This Row],[Area]]="Oftamología","👀",IF(B1280="Cardiología","❤","🚑"))</f>
        <v>🚑</v>
      </c>
      <c r="D1280" s="23">
        <v>623124</v>
      </c>
      <c r="E1280" s="23">
        <v>921098</v>
      </c>
      <c r="F1280" s="23">
        <v>190746</v>
      </c>
      <c r="G1280" s="23">
        <v>266052</v>
      </c>
      <c r="H1280" s="23">
        <v>32000</v>
      </c>
      <c r="I1280" s="23">
        <v>11056</v>
      </c>
      <c r="J1280" s="23">
        <v>3498</v>
      </c>
      <c r="K1280" s="23">
        <v>14668</v>
      </c>
      <c r="L1280" s="23">
        <v>2053</v>
      </c>
      <c r="M1280" s="23">
        <v>1330954</v>
      </c>
      <c r="N1280" s="23">
        <v>97694</v>
      </c>
      <c r="O1280" s="23">
        <v>65099</v>
      </c>
      <c r="P1280" s="23">
        <v>334809</v>
      </c>
      <c r="Q1280" s="19">
        <v>7.9263553991027857E-2</v>
      </c>
      <c r="R1280" s="21"/>
      <c r="S1280" s="21"/>
    </row>
    <row r="1281" spans="1:19" x14ac:dyDescent="0.35">
      <c r="A1281" s="18" t="s">
        <v>42</v>
      </c>
      <c r="B1281" s="18" t="s">
        <v>81</v>
      </c>
      <c r="C1281" s="62" t="str">
        <f>IF(Datos[[#This Row],[Area]]="Oftamología","👀",IF(B1281="Cardiología","❤","🚑"))</f>
        <v>👀</v>
      </c>
      <c r="D1281" s="23">
        <v>269121</v>
      </c>
      <c r="E1281" s="23">
        <v>2212273</v>
      </c>
      <c r="F1281" s="23">
        <v>147152</v>
      </c>
      <c r="G1281" s="23">
        <v>100939</v>
      </c>
      <c r="H1281" s="23">
        <v>32000</v>
      </c>
      <c r="I1281" s="23">
        <v>10313</v>
      </c>
      <c r="J1281" s="23">
        <v>3829</v>
      </c>
      <c r="K1281" s="23">
        <v>12186</v>
      </c>
      <c r="L1281" s="23">
        <v>1397</v>
      </c>
      <c r="M1281" s="23">
        <v>2476110</v>
      </c>
      <c r="N1281" s="23">
        <v>61949</v>
      </c>
      <c r="O1281" s="23">
        <v>40708</v>
      </c>
      <c r="P1281" s="23">
        <v>179276</v>
      </c>
      <c r="Q1281" s="19">
        <v>4.2442266800759569E-2</v>
      </c>
      <c r="R1281" s="21"/>
      <c r="S1281" s="21"/>
    </row>
    <row r="1282" spans="1:19" x14ac:dyDescent="0.35">
      <c r="A1282" s="18" t="s">
        <v>42</v>
      </c>
      <c r="B1282" s="18" t="s">
        <v>80</v>
      </c>
      <c r="C1282" s="61" t="str">
        <f>IF(Datos[[#This Row],[Area]]="Oftamología","👀",IF(B1282="Cardiología","❤","🚑"))</f>
        <v>❤</v>
      </c>
      <c r="D1282" s="23">
        <v>555970</v>
      </c>
      <c r="E1282" s="23">
        <v>1068430</v>
      </c>
      <c r="F1282" s="23">
        <v>159386</v>
      </c>
      <c r="G1282" s="23">
        <v>150597</v>
      </c>
      <c r="H1282" s="23">
        <v>32000</v>
      </c>
      <c r="I1282" s="23">
        <v>10982</v>
      </c>
      <c r="J1282" s="23">
        <v>3745</v>
      </c>
      <c r="K1282" s="23">
        <v>10812</v>
      </c>
      <c r="L1282" s="23">
        <v>4356</v>
      </c>
      <c r="M1282" s="23">
        <v>1146438</v>
      </c>
      <c r="N1282" s="23">
        <v>107356</v>
      </c>
      <c r="O1282" s="23">
        <v>40354</v>
      </c>
      <c r="P1282" s="23">
        <v>234919</v>
      </c>
      <c r="Q1282" s="19">
        <v>5.5615335430105745E-2</v>
      </c>
      <c r="R1282" s="21"/>
      <c r="S1282" s="21"/>
    </row>
    <row r="1283" spans="1:19" x14ac:dyDescent="0.35">
      <c r="A1283" s="18" t="s">
        <v>45</v>
      </c>
      <c r="B1283" s="18" t="s">
        <v>81</v>
      </c>
      <c r="C1283" s="62" t="str">
        <f>IF(Datos[[#This Row],[Area]]="Oftamología","👀",IF(B1283="Cardiología","❤","🚑"))</f>
        <v>👀</v>
      </c>
      <c r="D1283" s="23">
        <v>458068</v>
      </c>
      <c r="E1283" s="23">
        <v>2270850</v>
      </c>
      <c r="F1283" s="23">
        <v>117403</v>
      </c>
      <c r="G1283" s="23">
        <v>88815</v>
      </c>
      <c r="H1283" s="23">
        <v>32000</v>
      </c>
      <c r="I1283" s="23">
        <v>11647</v>
      </c>
      <c r="J1283" s="23">
        <v>2867</v>
      </c>
      <c r="K1283" s="23">
        <v>11992</v>
      </c>
      <c r="L1283" s="23">
        <v>1941</v>
      </c>
      <c r="M1283" s="23">
        <v>2384523</v>
      </c>
      <c r="N1283" s="23">
        <v>104176</v>
      </c>
      <c r="O1283" s="23">
        <v>65903</v>
      </c>
      <c r="P1283" s="23">
        <v>222125</v>
      </c>
      <c r="Q1283" s="19">
        <v>5.2586450574079742E-2</v>
      </c>
      <c r="R1283" s="21"/>
      <c r="S1283" s="21"/>
    </row>
    <row r="1284" spans="1:19" x14ac:dyDescent="0.35">
      <c r="A1284" s="18" t="s">
        <v>36</v>
      </c>
      <c r="B1284" s="18" t="s">
        <v>81</v>
      </c>
      <c r="C1284" s="62" t="str">
        <f>IF(Datos[[#This Row],[Area]]="Oftamología","👀",IF(B1284="Cardiología","❤","🚑"))</f>
        <v>👀</v>
      </c>
      <c r="D1284" s="23">
        <v>225653</v>
      </c>
      <c r="E1284" s="23">
        <v>1780845</v>
      </c>
      <c r="F1284" s="23">
        <v>177106</v>
      </c>
      <c r="G1284" s="23">
        <v>261564</v>
      </c>
      <c r="H1284" s="23">
        <v>32000</v>
      </c>
      <c r="I1284" s="23">
        <v>10941</v>
      </c>
      <c r="J1284" s="23">
        <v>3186</v>
      </c>
      <c r="K1284" s="23">
        <v>13368</v>
      </c>
      <c r="L1284" s="23">
        <v>1994</v>
      </c>
      <c r="M1284" s="23">
        <v>1733875</v>
      </c>
      <c r="N1284" s="23">
        <v>59737</v>
      </c>
      <c r="O1284" s="23">
        <v>54904</v>
      </c>
      <c r="P1284" s="23">
        <v>315864</v>
      </c>
      <c r="Q1284" s="19">
        <v>7.4778465387196957E-2</v>
      </c>
      <c r="R1284" s="21"/>
      <c r="S1284" s="21"/>
    </row>
    <row r="1285" spans="1:19" x14ac:dyDescent="0.35">
      <c r="A1285" s="18" t="s">
        <v>46</v>
      </c>
      <c r="B1285" s="18" t="s">
        <v>80</v>
      </c>
      <c r="C1285" s="61" t="str">
        <f>IF(Datos[[#This Row],[Area]]="Oftamología","👀",IF(B1285="Cardiología","❤","🚑"))</f>
        <v>❤</v>
      </c>
      <c r="D1285" s="23">
        <v>313816</v>
      </c>
      <c r="E1285" s="23">
        <v>2265840</v>
      </c>
      <c r="F1285" s="23">
        <v>99702</v>
      </c>
      <c r="G1285" s="23">
        <v>161189</v>
      </c>
      <c r="H1285" s="23">
        <v>32000</v>
      </c>
      <c r="I1285" s="23">
        <v>11372</v>
      </c>
      <c r="J1285" s="23">
        <v>3393</v>
      </c>
      <c r="K1285" s="23">
        <v>13126</v>
      </c>
      <c r="L1285" s="23">
        <v>4029</v>
      </c>
      <c r="M1285" s="23">
        <v>1684871</v>
      </c>
      <c r="N1285" s="23">
        <v>91409</v>
      </c>
      <c r="O1285" s="23">
        <v>76374</v>
      </c>
      <c r="P1285" s="23">
        <v>164718</v>
      </c>
      <c r="Q1285" s="19">
        <v>3.8995767993973064E-2</v>
      </c>
      <c r="R1285" s="21"/>
      <c r="S1285" s="21"/>
    </row>
    <row r="1286" spans="1:19" x14ac:dyDescent="0.35">
      <c r="A1286" s="18" t="s">
        <v>46</v>
      </c>
      <c r="B1286" s="18" t="s">
        <v>82</v>
      </c>
      <c r="C1286" s="60" t="str">
        <f>IF(Datos[[#This Row],[Area]]="Oftamología","👀",IF(B1286="Cardiología","❤","🚑"))</f>
        <v>🚑</v>
      </c>
      <c r="D1286" s="23">
        <v>461332</v>
      </c>
      <c r="E1286" s="23">
        <v>1849935</v>
      </c>
      <c r="F1286" s="23">
        <v>141700</v>
      </c>
      <c r="G1286" s="23">
        <v>276773</v>
      </c>
      <c r="H1286" s="23">
        <v>20000</v>
      </c>
      <c r="I1286" s="23">
        <v>10983</v>
      </c>
      <c r="J1286" s="23">
        <v>3641</v>
      </c>
      <c r="K1286" s="23">
        <v>10212</v>
      </c>
      <c r="L1286" s="23">
        <v>1299</v>
      </c>
      <c r="M1286" s="23">
        <v>3057437</v>
      </c>
      <c r="N1286" s="23">
        <v>64618</v>
      </c>
      <c r="O1286" s="23">
        <v>57194</v>
      </c>
      <c r="P1286" s="23">
        <v>194784</v>
      </c>
      <c r="Q1286" s="19">
        <v>4.6113671079894419E-2</v>
      </c>
      <c r="R1286" s="21"/>
      <c r="S1286" s="21"/>
    </row>
    <row r="1287" spans="1:19" x14ac:dyDescent="0.35">
      <c r="A1287" s="18" t="s">
        <v>47</v>
      </c>
      <c r="B1287" s="18" t="s">
        <v>82</v>
      </c>
      <c r="C1287" s="60" t="str">
        <f>IF(Datos[[#This Row],[Area]]="Oftamología","👀",IF(B1287="Cardiología","❤","🚑"))</f>
        <v>🚑</v>
      </c>
      <c r="D1287" s="23">
        <v>382210</v>
      </c>
      <c r="E1287" s="23">
        <v>752750</v>
      </c>
      <c r="F1287" s="23">
        <v>198134</v>
      </c>
      <c r="G1287" s="23">
        <v>229401</v>
      </c>
      <c r="H1287" s="23">
        <v>32000</v>
      </c>
      <c r="I1287" s="23">
        <v>9729</v>
      </c>
      <c r="J1287" s="23">
        <v>2964</v>
      </c>
      <c r="K1287" s="23">
        <v>14791</v>
      </c>
      <c r="L1287" s="23">
        <v>2279</v>
      </c>
      <c r="M1287" s="23">
        <v>2655499</v>
      </c>
      <c r="N1287" s="23">
        <v>104894</v>
      </c>
      <c r="O1287" s="23">
        <v>40714</v>
      </c>
      <c r="P1287" s="23">
        <v>315608</v>
      </c>
      <c r="Q1287" s="19">
        <v>7.4717859280964138E-2</v>
      </c>
      <c r="R1287" s="21"/>
      <c r="S1287" s="21"/>
    </row>
    <row r="1288" spans="1:19" x14ac:dyDescent="0.35">
      <c r="A1288" s="18" t="s">
        <v>41</v>
      </c>
      <c r="B1288" s="18" t="s">
        <v>82</v>
      </c>
      <c r="C1288" s="60" t="str">
        <f>IF(Datos[[#This Row],[Area]]="Oftamología","👀",IF(B1288="Cardiología","❤","🚑"))</f>
        <v>🚑</v>
      </c>
      <c r="D1288" s="23">
        <v>465925</v>
      </c>
      <c r="E1288" s="23">
        <v>1803597</v>
      </c>
      <c r="F1288" s="23">
        <v>175441</v>
      </c>
      <c r="G1288" s="23">
        <v>120505</v>
      </c>
      <c r="H1288" s="23">
        <v>32000</v>
      </c>
      <c r="I1288" s="23">
        <v>11836</v>
      </c>
      <c r="J1288" s="23">
        <v>3400</v>
      </c>
      <c r="K1288" s="23">
        <v>11337</v>
      </c>
      <c r="L1288" s="23">
        <v>4275</v>
      </c>
      <c r="M1288" s="23">
        <v>1353539</v>
      </c>
      <c r="N1288" s="23">
        <v>53030</v>
      </c>
      <c r="O1288" s="23">
        <v>22828</v>
      </c>
      <c r="P1288" s="23">
        <v>258507</v>
      </c>
      <c r="Q1288" s="19">
        <v>6.1199619937213873E-2</v>
      </c>
      <c r="R1288" s="21"/>
      <c r="S1288" s="21"/>
    </row>
    <row r="1289" spans="1:19" x14ac:dyDescent="0.35">
      <c r="A1289" s="18" t="s">
        <v>46</v>
      </c>
      <c r="B1289" s="18" t="s">
        <v>80</v>
      </c>
      <c r="C1289" s="61" t="str">
        <f>IF(Datos[[#This Row],[Area]]="Oftamología","👀",IF(B1289="Cardiología","❤","🚑"))</f>
        <v>❤</v>
      </c>
      <c r="D1289" s="23">
        <v>573865</v>
      </c>
      <c r="E1289" s="23">
        <v>2027720</v>
      </c>
      <c r="F1289" s="23">
        <v>163391</v>
      </c>
      <c r="G1289" s="23">
        <v>143088</v>
      </c>
      <c r="H1289" s="23">
        <v>32000</v>
      </c>
      <c r="I1289" s="23">
        <v>10387</v>
      </c>
      <c r="J1289" s="23">
        <v>3764</v>
      </c>
      <c r="K1289" s="23">
        <v>12385</v>
      </c>
      <c r="L1289" s="23">
        <v>1452</v>
      </c>
      <c r="M1289" s="23">
        <v>2219587</v>
      </c>
      <c r="N1289" s="23">
        <v>86613</v>
      </c>
      <c r="O1289" s="23">
        <v>86379</v>
      </c>
      <c r="P1289" s="23">
        <v>50340</v>
      </c>
      <c r="Q1289" s="19">
        <v>1.1917622608437475E-2</v>
      </c>
      <c r="R1289" s="21"/>
      <c r="S1289" s="21"/>
    </row>
    <row r="1290" spans="1:19" x14ac:dyDescent="0.35">
      <c r="A1290" s="18" t="s">
        <v>45</v>
      </c>
      <c r="B1290" s="18" t="s">
        <v>82</v>
      </c>
      <c r="C1290" s="60" t="str">
        <f>IF(Datos[[#This Row],[Area]]="Oftamología","👀",IF(B1290="Cardiología","❤","🚑"))</f>
        <v>🚑</v>
      </c>
      <c r="D1290" s="23">
        <v>443525</v>
      </c>
      <c r="E1290" s="23">
        <v>701831</v>
      </c>
      <c r="F1290" s="23">
        <v>113392</v>
      </c>
      <c r="G1290" s="23">
        <v>253362</v>
      </c>
      <c r="H1290" s="23">
        <v>32000</v>
      </c>
      <c r="I1290" s="23">
        <v>11413</v>
      </c>
      <c r="J1290" s="23">
        <v>2894</v>
      </c>
      <c r="K1290" s="23">
        <v>14041</v>
      </c>
      <c r="L1290" s="23">
        <v>3889</v>
      </c>
      <c r="M1290" s="23">
        <v>2897026</v>
      </c>
      <c r="N1290" s="23">
        <v>117655</v>
      </c>
      <c r="O1290" s="23">
        <v>75508</v>
      </c>
      <c r="P1290" s="23">
        <v>263477</v>
      </c>
      <c r="Q1290" s="19">
        <v>6.2376230671499416E-2</v>
      </c>
      <c r="R1290" s="21"/>
      <c r="S1290" s="21"/>
    </row>
    <row r="1291" spans="1:19" x14ac:dyDescent="0.35">
      <c r="A1291" s="18" t="s">
        <v>42</v>
      </c>
      <c r="B1291" s="18" t="s">
        <v>81</v>
      </c>
      <c r="C1291" s="62" t="str">
        <f>IF(Datos[[#This Row],[Area]]="Oftamología","👀",IF(B1291="Cardiología","❤","🚑"))</f>
        <v>👀</v>
      </c>
      <c r="D1291" s="23">
        <v>683510</v>
      </c>
      <c r="E1291" s="23">
        <v>2007691</v>
      </c>
      <c r="F1291" s="23">
        <v>150990</v>
      </c>
      <c r="G1291" s="23">
        <v>280002</v>
      </c>
      <c r="H1291" s="23">
        <v>32000</v>
      </c>
      <c r="I1291" s="23">
        <v>10663</v>
      </c>
      <c r="J1291" s="23">
        <v>3197</v>
      </c>
      <c r="K1291" s="23">
        <v>11771</v>
      </c>
      <c r="L1291" s="23">
        <v>3242</v>
      </c>
      <c r="M1291" s="23">
        <v>1144484</v>
      </c>
      <c r="N1291" s="23">
        <v>68626</v>
      </c>
      <c r="O1291" s="23">
        <v>43976</v>
      </c>
      <c r="P1291" s="23">
        <v>42749</v>
      </c>
      <c r="Q1291" s="19">
        <v>1.0120509513072976E-2</v>
      </c>
      <c r="R1291" s="21"/>
      <c r="S1291" s="21"/>
    </row>
    <row r="1292" spans="1:19" x14ac:dyDescent="0.35">
      <c r="A1292" s="18" t="s">
        <v>42</v>
      </c>
      <c r="B1292" s="18" t="s">
        <v>82</v>
      </c>
      <c r="C1292" s="60" t="str">
        <f>IF(Datos[[#This Row],[Area]]="Oftamología","👀",IF(B1292="Cardiología","❤","🚑"))</f>
        <v>🚑</v>
      </c>
      <c r="D1292" s="23">
        <v>167187</v>
      </c>
      <c r="E1292" s="23">
        <v>1159015</v>
      </c>
      <c r="F1292" s="23">
        <v>191910</v>
      </c>
      <c r="G1292" s="23">
        <v>83763</v>
      </c>
      <c r="H1292" s="23">
        <v>20000</v>
      </c>
      <c r="I1292" s="23">
        <v>9319</v>
      </c>
      <c r="J1292" s="23">
        <v>4074</v>
      </c>
      <c r="K1292" s="23">
        <v>13891</v>
      </c>
      <c r="L1292" s="23">
        <v>3987</v>
      </c>
      <c r="M1292" s="23">
        <v>2057514</v>
      </c>
      <c r="N1292" s="23">
        <v>50136</v>
      </c>
      <c r="O1292" s="23">
        <v>39637</v>
      </c>
      <c r="P1292" s="23">
        <v>43777</v>
      </c>
      <c r="Q1292" s="19">
        <v>1.0363880908414131E-2</v>
      </c>
      <c r="R1292" s="21"/>
      <c r="S1292" s="21"/>
    </row>
    <row r="1293" spans="1:19" x14ac:dyDescent="0.35">
      <c r="A1293" s="18" t="s">
        <v>39</v>
      </c>
      <c r="B1293" s="18" t="s">
        <v>82</v>
      </c>
      <c r="C1293" s="60" t="str">
        <f>IF(Datos[[#This Row],[Area]]="Oftamología","👀",IF(B1293="Cardiología","❤","🚑"))</f>
        <v>🚑</v>
      </c>
      <c r="D1293" s="23">
        <v>218892</v>
      </c>
      <c r="E1293" s="23">
        <v>2226845</v>
      </c>
      <c r="F1293" s="23">
        <v>164585</v>
      </c>
      <c r="G1293" s="23">
        <v>234384</v>
      </c>
      <c r="H1293" s="23">
        <v>32000</v>
      </c>
      <c r="I1293" s="23">
        <v>9482</v>
      </c>
      <c r="J1293" s="23">
        <v>3212</v>
      </c>
      <c r="K1293" s="23">
        <v>12909</v>
      </c>
      <c r="L1293" s="23">
        <v>2041</v>
      </c>
      <c r="M1293" s="23">
        <v>1614065</v>
      </c>
      <c r="N1293" s="23">
        <v>92322</v>
      </c>
      <c r="O1293" s="23">
        <v>38875</v>
      </c>
      <c r="P1293" s="23">
        <v>165642</v>
      </c>
      <c r="Q1293" s="19">
        <v>3.921451815865714E-2</v>
      </c>
      <c r="R1293" s="21"/>
      <c r="S1293" s="21"/>
    </row>
    <row r="1294" spans="1:19" x14ac:dyDescent="0.35">
      <c r="A1294" s="18" t="s">
        <v>45</v>
      </c>
      <c r="B1294" s="18" t="s">
        <v>80</v>
      </c>
      <c r="C1294" s="61" t="str">
        <f>IF(Datos[[#This Row],[Area]]="Oftamología","👀",IF(B1294="Cardiología","❤","🚑"))</f>
        <v>❤</v>
      </c>
      <c r="D1294" s="23">
        <v>271390</v>
      </c>
      <c r="E1294" s="23">
        <v>1164139</v>
      </c>
      <c r="F1294" s="23">
        <v>142361</v>
      </c>
      <c r="G1294" s="23">
        <v>91095</v>
      </c>
      <c r="H1294" s="23">
        <v>25000</v>
      </c>
      <c r="I1294" s="23">
        <v>9335</v>
      </c>
      <c r="J1294" s="23">
        <v>3220</v>
      </c>
      <c r="K1294" s="23">
        <v>14329</v>
      </c>
      <c r="L1294" s="23">
        <v>3299</v>
      </c>
      <c r="M1294" s="23">
        <v>2741116</v>
      </c>
      <c r="N1294" s="23">
        <v>120758</v>
      </c>
      <c r="O1294" s="23">
        <v>74932</v>
      </c>
      <c r="P1294" s="23">
        <v>138758</v>
      </c>
      <c r="Q1294" s="19">
        <v>3.2849930033801496E-2</v>
      </c>
      <c r="R1294" s="21"/>
      <c r="S1294" s="21"/>
    </row>
    <row r="1295" spans="1:19" x14ac:dyDescent="0.35">
      <c r="A1295" s="18" t="s">
        <v>38</v>
      </c>
      <c r="B1295" s="18" t="s">
        <v>82</v>
      </c>
      <c r="C1295" s="60" t="str">
        <f>IF(Datos[[#This Row],[Area]]="Oftamología","👀",IF(B1295="Cardiología","❤","🚑"))</f>
        <v>🚑</v>
      </c>
      <c r="D1295" s="23">
        <v>582791</v>
      </c>
      <c r="E1295" s="23">
        <v>1542581</v>
      </c>
      <c r="F1295" s="23">
        <v>94504</v>
      </c>
      <c r="G1295" s="23">
        <v>172125</v>
      </c>
      <c r="H1295" s="23">
        <v>32000</v>
      </c>
      <c r="I1295" s="23">
        <v>9273</v>
      </c>
      <c r="J1295" s="23">
        <v>2930</v>
      </c>
      <c r="K1295" s="23">
        <v>13647</v>
      </c>
      <c r="L1295" s="23">
        <v>4119</v>
      </c>
      <c r="M1295" s="23">
        <v>1628923</v>
      </c>
      <c r="N1295" s="23">
        <v>82301</v>
      </c>
      <c r="O1295" s="23">
        <v>83823</v>
      </c>
      <c r="P1295" s="23">
        <v>204464</v>
      </c>
      <c r="Q1295" s="19">
        <v>4.8405339471822802E-2</v>
      </c>
      <c r="R1295" s="21"/>
      <c r="S1295" s="21"/>
    </row>
    <row r="1296" spans="1:19" x14ac:dyDescent="0.35">
      <c r="A1296" s="18" t="s">
        <v>44</v>
      </c>
      <c r="B1296" s="18" t="s">
        <v>80</v>
      </c>
      <c r="C1296" s="61" t="str">
        <f>IF(Datos[[#This Row],[Area]]="Oftamología","👀",IF(B1296="Cardiología","❤","🚑"))</f>
        <v>❤</v>
      </c>
      <c r="D1296" s="23">
        <v>538938</v>
      </c>
      <c r="E1296" s="23">
        <v>1369697</v>
      </c>
      <c r="F1296" s="23">
        <v>211075</v>
      </c>
      <c r="G1296" s="23">
        <v>115031</v>
      </c>
      <c r="H1296" s="23">
        <v>32000</v>
      </c>
      <c r="I1296" s="23">
        <v>9142</v>
      </c>
      <c r="J1296" s="23">
        <v>3309</v>
      </c>
      <c r="K1296" s="23">
        <v>10423</v>
      </c>
      <c r="L1296" s="23">
        <v>2477</v>
      </c>
      <c r="M1296" s="23">
        <v>2855894</v>
      </c>
      <c r="N1296" s="23">
        <v>119243</v>
      </c>
      <c r="O1296" s="23">
        <v>84321</v>
      </c>
      <c r="P1296" s="23">
        <v>198762</v>
      </c>
      <c r="Q1296" s="19">
        <v>4.7055433152527797E-2</v>
      </c>
      <c r="R1296" s="21"/>
      <c r="S1296" s="21"/>
    </row>
    <row r="1297" spans="1:19" x14ac:dyDescent="0.35">
      <c r="A1297" s="18" t="s">
        <v>41</v>
      </c>
      <c r="B1297" s="18" t="s">
        <v>80</v>
      </c>
      <c r="C1297" s="61" t="str">
        <f>IF(Datos[[#This Row],[Area]]="Oftamología","👀",IF(B1297="Cardiología","❤","🚑"))</f>
        <v>❤</v>
      </c>
      <c r="D1297" s="23">
        <v>694413</v>
      </c>
      <c r="E1297" s="23">
        <v>2156148</v>
      </c>
      <c r="F1297" s="23">
        <v>116861</v>
      </c>
      <c r="G1297" s="23">
        <v>111596</v>
      </c>
      <c r="H1297" s="23">
        <v>32000</v>
      </c>
      <c r="I1297" s="23">
        <v>10433</v>
      </c>
      <c r="J1297" s="23">
        <v>3071</v>
      </c>
      <c r="K1297" s="23">
        <v>14789</v>
      </c>
      <c r="L1297" s="23">
        <v>3408</v>
      </c>
      <c r="M1297" s="23">
        <v>874308</v>
      </c>
      <c r="N1297" s="23">
        <v>57688</v>
      </c>
      <c r="O1297" s="23">
        <v>87119</v>
      </c>
      <c r="P1297" s="23">
        <v>126931</v>
      </c>
      <c r="Q1297" s="19">
        <v>3.0049975274365856E-2</v>
      </c>
      <c r="R1297" s="21"/>
      <c r="S1297" s="21"/>
    </row>
    <row r="1298" spans="1:19" x14ac:dyDescent="0.35">
      <c r="A1298" s="18" t="s">
        <v>36</v>
      </c>
      <c r="B1298" s="18" t="s">
        <v>80</v>
      </c>
      <c r="C1298" s="61" t="str">
        <f>IF(Datos[[#This Row],[Area]]="Oftamología","👀",IF(B1298="Cardiología","❤","🚑"))</f>
        <v>❤</v>
      </c>
      <c r="D1298" s="23">
        <v>439323</v>
      </c>
      <c r="E1298" s="23">
        <v>1258793</v>
      </c>
      <c r="F1298" s="23">
        <v>152819</v>
      </c>
      <c r="G1298" s="23">
        <v>223067</v>
      </c>
      <c r="H1298" s="23">
        <v>32000</v>
      </c>
      <c r="I1298" s="23">
        <v>9926</v>
      </c>
      <c r="J1298" s="23">
        <v>3677</v>
      </c>
      <c r="K1298" s="23">
        <v>14708</v>
      </c>
      <c r="L1298" s="23">
        <v>3918</v>
      </c>
      <c r="M1298" s="23">
        <v>1344628</v>
      </c>
      <c r="N1298" s="23">
        <v>119443</v>
      </c>
      <c r="O1298" s="23">
        <v>35290</v>
      </c>
      <c r="P1298" s="23">
        <v>234379</v>
      </c>
      <c r="Q1298" s="19">
        <v>5.5487494424770897E-2</v>
      </c>
      <c r="R1298" s="21"/>
      <c r="S1298" s="21"/>
    </row>
    <row r="1299" spans="1:19" x14ac:dyDescent="0.35">
      <c r="A1299" s="18" t="s">
        <v>37</v>
      </c>
      <c r="B1299" s="18" t="s">
        <v>82</v>
      </c>
      <c r="C1299" s="60" t="str">
        <f>IF(Datos[[#This Row],[Area]]="Oftamología","👀",IF(B1299="Cardiología","❤","🚑"))</f>
        <v>🚑</v>
      </c>
      <c r="D1299" s="23">
        <v>514681</v>
      </c>
      <c r="E1299" s="23">
        <v>1668142</v>
      </c>
      <c r="F1299" s="23">
        <v>93505</v>
      </c>
      <c r="G1299" s="23">
        <v>188552</v>
      </c>
      <c r="H1299" s="23">
        <v>25000</v>
      </c>
      <c r="I1299" s="23">
        <v>10832</v>
      </c>
      <c r="J1299" s="23">
        <v>3052</v>
      </c>
      <c r="K1299" s="23">
        <v>14111</v>
      </c>
      <c r="L1299" s="23">
        <v>4010</v>
      </c>
      <c r="M1299" s="23">
        <v>2346150</v>
      </c>
      <c r="N1299" s="23">
        <v>64380</v>
      </c>
      <c r="O1299" s="23">
        <v>31949</v>
      </c>
      <c r="P1299" s="23">
        <v>157177</v>
      </c>
      <c r="Q1299" s="19">
        <v>3.721049202873216E-2</v>
      </c>
      <c r="R1299" s="21"/>
      <c r="S1299" s="21"/>
    </row>
    <row r="1300" spans="1:19" x14ac:dyDescent="0.35">
      <c r="A1300" s="18" t="s">
        <v>45</v>
      </c>
      <c r="B1300" s="18" t="s">
        <v>81</v>
      </c>
      <c r="C1300" s="62" t="str">
        <f>IF(Datos[[#This Row],[Area]]="Oftamología","👀",IF(B1300="Cardiología","❤","🚑"))</f>
        <v>👀</v>
      </c>
      <c r="D1300" s="23">
        <v>632251</v>
      </c>
      <c r="E1300" s="23">
        <v>1978528</v>
      </c>
      <c r="F1300" s="23">
        <v>199801</v>
      </c>
      <c r="G1300" s="23">
        <v>305065</v>
      </c>
      <c r="H1300" s="23">
        <v>32000</v>
      </c>
      <c r="I1300" s="23">
        <v>12412</v>
      </c>
      <c r="J1300" s="23">
        <v>2949</v>
      </c>
      <c r="K1300" s="23">
        <v>12330</v>
      </c>
      <c r="L1300" s="23">
        <v>1970</v>
      </c>
      <c r="M1300" s="23">
        <v>2782307</v>
      </c>
      <c r="N1300" s="23">
        <v>54942</v>
      </c>
      <c r="O1300" s="23">
        <v>40666</v>
      </c>
      <c r="P1300" s="23">
        <v>272823</v>
      </c>
      <c r="Q1300" s="19">
        <v>6.458882703420217E-2</v>
      </c>
      <c r="R1300" s="21"/>
      <c r="S1300" s="21"/>
    </row>
    <row r="1301" spans="1:19" x14ac:dyDescent="0.35">
      <c r="A1301" s="18" t="s">
        <v>43</v>
      </c>
      <c r="B1301" s="18" t="s">
        <v>82</v>
      </c>
      <c r="C1301" s="60" t="str">
        <f>IF(Datos[[#This Row],[Area]]="Oftamología","👀",IF(B1301="Cardiología","❤","🚑"))</f>
        <v>🚑</v>
      </c>
      <c r="D1301" s="23">
        <v>335720</v>
      </c>
      <c r="E1301" s="23">
        <v>1363929</v>
      </c>
      <c r="F1301" s="23">
        <v>134856</v>
      </c>
      <c r="G1301" s="23">
        <v>264133</v>
      </c>
      <c r="H1301" s="23">
        <v>32000</v>
      </c>
      <c r="I1301" s="23">
        <v>12009</v>
      </c>
      <c r="J1301" s="23">
        <v>3684</v>
      </c>
      <c r="K1301" s="23">
        <v>11927</v>
      </c>
      <c r="L1301" s="23">
        <v>3320</v>
      </c>
      <c r="M1301" s="23">
        <v>1028163</v>
      </c>
      <c r="N1301" s="23">
        <v>57569</v>
      </c>
      <c r="O1301" s="23">
        <v>49538</v>
      </c>
      <c r="P1301" s="23">
        <v>146186</v>
      </c>
      <c r="Q1301" s="19">
        <v>3.4608454084963068E-2</v>
      </c>
      <c r="R1301" s="21"/>
      <c r="S1301" s="21"/>
    </row>
    <row r="1302" spans="1:19" x14ac:dyDescent="0.35">
      <c r="A1302" s="18" t="s">
        <v>42</v>
      </c>
      <c r="B1302" s="18" t="s">
        <v>81</v>
      </c>
      <c r="C1302" s="62" t="str">
        <f>IF(Datos[[#This Row],[Area]]="Oftamología","👀",IF(B1302="Cardiología","❤","🚑"))</f>
        <v>👀</v>
      </c>
      <c r="D1302" s="23">
        <v>356596</v>
      </c>
      <c r="E1302" s="23">
        <v>1141426</v>
      </c>
      <c r="F1302" s="23">
        <v>151855</v>
      </c>
      <c r="G1302" s="23">
        <v>252519</v>
      </c>
      <c r="H1302" s="23">
        <v>32000</v>
      </c>
      <c r="I1302" s="23">
        <v>9121</v>
      </c>
      <c r="J1302" s="23">
        <v>2934</v>
      </c>
      <c r="K1302" s="23">
        <v>13262</v>
      </c>
      <c r="L1302" s="23">
        <v>1885</v>
      </c>
      <c r="M1302" s="23">
        <v>2327732</v>
      </c>
      <c r="N1302" s="23">
        <v>115841</v>
      </c>
      <c r="O1302" s="23">
        <v>83129</v>
      </c>
      <c r="P1302" s="23">
        <v>98929</v>
      </c>
      <c r="Q1302" s="19">
        <v>2.3420708919946583E-2</v>
      </c>
      <c r="R1302" s="21"/>
      <c r="S1302" s="21"/>
    </row>
    <row r="1303" spans="1:19" x14ac:dyDescent="0.35">
      <c r="A1303" s="18" t="s">
        <v>37</v>
      </c>
      <c r="B1303" s="18" t="s">
        <v>80</v>
      </c>
      <c r="C1303" s="61" t="str">
        <f>IF(Datos[[#This Row],[Area]]="Oftamología","👀",IF(B1303="Cardiología","❤","🚑"))</f>
        <v>❤</v>
      </c>
      <c r="D1303" s="23">
        <v>516550</v>
      </c>
      <c r="E1303" s="23">
        <v>1929853</v>
      </c>
      <c r="F1303" s="23">
        <v>121159</v>
      </c>
      <c r="G1303" s="23">
        <v>181788</v>
      </c>
      <c r="H1303" s="23">
        <v>20000</v>
      </c>
      <c r="I1303" s="23">
        <v>9951</v>
      </c>
      <c r="J1303" s="23">
        <v>3445</v>
      </c>
      <c r="K1303" s="23">
        <v>14360</v>
      </c>
      <c r="L1303" s="23">
        <v>2288</v>
      </c>
      <c r="M1303" s="23">
        <v>2376447</v>
      </c>
      <c r="N1303" s="23">
        <v>80934</v>
      </c>
      <c r="O1303" s="23">
        <v>23767</v>
      </c>
      <c r="P1303" s="23">
        <v>322358</v>
      </c>
      <c r="Q1303" s="19">
        <v>7.6315871847649736E-2</v>
      </c>
      <c r="R1303" s="21"/>
      <c r="S1303" s="21"/>
    </row>
    <row r="1304" spans="1:19" x14ac:dyDescent="0.35">
      <c r="A1304" s="18" t="s">
        <v>36</v>
      </c>
      <c r="B1304" s="18" t="s">
        <v>80</v>
      </c>
      <c r="C1304" s="61" t="str">
        <f>IF(Datos[[#This Row],[Area]]="Oftamología","👀",IF(B1304="Cardiología","❤","🚑"))</f>
        <v>❤</v>
      </c>
      <c r="D1304" s="23">
        <v>575119</v>
      </c>
      <c r="E1304" s="23">
        <v>1199064</v>
      </c>
      <c r="F1304" s="23">
        <v>171800</v>
      </c>
      <c r="G1304" s="23">
        <v>112442</v>
      </c>
      <c r="H1304" s="23">
        <v>28000</v>
      </c>
      <c r="I1304" s="23">
        <v>9871</v>
      </c>
      <c r="J1304" s="23">
        <v>3737</v>
      </c>
      <c r="K1304" s="23">
        <v>10341</v>
      </c>
      <c r="L1304" s="23">
        <v>3533</v>
      </c>
      <c r="M1304" s="23">
        <v>2220922</v>
      </c>
      <c r="N1304" s="23">
        <v>79561</v>
      </c>
      <c r="O1304" s="23">
        <v>85405</v>
      </c>
      <c r="P1304" s="23">
        <v>156691</v>
      </c>
      <c r="Q1304" s="19">
        <v>3.7095435123930799E-2</v>
      </c>
      <c r="R1304" s="21"/>
      <c r="S1304" s="21"/>
    </row>
    <row r="1305" spans="1:19" x14ac:dyDescent="0.35">
      <c r="A1305" s="18" t="s">
        <v>41</v>
      </c>
      <c r="B1305" s="18" t="s">
        <v>80</v>
      </c>
      <c r="C1305" s="61" t="str">
        <f>IF(Datos[[#This Row],[Area]]="Oftamología","👀",IF(B1305="Cardiología","❤","🚑"))</f>
        <v>❤</v>
      </c>
      <c r="D1305" s="23">
        <v>713931</v>
      </c>
      <c r="E1305" s="23">
        <v>1707700</v>
      </c>
      <c r="F1305" s="23">
        <v>130637</v>
      </c>
      <c r="G1305" s="23">
        <v>125034</v>
      </c>
      <c r="H1305" s="23">
        <v>32000</v>
      </c>
      <c r="I1305" s="23">
        <v>11836</v>
      </c>
      <c r="J1305" s="23">
        <v>3717</v>
      </c>
      <c r="K1305" s="23">
        <v>12872</v>
      </c>
      <c r="L1305" s="23">
        <v>2298</v>
      </c>
      <c r="M1305" s="23">
        <v>3094544</v>
      </c>
      <c r="N1305" s="23">
        <v>62493</v>
      </c>
      <c r="O1305" s="23">
        <v>49069</v>
      </c>
      <c r="P1305" s="23">
        <v>211010</v>
      </c>
      <c r="Q1305" s="19">
        <v>4.9955056547604126E-2</v>
      </c>
      <c r="R1305" s="21"/>
      <c r="S1305" s="21"/>
    </row>
    <row r="1306" spans="1:19" x14ac:dyDescent="0.35">
      <c r="A1306" s="18" t="s">
        <v>40</v>
      </c>
      <c r="B1306" s="18" t="s">
        <v>80</v>
      </c>
      <c r="C1306" s="61" t="str">
        <f>IF(Datos[[#This Row],[Area]]="Oftamología","👀",IF(B1306="Cardiología","❤","🚑"))</f>
        <v>❤</v>
      </c>
      <c r="D1306" s="23">
        <v>701471</v>
      </c>
      <c r="E1306" s="23">
        <v>1234558</v>
      </c>
      <c r="F1306" s="23">
        <v>199153</v>
      </c>
      <c r="G1306" s="23">
        <v>158589</v>
      </c>
      <c r="H1306" s="23">
        <v>32000</v>
      </c>
      <c r="I1306" s="23">
        <v>10486</v>
      </c>
      <c r="J1306" s="23">
        <v>3523</v>
      </c>
      <c r="K1306" s="23">
        <v>14562</v>
      </c>
      <c r="L1306" s="23">
        <v>4479</v>
      </c>
      <c r="M1306" s="23">
        <v>2237287</v>
      </c>
      <c r="N1306" s="23">
        <v>127400</v>
      </c>
      <c r="O1306" s="23">
        <v>27758</v>
      </c>
      <c r="P1306" s="23">
        <v>75529</v>
      </c>
      <c r="Q1306" s="19">
        <v>1.7880932022103179E-2</v>
      </c>
      <c r="R1306" s="21"/>
      <c r="S1306" s="21"/>
    </row>
    <row r="1307" spans="1:19" x14ac:dyDescent="0.35">
      <c r="A1307" s="18" t="s">
        <v>46</v>
      </c>
      <c r="B1307" s="18" t="s">
        <v>81</v>
      </c>
      <c r="C1307" s="62" t="str">
        <f>IF(Datos[[#This Row],[Area]]="Oftamología","👀",IF(B1307="Cardiología","❤","🚑"))</f>
        <v>👀</v>
      </c>
      <c r="D1307" s="23">
        <v>366197</v>
      </c>
      <c r="E1307" s="23">
        <v>1743456</v>
      </c>
      <c r="F1307" s="23">
        <v>132924</v>
      </c>
      <c r="G1307" s="23">
        <v>134513</v>
      </c>
      <c r="H1307" s="23">
        <v>20000</v>
      </c>
      <c r="I1307" s="23">
        <v>12262</v>
      </c>
      <c r="J1307" s="23">
        <v>3481</v>
      </c>
      <c r="K1307" s="23">
        <v>10460</v>
      </c>
      <c r="L1307" s="23">
        <v>2288</v>
      </c>
      <c r="M1307" s="23">
        <v>1681566</v>
      </c>
      <c r="N1307" s="23">
        <v>110393</v>
      </c>
      <c r="O1307" s="23">
        <v>42822</v>
      </c>
      <c r="P1307" s="23">
        <v>245942</v>
      </c>
      <c r="Q1307" s="19">
        <v>5.8224949137153946E-2</v>
      </c>
      <c r="R1307" s="21"/>
      <c r="S1307" s="21"/>
    </row>
    <row r="1308" spans="1:19" x14ac:dyDescent="0.35">
      <c r="A1308" s="18" t="s">
        <v>46</v>
      </c>
      <c r="B1308" s="18" t="s">
        <v>81</v>
      </c>
      <c r="C1308" s="62" t="str">
        <f>IF(Datos[[#This Row],[Area]]="Oftamología","👀",IF(B1308="Cardiología","❤","🚑"))</f>
        <v>👀</v>
      </c>
      <c r="D1308" s="23">
        <v>711561</v>
      </c>
      <c r="E1308" s="23">
        <v>2363892</v>
      </c>
      <c r="F1308" s="23">
        <v>116464</v>
      </c>
      <c r="G1308" s="23">
        <v>139801</v>
      </c>
      <c r="H1308" s="23">
        <v>32000</v>
      </c>
      <c r="I1308" s="23">
        <v>11744</v>
      </c>
      <c r="J1308" s="23">
        <v>3189</v>
      </c>
      <c r="K1308" s="23">
        <v>13085</v>
      </c>
      <c r="L1308" s="23">
        <v>4389</v>
      </c>
      <c r="M1308" s="23">
        <v>888480</v>
      </c>
      <c r="N1308" s="23">
        <v>50223</v>
      </c>
      <c r="O1308" s="23">
        <v>73014</v>
      </c>
      <c r="P1308" s="23">
        <v>259552</v>
      </c>
      <c r="Q1308" s="19">
        <v>6.1447015956797052E-2</v>
      </c>
      <c r="R1308" s="21"/>
      <c r="S1308" s="21"/>
    </row>
    <row r="1309" spans="1:19" x14ac:dyDescent="0.35">
      <c r="A1309" s="18" t="s">
        <v>46</v>
      </c>
      <c r="B1309" s="18" t="s">
        <v>80</v>
      </c>
      <c r="C1309" s="61" t="str">
        <f>IF(Datos[[#This Row],[Area]]="Oftamología","👀",IF(B1309="Cardiología","❤","🚑"))</f>
        <v>❤</v>
      </c>
      <c r="D1309" s="23">
        <v>310598</v>
      </c>
      <c r="E1309" s="23">
        <v>1506511</v>
      </c>
      <c r="F1309" s="23">
        <v>177995</v>
      </c>
      <c r="G1309" s="23">
        <v>125466</v>
      </c>
      <c r="H1309" s="23">
        <v>32000</v>
      </c>
      <c r="I1309" s="23">
        <v>10042</v>
      </c>
      <c r="J1309" s="23">
        <v>2907</v>
      </c>
      <c r="K1309" s="23">
        <v>13474</v>
      </c>
      <c r="L1309" s="23">
        <v>1949</v>
      </c>
      <c r="M1309" s="23">
        <v>1935876</v>
      </c>
      <c r="N1309" s="23">
        <v>48427</v>
      </c>
      <c r="O1309" s="23">
        <v>59424</v>
      </c>
      <c r="P1309" s="23">
        <v>147841</v>
      </c>
      <c r="Q1309" s="19">
        <v>3.5000263092054125E-2</v>
      </c>
      <c r="R1309" s="21"/>
      <c r="S1309" s="21"/>
    </row>
    <row r="1310" spans="1:19" x14ac:dyDescent="0.35">
      <c r="A1310" s="18" t="s">
        <v>38</v>
      </c>
      <c r="B1310" s="18" t="s">
        <v>80</v>
      </c>
      <c r="C1310" s="61" t="str">
        <f>IF(Datos[[#This Row],[Area]]="Oftamología","👀",IF(B1310="Cardiología","❤","🚑"))</f>
        <v>❤</v>
      </c>
      <c r="D1310" s="23">
        <v>302132</v>
      </c>
      <c r="E1310" s="23">
        <v>2064446</v>
      </c>
      <c r="F1310" s="23">
        <v>94563</v>
      </c>
      <c r="G1310" s="23">
        <v>282152</v>
      </c>
      <c r="H1310" s="23">
        <v>32000</v>
      </c>
      <c r="I1310" s="23">
        <v>10946</v>
      </c>
      <c r="J1310" s="23">
        <v>3033</v>
      </c>
      <c r="K1310" s="23">
        <v>14918</v>
      </c>
      <c r="L1310" s="23">
        <v>3334</v>
      </c>
      <c r="M1310" s="23">
        <v>1391165</v>
      </c>
      <c r="N1310" s="23">
        <v>65519</v>
      </c>
      <c r="O1310" s="23">
        <v>53639</v>
      </c>
      <c r="P1310" s="23">
        <v>255201</v>
      </c>
      <c r="Q1310" s="19">
        <v>6.0416948893441638E-2</v>
      </c>
      <c r="R1310" s="21"/>
      <c r="S1310" s="21"/>
    </row>
    <row r="1311" spans="1:19" x14ac:dyDescent="0.35">
      <c r="A1311" s="18" t="s">
        <v>45</v>
      </c>
      <c r="B1311" s="18" t="s">
        <v>80</v>
      </c>
      <c r="C1311" s="61" t="str">
        <f>IF(Datos[[#This Row],[Area]]="Oftamología","👀",IF(B1311="Cardiología","❤","🚑"))</f>
        <v>❤</v>
      </c>
      <c r="D1311" s="23">
        <v>118399</v>
      </c>
      <c r="E1311" s="23">
        <v>850846</v>
      </c>
      <c r="F1311" s="23">
        <v>108981</v>
      </c>
      <c r="G1311" s="23">
        <v>237494</v>
      </c>
      <c r="H1311" s="23">
        <v>32000</v>
      </c>
      <c r="I1311" s="23">
        <v>12638</v>
      </c>
      <c r="J1311" s="23">
        <v>3779</v>
      </c>
      <c r="K1311" s="23">
        <v>11322</v>
      </c>
      <c r="L1311" s="23">
        <v>1448</v>
      </c>
      <c r="M1311" s="23">
        <v>1534228</v>
      </c>
      <c r="N1311" s="23">
        <v>65941</v>
      </c>
      <c r="O1311" s="23">
        <v>25286</v>
      </c>
      <c r="P1311" s="23">
        <v>259721</v>
      </c>
      <c r="Q1311" s="19">
        <v>6.1487025456614809E-2</v>
      </c>
      <c r="R1311" s="21"/>
      <c r="S1311" s="21"/>
    </row>
    <row r="1312" spans="1:19" x14ac:dyDescent="0.35">
      <c r="A1312" s="18" t="s">
        <v>40</v>
      </c>
      <c r="B1312" s="18" t="s">
        <v>82</v>
      </c>
      <c r="C1312" s="60" t="str">
        <f>IF(Datos[[#This Row],[Area]]="Oftamología","👀",IF(B1312="Cardiología","❤","🚑"))</f>
        <v>🚑</v>
      </c>
      <c r="D1312" s="23">
        <v>324752</v>
      </c>
      <c r="E1312" s="23">
        <v>1178207</v>
      </c>
      <c r="F1312" s="23">
        <v>131218</v>
      </c>
      <c r="G1312" s="23">
        <v>260996</v>
      </c>
      <c r="H1312" s="23">
        <v>32000</v>
      </c>
      <c r="I1312" s="23">
        <v>8952</v>
      </c>
      <c r="J1312" s="23">
        <v>3217</v>
      </c>
      <c r="K1312" s="23">
        <v>10542</v>
      </c>
      <c r="L1312" s="23">
        <v>3577</v>
      </c>
      <c r="M1312" s="23">
        <v>2287874</v>
      </c>
      <c r="N1312" s="23">
        <v>127627</v>
      </c>
      <c r="O1312" s="23">
        <v>87453</v>
      </c>
      <c r="P1312" s="23">
        <v>158707</v>
      </c>
      <c r="Q1312" s="19">
        <v>3.7572708210514227E-2</v>
      </c>
      <c r="R1312" s="21"/>
      <c r="S1312" s="21"/>
    </row>
    <row r="1313" spans="1:19" x14ac:dyDescent="0.35">
      <c r="A1313" s="18" t="s">
        <v>40</v>
      </c>
      <c r="B1313" s="18" t="s">
        <v>82</v>
      </c>
      <c r="C1313" s="60" t="str">
        <f>IF(Datos[[#This Row],[Area]]="Oftamología","👀",IF(B1313="Cardiología","❤","🚑"))</f>
        <v>🚑</v>
      </c>
      <c r="D1313" s="23">
        <v>731179</v>
      </c>
      <c r="E1313" s="23">
        <v>1336837</v>
      </c>
      <c r="F1313" s="23">
        <v>108387</v>
      </c>
      <c r="G1313" s="23">
        <v>240815</v>
      </c>
      <c r="H1313" s="23">
        <v>32000</v>
      </c>
      <c r="I1313" s="23">
        <v>11465</v>
      </c>
      <c r="J1313" s="23">
        <v>3149</v>
      </c>
      <c r="K1313" s="23">
        <v>11096</v>
      </c>
      <c r="L1313" s="23">
        <v>1317</v>
      </c>
      <c r="M1313" s="23">
        <v>1014039</v>
      </c>
      <c r="N1313" s="23">
        <v>120942</v>
      </c>
      <c r="O1313" s="23">
        <v>72310</v>
      </c>
      <c r="P1313" s="23">
        <v>275638</v>
      </c>
      <c r="Q1313" s="19">
        <v>6.5255257460160684E-2</v>
      </c>
      <c r="R1313" s="21"/>
      <c r="S1313" s="21"/>
    </row>
    <row r="1314" spans="1:19" x14ac:dyDescent="0.35">
      <c r="A1314" s="18" t="s">
        <v>39</v>
      </c>
      <c r="B1314" s="18" t="s">
        <v>82</v>
      </c>
      <c r="C1314" s="60" t="str">
        <f>IF(Datos[[#This Row],[Area]]="Oftamología","👀",IF(B1314="Cardiología","❤","🚑"))</f>
        <v>🚑</v>
      </c>
      <c r="D1314" s="23">
        <v>508852</v>
      </c>
      <c r="E1314" s="23">
        <v>1451576</v>
      </c>
      <c r="F1314" s="23">
        <v>164816</v>
      </c>
      <c r="G1314" s="23">
        <v>114567</v>
      </c>
      <c r="H1314" s="23">
        <v>25000</v>
      </c>
      <c r="I1314" s="23">
        <v>10899</v>
      </c>
      <c r="J1314" s="23">
        <v>3652</v>
      </c>
      <c r="K1314" s="23">
        <v>10315</v>
      </c>
      <c r="L1314" s="23">
        <v>2168</v>
      </c>
      <c r="M1314" s="23">
        <v>2641786</v>
      </c>
      <c r="N1314" s="23">
        <v>110502</v>
      </c>
      <c r="O1314" s="23">
        <v>80533</v>
      </c>
      <c r="P1314" s="23">
        <v>112580</v>
      </c>
      <c r="Q1314" s="19">
        <v>2.665248218629104E-2</v>
      </c>
      <c r="R1314" s="21"/>
      <c r="S1314" s="21"/>
    </row>
    <row r="1315" spans="1:19" x14ac:dyDescent="0.35">
      <c r="A1315" s="18" t="s">
        <v>42</v>
      </c>
      <c r="B1315" s="18" t="s">
        <v>80</v>
      </c>
      <c r="C1315" s="61" t="str">
        <f>IF(Datos[[#This Row],[Area]]="Oftamología","👀",IF(B1315="Cardiología","❤","🚑"))</f>
        <v>❤</v>
      </c>
      <c r="D1315" s="23">
        <v>573662</v>
      </c>
      <c r="E1315" s="23">
        <v>1872049</v>
      </c>
      <c r="F1315" s="23">
        <v>179810</v>
      </c>
      <c r="G1315" s="23">
        <v>123345</v>
      </c>
      <c r="H1315" s="23">
        <v>25000</v>
      </c>
      <c r="I1315" s="23">
        <v>10947</v>
      </c>
      <c r="J1315" s="23">
        <v>3429</v>
      </c>
      <c r="K1315" s="23">
        <v>14964</v>
      </c>
      <c r="L1315" s="23">
        <v>2051</v>
      </c>
      <c r="M1315" s="23">
        <v>1664177</v>
      </c>
      <c r="N1315" s="23">
        <v>69233</v>
      </c>
      <c r="O1315" s="23">
        <v>77513</v>
      </c>
      <c r="P1315" s="23">
        <v>115304</v>
      </c>
      <c r="Q1315" s="19">
        <v>2.7297369035424606E-2</v>
      </c>
      <c r="R1315" s="21"/>
      <c r="S1315" s="21"/>
    </row>
    <row r="1316" spans="1:19" x14ac:dyDescent="0.35">
      <c r="A1316" s="18" t="s">
        <v>40</v>
      </c>
      <c r="B1316" s="18" t="s">
        <v>80</v>
      </c>
      <c r="C1316" s="61" t="str">
        <f>IF(Datos[[#This Row],[Area]]="Oftamología","👀",IF(B1316="Cardiología","❤","🚑"))</f>
        <v>❤</v>
      </c>
      <c r="D1316" s="23">
        <v>176728</v>
      </c>
      <c r="E1316" s="23">
        <v>2124449</v>
      </c>
      <c r="F1316" s="23">
        <v>105114</v>
      </c>
      <c r="G1316" s="23">
        <v>176908</v>
      </c>
      <c r="H1316" s="23">
        <v>32000</v>
      </c>
      <c r="I1316" s="23">
        <v>10326</v>
      </c>
      <c r="J1316" s="23">
        <v>3878</v>
      </c>
      <c r="K1316" s="23">
        <v>13327</v>
      </c>
      <c r="L1316" s="23">
        <v>2734</v>
      </c>
      <c r="M1316" s="23">
        <v>2544695</v>
      </c>
      <c r="N1316" s="23">
        <v>119654</v>
      </c>
      <c r="O1316" s="23">
        <v>46347</v>
      </c>
      <c r="P1316" s="23">
        <v>206463</v>
      </c>
      <c r="Q1316" s="19">
        <v>4.8878587934164212E-2</v>
      </c>
      <c r="R1316" s="21"/>
      <c r="S1316" s="21"/>
    </row>
    <row r="1317" spans="1:19" x14ac:dyDescent="0.35">
      <c r="A1317" s="18" t="s">
        <v>43</v>
      </c>
      <c r="B1317" s="18" t="s">
        <v>82</v>
      </c>
      <c r="C1317" s="60" t="str">
        <f>IF(Datos[[#This Row],[Area]]="Oftamología","👀",IF(B1317="Cardiología","❤","🚑"))</f>
        <v>🚑</v>
      </c>
      <c r="D1317" s="23">
        <v>288757</v>
      </c>
      <c r="E1317" s="23">
        <v>1144488</v>
      </c>
      <c r="F1317" s="23">
        <v>163585</v>
      </c>
      <c r="G1317" s="23">
        <v>124133</v>
      </c>
      <c r="H1317" s="23">
        <v>32000</v>
      </c>
      <c r="I1317" s="23">
        <v>12469</v>
      </c>
      <c r="J1317" s="23">
        <v>4065</v>
      </c>
      <c r="K1317" s="23">
        <v>13959</v>
      </c>
      <c r="L1317" s="23">
        <v>1623</v>
      </c>
      <c r="M1317" s="23">
        <v>1356547</v>
      </c>
      <c r="N1317" s="23">
        <v>83059</v>
      </c>
      <c r="O1317" s="23">
        <v>31128</v>
      </c>
      <c r="P1317" s="23">
        <v>189062</v>
      </c>
      <c r="Q1317" s="19">
        <v>4.4759029908549977E-2</v>
      </c>
      <c r="R1317" s="21"/>
      <c r="S1317" s="21"/>
    </row>
    <row r="1318" spans="1:19" x14ac:dyDescent="0.35">
      <c r="A1318" s="18" t="s">
        <v>38</v>
      </c>
      <c r="B1318" s="18" t="s">
        <v>80</v>
      </c>
      <c r="C1318" s="61" t="str">
        <f>IF(Datos[[#This Row],[Area]]="Oftamología","👀",IF(B1318="Cardiología","❤","🚑"))</f>
        <v>❤</v>
      </c>
      <c r="D1318" s="23">
        <v>272722</v>
      </c>
      <c r="E1318" s="23">
        <v>1291701</v>
      </c>
      <c r="F1318" s="23">
        <v>184153</v>
      </c>
      <c r="G1318" s="23">
        <v>115888</v>
      </c>
      <c r="H1318" s="23">
        <v>32000</v>
      </c>
      <c r="I1318" s="23">
        <v>12100</v>
      </c>
      <c r="J1318" s="23">
        <v>3033</v>
      </c>
      <c r="K1318" s="23">
        <v>12751</v>
      </c>
      <c r="L1318" s="23">
        <v>2063</v>
      </c>
      <c r="M1318" s="23">
        <v>1674714</v>
      </c>
      <c r="N1318" s="23">
        <v>100832</v>
      </c>
      <c r="O1318" s="23">
        <v>68162</v>
      </c>
      <c r="P1318" s="23">
        <v>249665</v>
      </c>
      <c r="Q1318" s="19">
        <v>5.9106341846156978E-2</v>
      </c>
      <c r="R1318" s="21"/>
      <c r="S1318" s="21"/>
    </row>
    <row r="1319" spans="1:19" x14ac:dyDescent="0.35">
      <c r="A1319" s="18" t="s">
        <v>43</v>
      </c>
      <c r="B1319" s="18" t="s">
        <v>81</v>
      </c>
      <c r="C1319" s="62" t="str">
        <f>IF(Datos[[#This Row],[Area]]="Oftamología","👀",IF(B1319="Cardiología","❤","🚑"))</f>
        <v>👀</v>
      </c>
      <c r="D1319" s="23">
        <v>480458</v>
      </c>
      <c r="E1319" s="23">
        <v>1793186</v>
      </c>
      <c r="F1319" s="23">
        <v>215139</v>
      </c>
      <c r="G1319" s="23">
        <v>304702</v>
      </c>
      <c r="H1319" s="23">
        <v>32000</v>
      </c>
      <c r="I1319" s="23">
        <v>10489</v>
      </c>
      <c r="J1319" s="23">
        <v>3131</v>
      </c>
      <c r="K1319" s="23">
        <v>12967</v>
      </c>
      <c r="L1319" s="23">
        <v>2121</v>
      </c>
      <c r="M1319" s="23">
        <v>1665373</v>
      </c>
      <c r="N1319" s="23">
        <v>103366</v>
      </c>
      <c r="O1319" s="23">
        <v>35775</v>
      </c>
      <c r="P1319" s="23">
        <v>336906</v>
      </c>
      <c r="Q1319" s="19">
        <v>7.9760003228411522E-2</v>
      </c>
      <c r="R1319" s="21"/>
      <c r="S1319" s="21"/>
    </row>
    <row r="1320" spans="1:19" x14ac:dyDescent="0.35">
      <c r="A1320" s="18" t="s">
        <v>37</v>
      </c>
      <c r="B1320" s="18" t="s">
        <v>82</v>
      </c>
      <c r="C1320" s="60" t="str">
        <f>IF(Datos[[#This Row],[Area]]="Oftamología","👀",IF(B1320="Cardiología","❤","🚑"))</f>
        <v>🚑</v>
      </c>
      <c r="D1320" s="23">
        <v>404911</v>
      </c>
      <c r="E1320" s="23">
        <v>1117943</v>
      </c>
      <c r="F1320" s="23">
        <v>178250</v>
      </c>
      <c r="G1320" s="23">
        <v>148585</v>
      </c>
      <c r="H1320" s="23">
        <v>32000</v>
      </c>
      <c r="I1320" s="23">
        <v>12123</v>
      </c>
      <c r="J1320" s="23">
        <v>3547</v>
      </c>
      <c r="K1320" s="23">
        <v>10169</v>
      </c>
      <c r="L1320" s="23">
        <v>1204</v>
      </c>
      <c r="M1320" s="23">
        <v>1582791</v>
      </c>
      <c r="N1320" s="23">
        <v>125229</v>
      </c>
      <c r="O1320" s="23">
        <v>70698</v>
      </c>
      <c r="P1320" s="23">
        <v>287178</v>
      </c>
      <c r="Q1320" s="19">
        <v>6.7987267092686876E-2</v>
      </c>
      <c r="R1320" s="21"/>
      <c r="S1320" s="21"/>
    </row>
    <row r="1321" spans="1:19" x14ac:dyDescent="0.35">
      <c r="A1321" s="18" t="s">
        <v>43</v>
      </c>
      <c r="B1321" s="18" t="s">
        <v>82</v>
      </c>
      <c r="C1321" s="60" t="str">
        <f>IF(Datos[[#This Row],[Area]]="Oftamología","👀",IF(B1321="Cardiología","❤","🚑"))</f>
        <v>🚑</v>
      </c>
      <c r="D1321" s="23">
        <v>245793</v>
      </c>
      <c r="E1321" s="23">
        <v>2337041</v>
      </c>
      <c r="F1321" s="23">
        <v>215215</v>
      </c>
      <c r="G1321" s="23">
        <v>308417</v>
      </c>
      <c r="H1321" s="23">
        <v>32000</v>
      </c>
      <c r="I1321" s="23">
        <v>12338</v>
      </c>
      <c r="J1321" s="23">
        <v>2837</v>
      </c>
      <c r="K1321" s="23">
        <v>11550</v>
      </c>
      <c r="L1321" s="23">
        <v>3194</v>
      </c>
      <c r="M1321" s="23">
        <v>1738010</v>
      </c>
      <c r="N1321" s="23">
        <v>108949</v>
      </c>
      <c r="O1321" s="23">
        <v>53867</v>
      </c>
      <c r="P1321" s="23">
        <v>141921</v>
      </c>
      <c r="Q1321" s="19">
        <v>3.3598746885420243E-2</v>
      </c>
      <c r="R1321" s="21"/>
      <c r="S1321" s="21"/>
    </row>
    <row r="1322" spans="1:19" x14ac:dyDescent="0.35">
      <c r="A1322" s="18" t="s">
        <v>43</v>
      </c>
      <c r="B1322" s="18" t="s">
        <v>81</v>
      </c>
      <c r="C1322" s="62" t="str">
        <f>IF(Datos[[#This Row],[Area]]="Oftamología","👀",IF(B1322="Cardiología","❤","🚑"))</f>
        <v>👀</v>
      </c>
      <c r="D1322" s="23">
        <v>411828</v>
      </c>
      <c r="E1322" s="23">
        <v>2216771</v>
      </c>
      <c r="F1322" s="23">
        <v>153076</v>
      </c>
      <c r="G1322" s="23">
        <v>137050</v>
      </c>
      <c r="H1322" s="23">
        <v>25000</v>
      </c>
      <c r="I1322" s="23">
        <v>11621</v>
      </c>
      <c r="J1322" s="23">
        <v>2834</v>
      </c>
      <c r="K1322" s="23">
        <v>14778</v>
      </c>
      <c r="L1322" s="23">
        <v>2173</v>
      </c>
      <c r="M1322" s="23">
        <v>954760</v>
      </c>
      <c r="N1322" s="23">
        <v>121509</v>
      </c>
      <c r="O1322" s="23">
        <v>66251</v>
      </c>
      <c r="P1322" s="23">
        <v>97108</v>
      </c>
      <c r="Q1322" s="19">
        <v>2.2989600640845178E-2</v>
      </c>
      <c r="R1322" s="21"/>
      <c r="S1322" s="21"/>
    </row>
    <row r="1323" spans="1:19" x14ac:dyDescent="0.35">
      <c r="A1323" s="18" t="s">
        <v>43</v>
      </c>
      <c r="B1323" s="18" t="s">
        <v>81</v>
      </c>
      <c r="C1323" s="62" t="str">
        <f>IF(Datos[[#This Row],[Area]]="Oftamología","👀",IF(B1323="Cardiología","❤","🚑"))</f>
        <v>👀</v>
      </c>
      <c r="D1323" s="23">
        <v>321741</v>
      </c>
      <c r="E1323" s="23">
        <v>1275664</v>
      </c>
      <c r="F1323" s="23">
        <v>106944</v>
      </c>
      <c r="G1323" s="23">
        <v>240122</v>
      </c>
      <c r="H1323" s="23">
        <v>32000</v>
      </c>
      <c r="I1323" s="23">
        <v>10309</v>
      </c>
      <c r="J1323" s="23">
        <v>3006</v>
      </c>
      <c r="K1323" s="23">
        <v>13517</v>
      </c>
      <c r="L1323" s="23">
        <v>1868</v>
      </c>
      <c r="M1323" s="23">
        <v>1680497</v>
      </c>
      <c r="N1323" s="23">
        <v>92465</v>
      </c>
      <c r="O1323" s="23">
        <v>55610</v>
      </c>
      <c r="P1323" s="23">
        <v>260054</v>
      </c>
      <c r="Q1323" s="19">
        <v>6.1565860743237964E-2</v>
      </c>
      <c r="R1323" s="21"/>
      <c r="S1323" s="21"/>
    </row>
    <row r="1324" spans="1:19" x14ac:dyDescent="0.35">
      <c r="A1324" s="18" t="s">
        <v>44</v>
      </c>
      <c r="B1324" s="18" t="s">
        <v>81</v>
      </c>
      <c r="C1324" s="62" t="str">
        <f>IF(Datos[[#This Row],[Area]]="Oftamología","👀",IF(B1324="Cardiología","❤","🚑"))</f>
        <v>👀</v>
      </c>
      <c r="D1324" s="23">
        <v>496326</v>
      </c>
      <c r="E1324" s="23">
        <v>896828</v>
      </c>
      <c r="F1324" s="23">
        <v>95678</v>
      </c>
      <c r="G1324" s="23">
        <v>258563</v>
      </c>
      <c r="H1324" s="23">
        <v>32000</v>
      </c>
      <c r="I1324" s="23">
        <v>9552</v>
      </c>
      <c r="J1324" s="23">
        <v>3016</v>
      </c>
      <c r="K1324" s="23">
        <v>13083</v>
      </c>
      <c r="L1324" s="23">
        <v>2226</v>
      </c>
      <c r="M1324" s="23">
        <v>2181604</v>
      </c>
      <c r="N1324" s="23">
        <v>49770</v>
      </c>
      <c r="O1324" s="23">
        <v>56474</v>
      </c>
      <c r="P1324" s="23">
        <v>39201</v>
      </c>
      <c r="Q1324" s="19">
        <v>9.2805467595025327E-3</v>
      </c>
      <c r="R1324" s="21"/>
      <c r="S1324" s="21"/>
    </row>
    <row r="1325" spans="1:19" x14ac:dyDescent="0.35">
      <c r="A1325" s="18" t="s">
        <v>47</v>
      </c>
      <c r="B1325" s="18" t="s">
        <v>81</v>
      </c>
      <c r="C1325" s="62" t="str">
        <f>IF(Datos[[#This Row],[Area]]="Oftamología","👀",IF(B1325="Cardiología","❤","🚑"))</f>
        <v>👀</v>
      </c>
      <c r="D1325" s="23">
        <v>602549</v>
      </c>
      <c r="E1325" s="23">
        <v>925870</v>
      </c>
      <c r="F1325" s="23">
        <v>202662</v>
      </c>
      <c r="G1325" s="23">
        <v>99461</v>
      </c>
      <c r="H1325" s="23">
        <v>32000</v>
      </c>
      <c r="I1325" s="23">
        <v>12286</v>
      </c>
      <c r="J1325" s="23">
        <v>2887</v>
      </c>
      <c r="K1325" s="23">
        <v>10526</v>
      </c>
      <c r="L1325" s="23">
        <v>2449</v>
      </c>
      <c r="M1325" s="23">
        <v>1092789</v>
      </c>
      <c r="N1325" s="23">
        <v>89298</v>
      </c>
      <c r="O1325" s="23">
        <v>50350</v>
      </c>
      <c r="P1325" s="23">
        <v>254046</v>
      </c>
      <c r="Q1325" s="19">
        <v>6.0143511187586547E-2</v>
      </c>
      <c r="R1325" s="21"/>
      <c r="S1325" s="21"/>
    </row>
    <row r="1326" spans="1:19" x14ac:dyDescent="0.35">
      <c r="A1326" s="18" t="s">
        <v>37</v>
      </c>
      <c r="B1326" s="18" t="s">
        <v>81</v>
      </c>
      <c r="C1326" s="62" t="str">
        <f>IF(Datos[[#This Row],[Area]]="Oftamología","👀",IF(B1326="Cardiología","❤","🚑"))</f>
        <v>👀</v>
      </c>
      <c r="D1326" s="23">
        <v>650895</v>
      </c>
      <c r="E1326" s="23">
        <v>1931141</v>
      </c>
      <c r="F1326" s="23">
        <v>110454</v>
      </c>
      <c r="G1326" s="23">
        <v>88805</v>
      </c>
      <c r="H1326" s="23">
        <v>20000</v>
      </c>
      <c r="I1326" s="23">
        <v>9787</v>
      </c>
      <c r="J1326" s="23">
        <v>3496</v>
      </c>
      <c r="K1326" s="23">
        <v>11231</v>
      </c>
      <c r="L1326" s="23">
        <v>2677</v>
      </c>
      <c r="M1326" s="23">
        <v>1112027</v>
      </c>
      <c r="N1326" s="23">
        <v>75222</v>
      </c>
      <c r="O1326" s="23">
        <v>72184</v>
      </c>
      <c r="P1326" s="23">
        <v>163796</v>
      </c>
      <c r="Q1326" s="19">
        <v>3.8777491314493935E-2</v>
      </c>
      <c r="R1326" s="21"/>
      <c r="S1326" s="21"/>
    </row>
    <row r="1327" spans="1:19" x14ac:dyDescent="0.35">
      <c r="A1327" s="18" t="s">
        <v>38</v>
      </c>
      <c r="B1327" s="18" t="s">
        <v>82</v>
      </c>
      <c r="C1327" s="60" t="str">
        <f>IF(Datos[[#This Row],[Area]]="Oftamología","👀",IF(B1327="Cardiología","❤","🚑"))</f>
        <v>🚑</v>
      </c>
      <c r="D1327" s="23">
        <v>330794</v>
      </c>
      <c r="E1327" s="23">
        <v>1036471</v>
      </c>
      <c r="F1327" s="23">
        <v>151755</v>
      </c>
      <c r="G1327" s="23">
        <v>203560</v>
      </c>
      <c r="H1327" s="23">
        <v>32000</v>
      </c>
      <c r="I1327" s="23">
        <v>9029</v>
      </c>
      <c r="J1327" s="23">
        <v>3002</v>
      </c>
      <c r="K1327" s="23">
        <v>11168</v>
      </c>
      <c r="L1327" s="23">
        <v>2972</v>
      </c>
      <c r="M1327" s="23">
        <v>2632196</v>
      </c>
      <c r="N1327" s="23">
        <v>103426</v>
      </c>
      <c r="O1327" s="23">
        <v>54972</v>
      </c>
      <c r="P1327" s="23">
        <v>288134</v>
      </c>
      <c r="Q1327" s="19">
        <v>6.8213593020650054E-2</v>
      </c>
      <c r="R1327" s="21"/>
      <c r="S1327" s="21"/>
    </row>
    <row r="1328" spans="1:19" x14ac:dyDescent="0.35">
      <c r="A1328" s="18" t="s">
        <v>42</v>
      </c>
      <c r="B1328" s="18" t="s">
        <v>80</v>
      </c>
      <c r="C1328" s="61" t="str">
        <f>IF(Datos[[#This Row],[Area]]="Oftamología","👀",IF(B1328="Cardiología","❤","🚑"))</f>
        <v>❤</v>
      </c>
      <c r="D1328" s="23">
        <v>361362</v>
      </c>
      <c r="E1328" s="23">
        <v>2033873</v>
      </c>
      <c r="F1328" s="23">
        <v>129030</v>
      </c>
      <c r="G1328" s="23">
        <v>277362</v>
      </c>
      <c r="H1328" s="23">
        <v>32000</v>
      </c>
      <c r="I1328" s="23">
        <v>10131</v>
      </c>
      <c r="J1328" s="23">
        <v>3271</v>
      </c>
      <c r="K1328" s="23">
        <v>12293</v>
      </c>
      <c r="L1328" s="23">
        <v>3407</v>
      </c>
      <c r="M1328" s="23">
        <v>2029969</v>
      </c>
      <c r="N1328" s="23">
        <v>66666</v>
      </c>
      <c r="O1328" s="23">
        <v>31214</v>
      </c>
      <c r="P1328" s="23">
        <v>40011</v>
      </c>
      <c r="Q1328" s="19">
        <v>9.4723082675048035E-3</v>
      </c>
      <c r="R1328" s="21"/>
      <c r="S1328" s="21"/>
    </row>
    <row r="1329" spans="1:19" x14ac:dyDescent="0.35">
      <c r="A1329" s="18" t="s">
        <v>44</v>
      </c>
      <c r="B1329" s="18" t="s">
        <v>82</v>
      </c>
      <c r="C1329" s="60" t="str">
        <f>IF(Datos[[#This Row],[Area]]="Oftamología","👀",IF(B1329="Cardiología","❤","🚑"))</f>
        <v>🚑</v>
      </c>
      <c r="D1329" s="23">
        <v>179050</v>
      </c>
      <c r="E1329" s="23">
        <v>2165166</v>
      </c>
      <c r="F1329" s="23">
        <v>101317</v>
      </c>
      <c r="G1329" s="23">
        <v>281446</v>
      </c>
      <c r="H1329" s="23">
        <v>20000</v>
      </c>
      <c r="I1329" s="23">
        <v>9317</v>
      </c>
      <c r="J1329" s="23">
        <v>3770</v>
      </c>
      <c r="K1329" s="23">
        <v>10823</v>
      </c>
      <c r="L1329" s="23">
        <v>4057</v>
      </c>
      <c r="M1329" s="23">
        <v>2314059</v>
      </c>
      <c r="N1329" s="23">
        <v>71230</v>
      </c>
      <c r="O1329" s="23">
        <v>39706</v>
      </c>
      <c r="P1329" s="23">
        <v>103407</v>
      </c>
      <c r="Q1329" s="19">
        <v>2.4480842293815933E-2</v>
      </c>
      <c r="R1329" s="21"/>
      <c r="S1329" s="21"/>
    </row>
    <row r="1330" spans="1:19" x14ac:dyDescent="0.35">
      <c r="A1330" s="18" t="s">
        <v>39</v>
      </c>
      <c r="B1330" s="18" t="s">
        <v>80</v>
      </c>
      <c r="C1330" s="61" t="str">
        <f>IF(Datos[[#This Row],[Area]]="Oftamología","👀",IF(B1330="Cardiología","❤","🚑"))</f>
        <v>❤</v>
      </c>
      <c r="D1330" s="23">
        <v>342546</v>
      </c>
      <c r="E1330" s="23">
        <v>1781979</v>
      </c>
      <c r="F1330" s="23">
        <v>209638</v>
      </c>
      <c r="G1330" s="23">
        <v>89287</v>
      </c>
      <c r="H1330" s="23">
        <v>22000</v>
      </c>
      <c r="I1330" s="23">
        <v>12695</v>
      </c>
      <c r="J1330" s="23">
        <v>3316</v>
      </c>
      <c r="K1330" s="23">
        <v>14728</v>
      </c>
      <c r="L1330" s="23">
        <v>1782</v>
      </c>
      <c r="M1330" s="23">
        <v>854794</v>
      </c>
      <c r="N1330" s="23">
        <v>100775</v>
      </c>
      <c r="O1330" s="23">
        <v>25443</v>
      </c>
      <c r="P1330" s="23">
        <v>285297</v>
      </c>
      <c r="Q1330" s="19">
        <v>6.7541954257437156E-2</v>
      </c>
      <c r="R1330" s="21"/>
      <c r="S1330" s="21"/>
    </row>
    <row r="1331" spans="1:19" x14ac:dyDescent="0.35">
      <c r="A1331" s="18" t="s">
        <v>44</v>
      </c>
      <c r="B1331" s="18" t="s">
        <v>82</v>
      </c>
      <c r="C1331" s="60" t="str">
        <f>IF(Datos[[#This Row],[Area]]="Oftamología","👀",IF(B1331="Cardiología","❤","🚑"))</f>
        <v>🚑</v>
      </c>
      <c r="D1331" s="23">
        <v>448649</v>
      </c>
      <c r="E1331" s="23">
        <v>1070986</v>
      </c>
      <c r="F1331" s="23">
        <v>139911</v>
      </c>
      <c r="G1331" s="23">
        <v>301092</v>
      </c>
      <c r="H1331" s="23">
        <v>28000</v>
      </c>
      <c r="I1331" s="23">
        <v>11566</v>
      </c>
      <c r="J1331" s="23">
        <v>3072</v>
      </c>
      <c r="K1331" s="23">
        <v>14541</v>
      </c>
      <c r="L1331" s="23">
        <v>2275</v>
      </c>
      <c r="M1331" s="23">
        <v>1545834</v>
      </c>
      <c r="N1331" s="23">
        <v>116232</v>
      </c>
      <c r="O1331" s="23">
        <v>35143</v>
      </c>
      <c r="P1331" s="23">
        <v>67130</v>
      </c>
      <c r="Q1331" s="19">
        <v>1.5892530903941354E-2</v>
      </c>
      <c r="R1331" s="21"/>
      <c r="S1331" s="21"/>
    </row>
    <row r="1332" spans="1:19" x14ac:dyDescent="0.35">
      <c r="A1332" s="18" t="s">
        <v>39</v>
      </c>
      <c r="B1332" s="18" t="s">
        <v>82</v>
      </c>
      <c r="C1332" s="60" t="str">
        <f>IF(Datos[[#This Row],[Area]]="Oftamología","👀",IF(B1332="Cardiología","❤","🚑"))</f>
        <v>🚑</v>
      </c>
      <c r="D1332" s="23">
        <v>654252</v>
      </c>
      <c r="E1332" s="23">
        <v>1487255</v>
      </c>
      <c r="F1332" s="23">
        <v>160203</v>
      </c>
      <c r="G1332" s="23">
        <v>74463</v>
      </c>
      <c r="H1332" s="23">
        <v>32000</v>
      </c>
      <c r="I1332" s="23">
        <v>12284</v>
      </c>
      <c r="J1332" s="23">
        <v>4089</v>
      </c>
      <c r="K1332" s="23">
        <v>13831</v>
      </c>
      <c r="L1332" s="23">
        <v>1892</v>
      </c>
      <c r="M1332" s="23">
        <v>1522784</v>
      </c>
      <c r="N1332" s="23">
        <v>103186</v>
      </c>
      <c r="O1332" s="23">
        <v>70918</v>
      </c>
      <c r="P1332" s="23">
        <v>303143</v>
      </c>
      <c r="Q1332" s="19">
        <v>7.1766862741151405E-2</v>
      </c>
      <c r="R1332" s="21"/>
      <c r="S1332" s="21"/>
    </row>
    <row r="1333" spans="1:19" x14ac:dyDescent="0.35">
      <c r="A1333" s="18" t="s">
        <v>43</v>
      </c>
      <c r="B1333" s="18" t="s">
        <v>82</v>
      </c>
      <c r="C1333" s="60" t="str">
        <f>IF(Datos[[#This Row],[Area]]="Oftamología","👀",IF(B1333="Cardiología","❤","🚑"))</f>
        <v>🚑</v>
      </c>
      <c r="D1333" s="23">
        <v>273759</v>
      </c>
      <c r="E1333" s="23">
        <v>1286563</v>
      </c>
      <c r="F1333" s="23">
        <v>149190</v>
      </c>
      <c r="G1333" s="23">
        <v>229121</v>
      </c>
      <c r="H1333" s="23">
        <v>32000</v>
      </c>
      <c r="I1333" s="23">
        <v>11108</v>
      </c>
      <c r="J1333" s="23">
        <v>3398</v>
      </c>
      <c r="K1333" s="23">
        <v>13659</v>
      </c>
      <c r="L1333" s="23">
        <v>3139</v>
      </c>
      <c r="M1333" s="23">
        <v>1872494</v>
      </c>
      <c r="N1333" s="23">
        <v>78953</v>
      </c>
      <c r="O1333" s="23">
        <v>37492</v>
      </c>
      <c r="P1333" s="23">
        <v>76358</v>
      </c>
      <c r="Q1333" s="19">
        <v>1.8077191639552417E-2</v>
      </c>
      <c r="R1333" s="21"/>
      <c r="S1333" s="21"/>
    </row>
    <row r="1334" spans="1:19" x14ac:dyDescent="0.35">
      <c r="A1334" s="18" t="s">
        <v>47</v>
      </c>
      <c r="B1334" s="18" t="s">
        <v>82</v>
      </c>
      <c r="C1334" s="60" t="str">
        <f>IF(Datos[[#This Row],[Area]]="Oftamología","👀",IF(B1334="Cardiología","❤","🚑"))</f>
        <v>🚑</v>
      </c>
      <c r="D1334" s="23">
        <v>218510</v>
      </c>
      <c r="E1334" s="23">
        <v>2084744</v>
      </c>
      <c r="F1334" s="23">
        <v>152119</v>
      </c>
      <c r="G1334" s="23">
        <v>142710</v>
      </c>
      <c r="H1334" s="23">
        <v>20000</v>
      </c>
      <c r="I1334" s="23">
        <v>10126</v>
      </c>
      <c r="J1334" s="23">
        <v>3899</v>
      </c>
      <c r="K1334" s="23">
        <v>11427</v>
      </c>
      <c r="L1334" s="23">
        <v>2248</v>
      </c>
      <c r="M1334" s="23">
        <v>1123340</v>
      </c>
      <c r="N1334" s="23">
        <v>51617</v>
      </c>
      <c r="O1334" s="23">
        <v>48509</v>
      </c>
      <c r="P1334" s="23">
        <v>171125</v>
      </c>
      <c r="Q1334" s="19">
        <v>4.0512577848010788E-2</v>
      </c>
      <c r="R1334" s="21"/>
      <c r="S1334" s="21"/>
    </row>
    <row r="1335" spans="1:19" x14ac:dyDescent="0.35">
      <c r="A1335" s="18" t="s">
        <v>38</v>
      </c>
      <c r="B1335" s="18" t="s">
        <v>81</v>
      </c>
      <c r="C1335" s="62" t="str">
        <f>IF(Datos[[#This Row],[Area]]="Oftamología","👀",IF(B1335="Cardiología","❤","🚑"))</f>
        <v>👀</v>
      </c>
      <c r="D1335" s="23">
        <v>151980</v>
      </c>
      <c r="E1335" s="23">
        <v>1780781</v>
      </c>
      <c r="F1335" s="23">
        <v>183293</v>
      </c>
      <c r="G1335" s="23">
        <v>131803</v>
      </c>
      <c r="H1335" s="23">
        <v>32000</v>
      </c>
      <c r="I1335" s="23">
        <v>9010</v>
      </c>
      <c r="J1335" s="23">
        <v>3355</v>
      </c>
      <c r="K1335" s="23">
        <v>14704</v>
      </c>
      <c r="L1335" s="23">
        <v>1650</v>
      </c>
      <c r="M1335" s="23">
        <v>1402272</v>
      </c>
      <c r="N1335" s="23">
        <v>48634</v>
      </c>
      <c r="O1335" s="23">
        <v>53375</v>
      </c>
      <c r="P1335" s="23">
        <v>103916</v>
      </c>
      <c r="Q1335" s="19">
        <v>2.4601344278474151E-2</v>
      </c>
      <c r="R1335" s="21"/>
      <c r="S1335" s="21"/>
    </row>
    <row r="1336" spans="1:19" x14ac:dyDescent="0.35">
      <c r="A1336" s="18" t="s">
        <v>40</v>
      </c>
      <c r="B1336" s="18" t="s">
        <v>80</v>
      </c>
      <c r="C1336" s="61" t="str">
        <f>IF(Datos[[#This Row],[Area]]="Oftamología","👀",IF(B1336="Cardiología","❤","🚑"))</f>
        <v>❤</v>
      </c>
      <c r="D1336" s="23">
        <v>318977</v>
      </c>
      <c r="E1336" s="23">
        <v>1592186</v>
      </c>
      <c r="F1336" s="23">
        <v>214435</v>
      </c>
      <c r="G1336" s="23">
        <v>151914</v>
      </c>
      <c r="H1336" s="23">
        <v>32000</v>
      </c>
      <c r="I1336" s="23">
        <v>9328</v>
      </c>
      <c r="J1336" s="23">
        <v>4077</v>
      </c>
      <c r="K1336" s="23">
        <v>13533</v>
      </c>
      <c r="L1336" s="23">
        <v>4306</v>
      </c>
      <c r="M1336" s="23">
        <v>2426397</v>
      </c>
      <c r="N1336" s="23">
        <v>123439</v>
      </c>
      <c r="O1336" s="23">
        <v>37486</v>
      </c>
      <c r="P1336" s="23">
        <v>42564</v>
      </c>
      <c r="Q1336" s="19">
        <v>1.0076712131615668E-2</v>
      </c>
      <c r="R1336" s="21"/>
      <c r="S1336" s="21"/>
    </row>
    <row r="1337" spans="1:19" x14ac:dyDescent="0.35">
      <c r="A1337" s="18" t="s">
        <v>46</v>
      </c>
      <c r="B1337" s="18" t="s">
        <v>80</v>
      </c>
      <c r="C1337" s="61" t="str">
        <f>IF(Datos[[#This Row],[Area]]="Oftamología","👀",IF(B1337="Cardiología","❤","🚑"))</f>
        <v>❤</v>
      </c>
      <c r="D1337" s="23">
        <v>189439</v>
      </c>
      <c r="E1337" s="23">
        <v>1203273</v>
      </c>
      <c r="F1337" s="23">
        <v>96098</v>
      </c>
      <c r="G1337" s="23">
        <v>199682</v>
      </c>
      <c r="H1337" s="23">
        <v>25000</v>
      </c>
      <c r="I1337" s="23">
        <v>11507</v>
      </c>
      <c r="J1337" s="23">
        <v>3877</v>
      </c>
      <c r="K1337" s="23">
        <v>11800</v>
      </c>
      <c r="L1337" s="23">
        <v>1221</v>
      </c>
      <c r="M1337" s="23">
        <v>1279874</v>
      </c>
      <c r="N1337" s="23">
        <v>86389</v>
      </c>
      <c r="O1337" s="23">
        <v>22110</v>
      </c>
      <c r="P1337" s="23">
        <v>118205</v>
      </c>
      <c r="Q1337" s="19">
        <v>2.7984159325195705E-2</v>
      </c>
      <c r="R1337" s="21"/>
      <c r="S1337" s="21"/>
    </row>
    <row r="1338" spans="1:19" x14ac:dyDescent="0.35">
      <c r="A1338" s="18" t="s">
        <v>44</v>
      </c>
      <c r="B1338" s="18" t="s">
        <v>82</v>
      </c>
      <c r="C1338" s="60" t="str">
        <f>IF(Datos[[#This Row],[Area]]="Oftamología","👀",IF(B1338="Cardiología","❤","🚑"))</f>
        <v>🚑</v>
      </c>
      <c r="D1338" s="23">
        <v>309880</v>
      </c>
      <c r="E1338" s="23">
        <v>2140450</v>
      </c>
      <c r="F1338" s="23">
        <v>200703</v>
      </c>
      <c r="G1338" s="23">
        <v>80205</v>
      </c>
      <c r="H1338" s="23">
        <v>32000</v>
      </c>
      <c r="I1338" s="23">
        <v>11804</v>
      </c>
      <c r="J1338" s="23">
        <v>4169</v>
      </c>
      <c r="K1338" s="23">
        <v>13085</v>
      </c>
      <c r="L1338" s="23">
        <v>1428</v>
      </c>
      <c r="M1338" s="23">
        <v>2483511</v>
      </c>
      <c r="N1338" s="23">
        <v>63230</v>
      </c>
      <c r="O1338" s="23">
        <v>77552</v>
      </c>
      <c r="P1338" s="23">
        <v>40197</v>
      </c>
      <c r="Q1338" s="19">
        <v>9.5163423915645851E-3</v>
      </c>
      <c r="R1338" s="21"/>
      <c r="S1338" s="21"/>
    </row>
    <row r="1339" spans="1:19" x14ac:dyDescent="0.35">
      <c r="A1339" s="18" t="s">
        <v>40</v>
      </c>
      <c r="B1339" s="18" t="s">
        <v>81</v>
      </c>
      <c r="C1339" s="62" t="str">
        <f>IF(Datos[[#This Row],[Area]]="Oftamología","👀",IF(B1339="Cardiología","❤","🚑"))</f>
        <v>👀</v>
      </c>
      <c r="D1339" s="23">
        <v>254291</v>
      </c>
      <c r="E1339" s="23">
        <v>1508236</v>
      </c>
      <c r="F1339" s="23">
        <v>173340</v>
      </c>
      <c r="G1339" s="23">
        <v>324057</v>
      </c>
      <c r="H1339" s="23">
        <v>32000</v>
      </c>
      <c r="I1339" s="23">
        <v>10723</v>
      </c>
      <c r="J1339" s="23">
        <v>3488</v>
      </c>
      <c r="K1339" s="23">
        <v>11474</v>
      </c>
      <c r="L1339" s="23">
        <v>3571</v>
      </c>
      <c r="M1339" s="23">
        <v>2213720</v>
      </c>
      <c r="N1339" s="23">
        <v>72264</v>
      </c>
      <c r="O1339" s="23">
        <v>22744</v>
      </c>
      <c r="P1339" s="23">
        <v>236375</v>
      </c>
      <c r="Q1339" s="19">
        <v>5.5960032659304888E-2</v>
      </c>
      <c r="R1339" s="21"/>
      <c r="S1339" s="21"/>
    </row>
    <row r="1340" spans="1:19" x14ac:dyDescent="0.35">
      <c r="A1340" s="18" t="s">
        <v>42</v>
      </c>
      <c r="B1340" s="18" t="s">
        <v>81</v>
      </c>
      <c r="C1340" s="62" t="str">
        <f>IF(Datos[[#This Row],[Area]]="Oftamología","👀",IF(B1340="Cardiología","❤","🚑"))</f>
        <v>👀</v>
      </c>
      <c r="D1340" s="23">
        <v>507664</v>
      </c>
      <c r="E1340" s="23">
        <v>1017832</v>
      </c>
      <c r="F1340" s="23">
        <v>141844</v>
      </c>
      <c r="G1340" s="23">
        <v>300638</v>
      </c>
      <c r="H1340" s="23">
        <v>32000</v>
      </c>
      <c r="I1340" s="23">
        <v>10672</v>
      </c>
      <c r="J1340" s="23">
        <v>3480</v>
      </c>
      <c r="K1340" s="23">
        <v>11326</v>
      </c>
      <c r="L1340" s="23">
        <v>3564</v>
      </c>
      <c r="M1340" s="23">
        <v>2654553</v>
      </c>
      <c r="N1340" s="23">
        <v>76148</v>
      </c>
      <c r="O1340" s="23">
        <v>54482</v>
      </c>
      <c r="P1340" s="23">
        <v>136394</v>
      </c>
      <c r="Q1340" s="19">
        <v>3.2290270521557828E-2</v>
      </c>
      <c r="R1340" s="21"/>
      <c r="S1340" s="21"/>
    </row>
    <row r="1341" spans="1:19" x14ac:dyDescent="0.35">
      <c r="A1341" s="18" t="s">
        <v>41</v>
      </c>
      <c r="B1341" s="18" t="s">
        <v>82</v>
      </c>
      <c r="C1341" s="60" t="str">
        <f>IF(Datos[[#This Row],[Area]]="Oftamología","👀",IF(B1341="Cardiología","❤","🚑"))</f>
        <v>🚑</v>
      </c>
      <c r="D1341" s="23">
        <v>450285</v>
      </c>
      <c r="E1341" s="23">
        <v>1016403</v>
      </c>
      <c r="F1341" s="23">
        <v>100068</v>
      </c>
      <c r="G1341" s="23">
        <v>171048</v>
      </c>
      <c r="H1341" s="23">
        <v>32000</v>
      </c>
      <c r="I1341" s="23">
        <v>9727</v>
      </c>
      <c r="J1341" s="23">
        <v>4005</v>
      </c>
      <c r="K1341" s="23">
        <v>10577</v>
      </c>
      <c r="L1341" s="23">
        <v>2235</v>
      </c>
      <c r="M1341" s="23">
        <v>3013850</v>
      </c>
      <c r="N1341" s="23">
        <v>90460</v>
      </c>
      <c r="O1341" s="23">
        <v>46360</v>
      </c>
      <c r="P1341" s="23">
        <v>225172</v>
      </c>
      <c r="Q1341" s="19">
        <v>5.3307805283811745E-2</v>
      </c>
      <c r="R1341" s="21"/>
      <c r="S1341" s="21"/>
    </row>
    <row r="1342" spans="1:19" x14ac:dyDescent="0.35">
      <c r="A1342" s="18" t="s">
        <v>46</v>
      </c>
      <c r="B1342" s="18" t="s">
        <v>80</v>
      </c>
      <c r="C1342" s="61" t="str">
        <f>IF(Datos[[#This Row],[Area]]="Oftamología","👀",IF(B1342="Cardiología","❤","🚑"))</f>
        <v>❤</v>
      </c>
      <c r="D1342" s="23">
        <v>378778</v>
      </c>
      <c r="E1342" s="23">
        <v>1275245</v>
      </c>
      <c r="F1342" s="23">
        <v>180222</v>
      </c>
      <c r="G1342" s="23">
        <v>260627</v>
      </c>
      <c r="H1342" s="23">
        <v>32000</v>
      </c>
      <c r="I1342" s="23">
        <v>9386</v>
      </c>
      <c r="J1342" s="23">
        <v>3985</v>
      </c>
      <c r="K1342" s="23">
        <v>14493</v>
      </c>
      <c r="L1342" s="23">
        <v>3089</v>
      </c>
      <c r="M1342" s="23">
        <v>2264919</v>
      </c>
      <c r="N1342" s="23">
        <v>91118</v>
      </c>
      <c r="O1342" s="23">
        <v>85406</v>
      </c>
      <c r="P1342" s="23">
        <v>262223</v>
      </c>
      <c r="Q1342" s="19">
        <v>6.2079355447999605E-2</v>
      </c>
      <c r="R1342" s="21"/>
      <c r="S1342" s="21"/>
    </row>
    <row r="1343" spans="1:19" x14ac:dyDescent="0.35">
      <c r="A1343" s="18" t="s">
        <v>47</v>
      </c>
      <c r="B1343" s="18" t="s">
        <v>82</v>
      </c>
      <c r="C1343" s="60" t="str">
        <f>IF(Datos[[#This Row],[Area]]="Oftamología","👀",IF(B1343="Cardiología","❤","🚑"))</f>
        <v>🚑</v>
      </c>
      <c r="D1343" s="23">
        <v>132616</v>
      </c>
      <c r="E1343" s="23">
        <v>1182761</v>
      </c>
      <c r="F1343" s="23">
        <v>113727</v>
      </c>
      <c r="G1343" s="23">
        <v>283425</v>
      </c>
      <c r="H1343" s="23">
        <v>32000</v>
      </c>
      <c r="I1343" s="23">
        <v>11378</v>
      </c>
      <c r="J1343" s="23">
        <v>3548</v>
      </c>
      <c r="K1343" s="23">
        <v>11892</v>
      </c>
      <c r="L1343" s="23">
        <v>3698</v>
      </c>
      <c r="M1343" s="23">
        <v>1862599</v>
      </c>
      <c r="N1343" s="23">
        <v>70973</v>
      </c>
      <c r="O1343" s="23">
        <v>45991</v>
      </c>
      <c r="P1343" s="23">
        <v>76637</v>
      </c>
      <c r="Q1343" s="19">
        <v>1.814324282564209E-2</v>
      </c>
      <c r="R1343" s="21"/>
      <c r="S1343" s="21"/>
    </row>
    <row r="1344" spans="1:19" x14ac:dyDescent="0.35">
      <c r="A1344" s="18" t="s">
        <v>46</v>
      </c>
      <c r="B1344" s="18" t="s">
        <v>80</v>
      </c>
      <c r="C1344" s="61" t="str">
        <f>IF(Datos[[#This Row],[Area]]="Oftamología","👀",IF(B1344="Cardiología","❤","🚑"))</f>
        <v>❤</v>
      </c>
      <c r="D1344" s="23">
        <v>386492</v>
      </c>
      <c r="E1344" s="23">
        <v>2361768</v>
      </c>
      <c r="F1344" s="23">
        <v>164498</v>
      </c>
      <c r="G1344" s="23">
        <v>152494</v>
      </c>
      <c r="H1344" s="23">
        <v>32000</v>
      </c>
      <c r="I1344" s="23">
        <v>11488</v>
      </c>
      <c r="J1344" s="23">
        <v>3562</v>
      </c>
      <c r="K1344" s="23">
        <v>11741</v>
      </c>
      <c r="L1344" s="23">
        <v>1883</v>
      </c>
      <c r="M1344" s="23">
        <v>891314</v>
      </c>
      <c r="N1344" s="23">
        <v>109801</v>
      </c>
      <c r="O1344" s="23">
        <v>87619</v>
      </c>
      <c r="P1344" s="23">
        <v>158717</v>
      </c>
      <c r="Q1344" s="19">
        <v>3.7575075636538953E-2</v>
      </c>
      <c r="R1344" s="21"/>
      <c r="S1344" s="21"/>
    </row>
    <row r="1345" spans="1:19" x14ac:dyDescent="0.35">
      <c r="A1345" s="18" t="s">
        <v>43</v>
      </c>
      <c r="B1345" s="18" t="s">
        <v>80</v>
      </c>
      <c r="C1345" s="61" t="str">
        <f>IF(Datos[[#This Row],[Area]]="Oftamología","👀",IF(B1345="Cardiología","❤","🚑"))</f>
        <v>❤</v>
      </c>
      <c r="D1345" s="23">
        <v>702710</v>
      </c>
      <c r="E1345" s="23">
        <v>1338224</v>
      </c>
      <c r="F1345" s="23">
        <v>162319</v>
      </c>
      <c r="G1345" s="23">
        <v>210140</v>
      </c>
      <c r="H1345" s="23">
        <v>20000</v>
      </c>
      <c r="I1345" s="23">
        <v>10228</v>
      </c>
      <c r="J1345" s="23">
        <v>3695</v>
      </c>
      <c r="K1345" s="23">
        <v>14552</v>
      </c>
      <c r="L1345" s="23">
        <v>2163</v>
      </c>
      <c r="M1345" s="23">
        <v>1142561</v>
      </c>
      <c r="N1345" s="23">
        <v>50848</v>
      </c>
      <c r="O1345" s="23">
        <v>68155</v>
      </c>
      <c r="P1345" s="23">
        <v>261631</v>
      </c>
      <c r="Q1345" s="19">
        <v>6.1939203827336212E-2</v>
      </c>
      <c r="R1345" s="21"/>
      <c r="S1345" s="21"/>
    </row>
    <row r="1346" spans="1:19" x14ac:dyDescent="0.35">
      <c r="A1346" s="18" t="s">
        <v>38</v>
      </c>
      <c r="B1346" s="18" t="s">
        <v>80</v>
      </c>
      <c r="C1346" s="61" t="str">
        <f>IF(Datos[[#This Row],[Area]]="Oftamología","👀",IF(B1346="Cardiología","❤","🚑"))</f>
        <v>❤</v>
      </c>
      <c r="D1346" s="23">
        <v>681983</v>
      </c>
      <c r="E1346" s="23">
        <v>1786448</v>
      </c>
      <c r="F1346" s="23">
        <v>94192</v>
      </c>
      <c r="G1346" s="23">
        <v>86540</v>
      </c>
      <c r="H1346" s="23">
        <v>20000</v>
      </c>
      <c r="I1346" s="23">
        <v>12655</v>
      </c>
      <c r="J1346" s="23">
        <v>3474</v>
      </c>
      <c r="K1346" s="23">
        <v>12982</v>
      </c>
      <c r="L1346" s="23">
        <v>3907</v>
      </c>
      <c r="M1346" s="23">
        <v>2904189</v>
      </c>
      <c r="N1346" s="23">
        <v>51485</v>
      </c>
      <c r="O1346" s="23">
        <v>84914</v>
      </c>
      <c r="P1346" s="23">
        <v>56893</v>
      </c>
      <c r="Q1346" s="19">
        <v>1.34689968824361E-2</v>
      </c>
      <c r="R1346" s="21"/>
      <c r="S1346" s="21"/>
    </row>
    <row r="1347" spans="1:19" x14ac:dyDescent="0.35">
      <c r="A1347" s="18" t="s">
        <v>40</v>
      </c>
      <c r="B1347" s="18" t="s">
        <v>82</v>
      </c>
      <c r="C1347" s="60" t="str">
        <f>IF(Datos[[#This Row],[Area]]="Oftamología","👀",IF(B1347="Cardiología","❤","🚑"))</f>
        <v>🚑</v>
      </c>
      <c r="D1347" s="23">
        <v>733663</v>
      </c>
      <c r="E1347" s="23">
        <v>1839417</v>
      </c>
      <c r="F1347" s="23">
        <v>214210</v>
      </c>
      <c r="G1347" s="23">
        <v>213072</v>
      </c>
      <c r="H1347" s="23">
        <v>20000</v>
      </c>
      <c r="I1347" s="23">
        <v>12604</v>
      </c>
      <c r="J1347" s="23">
        <v>3158</v>
      </c>
      <c r="K1347" s="23">
        <v>10043</v>
      </c>
      <c r="L1347" s="23">
        <v>2251</v>
      </c>
      <c r="M1347" s="23">
        <v>2750856</v>
      </c>
      <c r="N1347" s="23">
        <v>84261</v>
      </c>
      <c r="O1347" s="23">
        <v>87643</v>
      </c>
      <c r="P1347" s="23">
        <v>59131</v>
      </c>
      <c r="Q1347" s="19">
        <v>1.3998826826768302E-2</v>
      </c>
      <c r="R1347" s="21"/>
      <c r="S1347" s="21"/>
    </row>
    <row r="1348" spans="1:19" x14ac:dyDescent="0.35">
      <c r="A1348" s="18" t="s">
        <v>47</v>
      </c>
      <c r="B1348" s="18" t="s">
        <v>81</v>
      </c>
      <c r="C1348" s="62" t="str">
        <f>IF(Datos[[#This Row],[Area]]="Oftamología","👀",IF(B1348="Cardiología","❤","🚑"))</f>
        <v>👀</v>
      </c>
      <c r="D1348" s="23">
        <v>135082</v>
      </c>
      <c r="E1348" s="23">
        <v>1687176</v>
      </c>
      <c r="F1348" s="23">
        <v>201452</v>
      </c>
      <c r="G1348" s="23">
        <v>268081</v>
      </c>
      <c r="H1348" s="23">
        <v>32000</v>
      </c>
      <c r="I1348" s="23">
        <v>9559</v>
      </c>
      <c r="J1348" s="23">
        <v>3660</v>
      </c>
      <c r="K1348" s="23">
        <v>13408</v>
      </c>
      <c r="L1348" s="23">
        <v>4171</v>
      </c>
      <c r="M1348" s="23">
        <v>2147048</v>
      </c>
      <c r="N1348" s="23">
        <v>107554</v>
      </c>
      <c r="O1348" s="23">
        <v>54146</v>
      </c>
      <c r="P1348" s="23">
        <v>76667</v>
      </c>
      <c r="Q1348" s="19">
        <v>1.8150345103716249E-2</v>
      </c>
      <c r="R1348" s="21"/>
      <c r="S1348" s="21"/>
    </row>
    <row r="1349" spans="1:19" x14ac:dyDescent="0.35">
      <c r="A1349" s="18" t="s">
        <v>42</v>
      </c>
      <c r="B1349" s="18" t="s">
        <v>82</v>
      </c>
      <c r="C1349" s="60" t="str">
        <f>IF(Datos[[#This Row],[Area]]="Oftamología","👀",IF(B1349="Cardiología","❤","🚑"))</f>
        <v>🚑</v>
      </c>
      <c r="D1349" s="23">
        <v>276566</v>
      </c>
      <c r="E1349" s="23">
        <v>1445434</v>
      </c>
      <c r="F1349" s="23">
        <v>202371</v>
      </c>
      <c r="G1349" s="23">
        <v>288560</v>
      </c>
      <c r="H1349" s="23">
        <v>32000</v>
      </c>
      <c r="I1349" s="23">
        <v>10401</v>
      </c>
      <c r="J1349" s="23">
        <v>3323</v>
      </c>
      <c r="K1349" s="23">
        <v>11200</v>
      </c>
      <c r="L1349" s="23">
        <v>3185</v>
      </c>
      <c r="M1349" s="23">
        <v>2274939</v>
      </c>
      <c r="N1349" s="23">
        <v>78761</v>
      </c>
      <c r="O1349" s="23">
        <v>73047</v>
      </c>
      <c r="P1349" s="23">
        <v>258051</v>
      </c>
      <c r="Q1349" s="19">
        <v>6.1091665310486667E-2</v>
      </c>
      <c r="R1349" s="21"/>
      <c r="S1349" s="21"/>
    </row>
    <row r="1350" spans="1:19" x14ac:dyDescent="0.35">
      <c r="A1350" s="18" t="s">
        <v>40</v>
      </c>
      <c r="B1350" s="18" t="s">
        <v>82</v>
      </c>
      <c r="C1350" s="60" t="str">
        <f>IF(Datos[[#This Row],[Area]]="Oftamología","👀",IF(B1350="Cardiología","❤","🚑"))</f>
        <v>🚑</v>
      </c>
      <c r="D1350" s="23">
        <v>647383</v>
      </c>
      <c r="E1350" s="23">
        <v>1697459</v>
      </c>
      <c r="F1350" s="23">
        <v>213313</v>
      </c>
      <c r="G1350" s="23">
        <v>129318</v>
      </c>
      <c r="H1350" s="23">
        <v>32000</v>
      </c>
      <c r="I1350" s="23">
        <v>12516</v>
      </c>
      <c r="J1350" s="23">
        <v>3078</v>
      </c>
      <c r="K1350" s="23">
        <v>13347</v>
      </c>
      <c r="L1350" s="23">
        <v>2122</v>
      </c>
      <c r="M1350" s="23">
        <v>3106559</v>
      </c>
      <c r="N1350" s="23">
        <v>48649</v>
      </c>
      <c r="O1350" s="23">
        <v>35829</v>
      </c>
      <c r="P1350" s="23">
        <v>272512</v>
      </c>
      <c r="Q1350" s="19">
        <v>6.4515200084833399E-2</v>
      </c>
      <c r="R1350" s="21"/>
      <c r="S1350" s="21"/>
    </row>
    <row r="1351" spans="1:19" x14ac:dyDescent="0.35">
      <c r="A1351" s="18" t="s">
        <v>46</v>
      </c>
      <c r="B1351" s="18" t="s">
        <v>82</v>
      </c>
      <c r="C1351" s="60" t="str">
        <f>IF(Datos[[#This Row],[Area]]="Oftamología","👀",IF(B1351="Cardiología","❤","🚑"))</f>
        <v>🚑</v>
      </c>
      <c r="D1351" s="23">
        <v>667855</v>
      </c>
      <c r="E1351" s="23">
        <v>2094058</v>
      </c>
      <c r="F1351" s="23">
        <v>177417</v>
      </c>
      <c r="G1351" s="23">
        <v>276920</v>
      </c>
      <c r="H1351" s="23">
        <v>20000</v>
      </c>
      <c r="I1351" s="23">
        <v>12346</v>
      </c>
      <c r="J1351" s="23">
        <v>3588</v>
      </c>
      <c r="K1351" s="23">
        <v>11920</v>
      </c>
      <c r="L1351" s="23">
        <v>3375</v>
      </c>
      <c r="M1351" s="23">
        <v>2738155</v>
      </c>
      <c r="N1351" s="23">
        <v>73446</v>
      </c>
      <c r="O1351" s="23">
        <v>29053</v>
      </c>
      <c r="P1351" s="23">
        <v>124118</v>
      </c>
      <c r="Q1351" s="19">
        <v>2.9384018333612288E-2</v>
      </c>
      <c r="R1351" s="21"/>
      <c r="S1351" s="21"/>
    </row>
    <row r="1352" spans="1:19" x14ac:dyDescent="0.35">
      <c r="A1352" s="18" t="s">
        <v>40</v>
      </c>
      <c r="B1352" s="18" t="s">
        <v>80</v>
      </c>
      <c r="C1352" s="61" t="str">
        <f>IF(Datos[[#This Row],[Area]]="Oftamología","👀",IF(B1352="Cardiología","❤","🚑"))</f>
        <v>❤</v>
      </c>
      <c r="D1352" s="23">
        <v>342643</v>
      </c>
      <c r="E1352" s="23">
        <v>1775731</v>
      </c>
      <c r="F1352" s="23">
        <v>145480</v>
      </c>
      <c r="G1352" s="23">
        <v>291694</v>
      </c>
      <c r="H1352" s="23">
        <v>32000</v>
      </c>
      <c r="I1352" s="23">
        <v>11640</v>
      </c>
      <c r="J1352" s="23">
        <v>2899</v>
      </c>
      <c r="K1352" s="23">
        <v>13262</v>
      </c>
      <c r="L1352" s="23">
        <v>2829</v>
      </c>
      <c r="M1352" s="23">
        <v>2264752</v>
      </c>
      <c r="N1352" s="23">
        <v>67490</v>
      </c>
      <c r="O1352" s="23">
        <v>40154</v>
      </c>
      <c r="P1352" s="23">
        <v>142675</v>
      </c>
      <c r="Q1352" s="19">
        <v>3.3777250807684081E-2</v>
      </c>
      <c r="R1352" s="21"/>
      <c r="S1352" s="21"/>
    </row>
    <row r="1353" spans="1:19" x14ac:dyDescent="0.35">
      <c r="A1353" s="18" t="s">
        <v>38</v>
      </c>
      <c r="B1353" s="18" t="s">
        <v>81</v>
      </c>
      <c r="C1353" s="62" t="str">
        <f>IF(Datos[[#This Row],[Area]]="Oftamología","👀",IF(B1353="Cardiología","❤","🚑"))</f>
        <v>👀</v>
      </c>
      <c r="D1353" s="23">
        <v>262563</v>
      </c>
      <c r="E1353" s="23">
        <v>2206407</v>
      </c>
      <c r="F1353" s="23">
        <v>145796</v>
      </c>
      <c r="G1353" s="23">
        <v>325471</v>
      </c>
      <c r="H1353" s="23">
        <v>32000</v>
      </c>
      <c r="I1353" s="23">
        <v>9099</v>
      </c>
      <c r="J1353" s="23">
        <v>2920</v>
      </c>
      <c r="K1353" s="23">
        <v>10296</v>
      </c>
      <c r="L1353" s="23">
        <v>2880</v>
      </c>
      <c r="M1353" s="23">
        <v>1813357</v>
      </c>
      <c r="N1353" s="23">
        <v>60725</v>
      </c>
      <c r="O1353" s="23">
        <v>74733</v>
      </c>
      <c r="P1353" s="23">
        <v>48012</v>
      </c>
      <c r="Q1353" s="19">
        <v>1.1366485829882799E-2</v>
      </c>
      <c r="R1353" s="21"/>
      <c r="S1353" s="21"/>
    </row>
    <row r="1354" spans="1:19" x14ac:dyDescent="0.35">
      <c r="A1354" s="18" t="s">
        <v>37</v>
      </c>
      <c r="B1354" s="18" t="s">
        <v>80</v>
      </c>
      <c r="C1354" s="61" t="str">
        <f>IF(Datos[[#This Row],[Area]]="Oftamología","👀",IF(B1354="Cardiología","❤","🚑"))</f>
        <v>❤</v>
      </c>
      <c r="D1354" s="23">
        <v>643389</v>
      </c>
      <c r="E1354" s="23">
        <v>1967293</v>
      </c>
      <c r="F1354" s="23">
        <v>118330</v>
      </c>
      <c r="G1354" s="23">
        <v>76703</v>
      </c>
      <c r="H1354" s="23">
        <v>32000</v>
      </c>
      <c r="I1354" s="23">
        <v>12227</v>
      </c>
      <c r="J1354" s="23">
        <v>3667</v>
      </c>
      <c r="K1354" s="23">
        <v>13500</v>
      </c>
      <c r="L1354" s="23">
        <v>4005</v>
      </c>
      <c r="M1354" s="23">
        <v>1091694</v>
      </c>
      <c r="N1354" s="23">
        <v>78279</v>
      </c>
      <c r="O1354" s="23">
        <v>21615</v>
      </c>
      <c r="P1354" s="23">
        <v>77652</v>
      </c>
      <c r="Q1354" s="19">
        <v>1.838353656715111E-2</v>
      </c>
      <c r="R1354" s="21"/>
      <c r="S1354" s="21"/>
    </row>
    <row r="1355" spans="1:19" x14ac:dyDescent="0.35">
      <c r="A1355" s="18" t="s">
        <v>41</v>
      </c>
      <c r="B1355" s="18" t="s">
        <v>81</v>
      </c>
      <c r="C1355" s="62" t="str">
        <f>IF(Datos[[#This Row],[Area]]="Oftamología","👀",IF(B1355="Cardiología","❤","🚑"))</f>
        <v>👀</v>
      </c>
      <c r="D1355" s="23">
        <v>604672</v>
      </c>
      <c r="E1355" s="23">
        <v>882593</v>
      </c>
      <c r="F1355" s="23">
        <v>201502</v>
      </c>
      <c r="G1355" s="23">
        <v>271861</v>
      </c>
      <c r="H1355" s="23">
        <v>25000</v>
      </c>
      <c r="I1355" s="23">
        <v>9091</v>
      </c>
      <c r="J1355" s="23">
        <v>3539</v>
      </c>
      <c r="K1355" s="23">
        <v>12212</v>
      </c>
      <c r="L1355" s="23">
        <v>2681</v>
      </c>
      <c r="M1355" s="23">
        <v>827360</v>
      </c>
      <c r="N1355" s="23">
        <v>58380</v>
      </c>
      <c r="O1355" s="23">
        <v>88541</v>
      </c>
      <c r="P1355" s="23">
        <v>122862</v>
      </c>
      <c r="Q1355" s="19">
        <v>2.9086669624907531E-2</v>
      </c>
      <c r="R1355" s="21"/>
      <c r="S1355" s="21"/>
    </row>
    <row r="1356" spans="1:19" x14ac:dyDescent="0.35">
      <c r="A1356" s="18" t="s">
        <v>38</v>
      </c>
      <c r="B1356" s="18" t="s">
        <v>80</v>
      </c>
      <c r="C1356" s="61" t="str">
        <f>IF(Datos[[#This Row],[Area]]="Oftamología","👀",IF(B1356="Cardiología","❤","🚑"))</f>
        <v>❤</v>
      </c>
      <c r="D1356" s="23">
        <v>387057</v>
      </c>
      <c r="E1356" s="23">
        <v>2076344</v>
      </c>
      <c r="F1356" s="23">
        <v>200621</v>
      </c>
      <c r="G1356" s="23">
        <v>277635</v>
      </c>
      <c r="H1356" s="23">
        <v>32000</v>
      </c>
      <c r="I1356" s="23">
        <v>10032</v>
      </c>
      <c r="J1356" s="23">
        <v>4021</v>
      </c>
      <c r="K1356" s="23">
        <v>12398</v>
      </c>
      <c r="L1356" s="23">
        <v>4285</v>
      </c>
      <c r="M1356" s="23">
        <v>2267718</v>
      </c>
      <c r="N1356" s="23">
        <v>61317</v>
      </c>
      <c r="O1356" s="23">
        <v>24862</v>
      </c>
      <c r="P1356" s="23">
        <v>138479</v>
      </c>
      <c r="Q1356" s="19">
        <v>3.278387884771182E-2</v>
      </c>
      <c r="R1356" s="21"/>
      <c r="S1356" s="21"/>
    </row>
    <row r="1357" spans="1:19" x14ac:dyDescent="0.35">
      <c r="A1357" s="18" t="s">
        <v>44</v>
      </c>
      <c r="B1357" s="18" t="s">
        <v>81</v>
      </c>
      <c r="C1357" s="62" t="str">
        <f>IF(Datos[[#This Row],[Area]]="Oftamología","👀",IF(B1357="Cardiología","❤","🚑"))</f>
        <v>👀</v>
      </c>
      <c r="D1357" s="23">
        <v>576036</v>
      </c>
      <c r="E1357" s="23">
        <v>1166805</v>
      </c>
      <c r="F1357" s="23">
        <v>111646</v>
      </c>
      <c r="G1357" s="23">
        <v>285584</v>
      </c>
      <c r="H1357" s="23">
        <v>20000</v>
      </c>
      <c r="I1357" s="23">
        <v>11578</v>
      </c>
      <c r="J1357" s="23">
        <v>3436</v>
      </c>
      <c r="K1357" s="23">
        <v>13397</v>
      </c>
      <c r="L1357" s="23">
        <v>4308</v>
      </c>
      <c r="M1357" s="23">
        <v>836974</v>
      </c>
      <c r="N1357" s="23">
        <v>112296</v>
      </c>
      <c r="O1357" s="23">
        <v>70389</v>
      </c>
      <c r="P1357" s="23">
        <v>325087</v>
      </c>
      <c r="Q1357" s="19">
        <v>7.6961942409795661E-2</v>
      </c>
      <c r="R1357" s="21"/>
      <c r="S1357" s="21"/>
    </row>
    <row r="1358" spans="1:19" x14ac:dyDescent="0.35">
      <c r="A1358" s="18" t="s">
        <v>45</v>
      </c>
      <c r="B1358" s="18" t="s">
        <v>80</v>
      </c>
      <c r="C1358" s="61" t="str">
        <f>IF(Datos[[#This Row],[Area]]="Oftamología","👀",IF(B1358="Cardiología","❤","🚑"))</f>
        <v>❤</v>
      </c>
      <c r="D1358" s="23">
        <v>249925</v>
      </c>
      <c r="E1358" s="23">
        <v>844817</v>
      </c>
      <c r="F1358" s="23">
        <v>140797</v>
      </c>
      <c r="G1358" s="23">
        <v>278038</v>
      </c>
      <c r="H1358" s="23">
        <v>32000</v>
      </c>
      <c r="I1358" s="23">
        <v>10211</v>
      </c>
      <c r="J1358" s="23">
        <v>3548</v>
      </c>
      <c r="K1358" s="23">
        <v>10008</v>
      </c>
      <c r="L1358" s="23">
        <v>2724</v>
      </c>
      <c r="M1358" s="23">
        <v>1139355</v>
      </c>
      <c r="N1358" s="23">
        <v>97035</v>
      </c>
      <c r="O1358" s="23">
        <v>44410</v>
      </c>
      <c r="P1358" s="23">
        <v>84894</v>
      </c>
      <c r="Q1358" s="19">
        <v>2.00980264942529E-2</v>
      </c>
      <c r="R1358" s="21"/>
      <c r="S1358" s="21"/>
    </row>
    <row r="1359" spans="1:19" x14ac:dyDescent="0.35">
      <c r="A1359" s="18" t="s">
        <v>38</v>
      </c>
      <c r="B1359" s="18" t="s">
        <v>82</v>
      </c>
      <c r="C1359" s="60" t="str">
        <f>IF(Datos[[#This Row],[Area]]="Oftamología","👀",IF(B1359="Cardiología","❤","🚑"))</f>
        <v>🚑</v>
      </c>
      <c r="D1359" s="23">
        <v>198784</v>
      </c>
      <c r="E1359" s="23">
        <v>2255926</v>
      </c>
      <c r="F1359" s="23">
        <v>205077</v>
      </c>
      <c r="G1359" s="23">
        <v>278634</v>
      </c>
      <c r="H1359" s="23">
        <v>32000</v>
      </c>
      <c r="I1359" s="23">
        <v>9355</v>
      </c>
      <c r="J1359" s="23">
        <v>3566</v>
      </c>
      <c r="K1359" s="23">
        <v>13472</v>
      </c>
      <c r="L1359" s="23">
        <v>3686</v>
      </c>
      <c r="M1359" s="23">
        <v>1544884</v>
      </c>
      <c r="N1359" s="23">
        <v>61829</v>
      </c>
      <c r="O1359" s="23">
        <v>60079</v>
      </c>
      <c r="P1359" s="23">
        <v>178911</v>
      </c>
      <c r="Q1359" s="19">
        <v>4.2355855750857312E-2</v>
      </c>
      <c r="R1359" s="21"/>
      <c r="S1359" s="21"/>
    </row>
    <row r="1360" spans="1:19" x14ac:dyDescent="0.35">
      <c r="A1360" s="18" t="s">
        <v>46</v>
      </c>
      <c r="B1360" s="18" t="s">
        <v>82</v>
      </c>
      <c r="C1360" s="60" t="str">
        <f>IF(Datos[[#This Row],[Area]]="Oftamología","👀",IF(B1360="Cardiología","❤","🚑"))</f>
        <v>🚑</v>
      </c>
      <c r="D1360" s="23">
        <v>579398</v>
      </c>
      <c r="E1360" s="23">
        <v>2112708</v>
      </c>
      <c r="F1360" s="23">
        <v>175689</v>
      </c>
      <c r="G1360" s="23">
        <v>303225</v>
      </c>
      <c r="H1360" s="23">
        <v>32000</v>
      </c>
      <c r="I1360" s="23">
        <v>10199</v>
      </c>
      <c r="J1360" s="23">
        <v>4111</v>
      </c>
      <c r="K1360" s="23">
        <v>14894</v>
      </c>
      <c r="L1360" s="23">
        <v>3497</v>
      </c>
      <c r="M1360" s="23">
        <v>3045070</v>
      </c>
      <c r="N1360" s="23">
        <v>64304</v>
      </c>
      <c r="O1360" s="23">
        <v>68387</v>
      </c>
      <c r="P1360" s="23">
        <v>241991</v>
      </c>
      <c r="Q1360" s="19">
        <v>5.7289579114787305E-2</v>
      </c>
      <c r="R1360" s="21"/>
      <c r="S1360" s="21"/>
    </row>
    <row r="1361" spans="1:19" x14ac:dyDescent="0.35">
      <c r="A1361" s="18" t="s">
        <v>45</v>
      </c>
      <c r="B1361" s="18" t="s">
        <v>80</v>
      </c>
      <c r="C1361" s="61" t="str">
        <f>IF(Datos[[#This Row],[Area]]="Oftamología","👀",IF(B1361="Cardiología","❤","🚑"))</f>
        <v>❤</v>
      </c>
      <c r="D1361" s="23">
        <v>312760</v>
      </c>
      <c r="E1361" s="23">
        <v>2288875</v>
      </c>
      <c r="F1361" s="23">
        <v>131378</v>
      </c>
      <c r="G1361" s="23">
        <v>267821</v>
      </c>
      <c r="H1361" s="23">
        <v>32000</v>
      </c>
      <c r="I1361" s="23">
        <v>12472</v>
      </c>
      <c r="J1361" s="23">
        <v>3836</v>
      </c>
      <c r="K1361" s="23">
        <v>13291</v>
      </c>
      <c r="L1361" s="23">
        <v>1957</v>
      </c>
      <c r="M1361" s="23">
        <v>2471084</v>
      </c>
      <c r="N1361" s="23">
        <v>82804</v>
      </c>
      <c r="O1361" s="23">
        <v>35706</v>
      </c>
      <c r="P1361" s="23">
        <v>206319</v>
      </c>
      <c r="Q1361" s="19">
        <v>4.8844496999408252E-2</v>
      </c>
      <c r="R1361" s="21"/>
      <c r="S1361" s="21"/>
    </row>
    <row r="1362" spans="1:19" x14ac:dyDescent="0.35">
      <c r="A1362" s="18" t="s">
        <v>38</v>
      </c>
      <c r="B1362" s="18" t="s">
        <v>82</v>
      </c>
      <c r="C1362" s="60" t="str">
        <f>IF(Datos[[#This Row],[Area]]="Oftamología","👀",IF(B1362="Cardiología","❤","🚑"))</f>
        <v>🚑</v>
      </c>
      <c r="D1362" s="23">
        <v>682407</v>
      </c>
      <c r="E1362" s="23">
        <v>1538727</v>
      </c>
      <c r="F1362" s="23">
        <v>200812</v>
      </c>
      <c r="G1362" s="23">
        <v>298129</v>
      </c>
      <c r="H1362" s="23">
        <v>32000</v>
      </c>
      <c r="I1362" s="23">
        <v>12144</v>
      </c>
      <c r="J1362" s="23">
        <v>3402</v>
      </c>
      <c r="K1362" s="23">
        <v>10923</v>
      </c>
      <c r="L1362" s="23">
        <v>2988</v>
      </c>
      <c r="M1362" s="23">
        <v>1875158</v>
      </c>
      <c r="N1362" s="23">
        <v>77467</v>
      </c>
      <c r="O1362" s="23">
        <v>22593</v>
      </c>
      <c r="P1362" s="23">
        <v>160440</v>
      </c>
      <c r="Q1362" s="19">
        <v>3.7982983140598101E-2</v>
      </c>
      <c r="R1362" s="21"/>
      <c r="S1362" s="21"/>
    </row>
    <row r="1363" spans="1:19" x14ac:dyDescent="0.35">
      <c r="A1363" s="18" t="s">
        <v>39</v>
      </c>
      <c r="B1363" s="18" t="s">
        <v>82</v>
      </c>
      <c r="C1363" s="60" t="str">
        <f>IF(Datos[[#This Row],[Area]]="Oftamología","👀",IF(B1363="Cardiología","❤","🚑"))</f>
        <v>🚑</v>
      </c>
      <c r="D1363" s="23">
        <v>387400</v>
      </c>
      <c r="E1363" s="23">
        <v>672851</v>
      </c>
      <c r="F1363" s="23">
        <v>123829</v>
      </c>
      <c r="G1363" s="23">
        <v>276055</v>
      </c>
      <c r="H1363" s="23">
        <v>32000</v>
      </c>
      <c r="I1363" s="23">
        <v>10854</v>
      </c>
      <c r="J1363" s="23">
        <v>4045</v>
      </c>
      <c r="K1363" s="23">
        <v>10625</v>
      </c>
      <c r="L1363" s="23">
        <v>3992</v>
      </c>
      <c r="M1363" s="23">
        <v>965967</v>
      </c>
      <c r="N1363" s="23">
        <v>98711</v>
      </c>
      <c r="O1363" s="23">
        <v>65899</v>
      </c>
      <c r="P1363" s="23">
        <v>196833</v>
      </c>
      <c r="Q1363" s="19">
        <v>4.6598756672359423E-2</v>
      </c>
      <c r="R1363" s="21"/>
      <c r="S1363" s="21"/>
    </row>
    <row r="1364" spans="1:19" x14ac:dyDescent="0.35">
      <c r="A1364" s="18" t="s">
        <v>38</v>
      </c>
      <c r="B1364" s="18" t="s">
        <v>81</v>
      </c>
      <c r="C1364" s="62" t="str">
        <f>IF(Datos[[#This Row],[Area]]="Oftamología","👀",IF(B1364="Cardiología","❤","🚑"))</f>
        <v>👀</v>
      </c>
      <c r="D1364" s="23">
        <v>602361</v>
      </c>
      <c r="E1364" s="23">
        <v>2244904</v>
      </c>
      <c r="F1364" s="23">
        <v>182231</v>
      </c>
      <c r="G1364" s="23">
        <v>112780</v>
      </c>
      <c r="H1364" s="23">
        <v>32000</v>
      </c>
      <c r="I1364" s="23">
        <v>11624</v>
      </c>
      <c r="J1364" s="23">
        <v>2818</v>
      </c>
      <c r="K1364" s="23">
        <v>10980</v>
      </c>
      <c r="L1364" s="23">
        <v>1632</v>
      </c>
      <c r="M1364" s="23">
        <v>1477661</v>
      </c>
      <c r="N1364" s="23">
        <v>93347</v>
      </c>
      <c r="O1364" s="23">
        <v>88182</v>
      </c>
      <c r="P1364" s="23">
        <v>230129</v>
      </c>
      <c r="Q1364" s="19">
        <v>5.448133836426515E-2</v>
      </c>
      <c r="R1364" s="21"/>
      <c r="S1364" s="21"/>
    </row>
    <row r="1365" spans="1:19" x14ac:dyDescent="0.35">
      <c r="A1365" s="18" t="s">
        <v>39</v>
      </c>
      <c r="B1365" s="18" t="s">
        <v>80</v>
      </c>
      <c r="C1365" s="61" t="str">
        <f>IF(Datos[[#This Row],[Area]]="Oftamología","👀",IF(B1365="Cardiología","❤","🚑"))</f>
        <v>❤</v>
      </c>
      <c r="D1365" s="23">
        <v>732766</v>
      </c>
      <c r="E1365" s="23">
        <v>1729646</v>
      </c>
      <c r="F1365" s="23">
        <v>175170</v>
      </c>
      <c r="G1365" s="23">
        <v>223411</v>
      </c>
      <c r="H1365" s="23">
        <v>32000</v>
      </c>
      <c r="I1365" s="23">
        <v>9660</v>
      </c>
      <c r="J1365" s="23">
        <v>2918</v>
      </c>
      <c r="K1365" s="23">
        <v>12983</v>
      </c>
      <c r="L1365" s="23">
        <v>3662</v>
      </c>
      <c r="M1365" s="23">
        <v>1347694</v>
      </c>
      <c r="N1365" s="23">
        <v>74607</v>
      </c>
      <c r="O1365" s="23">
        <v>50911</v>
      </c>
      <c r="P1365" s="23">
        <v>85347</v>
      </c>
      <c r="Q1365" s="19">
        <v>2.0205270893172689E-2</v>
      </c>
      <c r="R1365" s="21"/>
      <c r="S1365" s="21"/>
    </row>
    <row r="1366" spans="1:19" x14ac:dyDescent="0.35">
      <c r="A1366" s="18" t="s">
        <v>45</v>
      </c>
      <c r="B1366" s="18" t="s">
        <v>80</v>
      </c>
      <c r="C1366" s="61" t="str">
        <f>IF(Datos[[#This Row],[Area]]="Oftamología","👀",IF(B1366="Cardiología","❤","🚑"))</f>
        <v>❤</v>
      </c>
      <c r="D1366" s="23">
        <v>616638</v>
      </c>
      <c r="E1366" s="23">
        <v>964339</v>
      </c>
      <c r="F1366" s="23">
        <v>146149</v>
      </c>
      <c r="G1366" s="23">
        <v>125834</v>
      </c>
      <c r="H1366" s="23">
        <v>20000</v>
      </c>
      <c r="I1366" s="23">
        <v>12329</v>
      </c>
      <c r="J1366" s="23">
        <v>2958</v>
      </c>
      <c r="K1366" s="23">
        <v>11824</v>
      </c>
      <c r="L1366" s="23">
        <v>2037</v>
      </c>
      <c r="M1366" s="23">
        <v>1868179</v>
      </c>
      <c r="N1366" s="23">
        <v>116582</v>
      </c>
      <c r="O1366" s="23">
        <v>42886</v>
      </c>
      <c r="P1366" s="23">
        <v>294915</v>
      </c>
      <c r="Q1366" s="19">
        <v>6.9818944608012273E-2</v>
      </c>
      <c r="R1366" s="21"/>
      <c r="S1366" s="21"/>
    </row>
    <row r="1367" spans="1:19" x14ac:dyDescent="0.35">
      <c r="A1367" s="18" t="s">
        <v>46</v>
      </c>
      <c r="B1367" s="18" t="s">
        <v>82</v>
      </c>
      <c r="C1367" s="60" t="str">
        <f>IF(Datos[[#This Row],[Area]]="Oftamología","👀",IF(B1367="Cardiología","❤","🚑"))</f>
        <v>🚑</v>
      </c>
      <c r="D1367" s="23">
        <v>158836</v>
      </c>
      <c r="E1367" s="23">
        <v>2015679</v>
      </c>
      <c r="F1367" s="23">
        <v>134520</v>
      </c>
      <c r="G1367" s="23">
        <v>226473</v>
      </c>
      <c r="H1367" s="23">
        <v>25000</v>
      </c>
      <c r="I1367" s="23">
        <v>11562</v>
      </c>
      <c r="J1367" s="23">
        <v>4072</v>
      </c>
      <c r="K1367" s="23">
        <v>14592</v>
      </c>
      <c r="L1367" s="23">
        <v>3606</v>
      </c>
      <c r="M1367" s="23">
        <v>1359355</v>
      </c>
      <c r="N1367" s="23">
        <v>60512</v>
      </c>
      <c r="O1367" s="23">
        <v>75663</v>
      </c>
      <c r="P1367" s="23">
        <v>141903</v>
      </c>
      <c r="Q1367" s="19">
        <v>3.3594485518575745E-2</v>
      </c>
      <c r="R1367" s="21"/>
      <c r="S1367" s="21"/>
    </row>
    <row r="1368" spans="1:19" x14ac:dyDescent="0.35">
      <c r="A1368" s="18" t="s">
        <v>36</v>
      </c>
      <c r="B1368" s="18" t="s">
        <v>81</v>
      </c>
      <c r="C1368" s="62" t="str">
        <f>IF(Datos[[#This Row],[Area]]="Oftamología","👀",IF(B1368="Cardiología","❤","🚑"))</f>
        <v>👀</v>
      </c>
      <c r="D1368" s="23">
        <v>588058</v>
      </c>
      <c r="E1368" s="23">
        <v>1741166</v>
      </c>
      <c r="F1368" s="23">
        <v>180636</v>
      </c>
      <c r="G1368" s="23">
        <v>282605</v>
      </c>
      <c r="H1368" s="23">
        <v>32000</v>
      </c>
      <c r="I1368" s="23">
        <v>9336</v>
      </c>
      <c r="J1368" s="23">
        <v>4079</v>
      </c>
      <c r="K1368" s="23">
        <v>14396</v>
      </c>
      <c r="L1368" s="23">
        <v>1567</v>
      </c>
      <c r="M1368" s="23">
        <v>1609154</v>
      </c>
      <c r="N1368" s="23">
        <v>114801</v>
      </c>
      <c r="O1368" s="23">
        <v>49384</v>
      </c>
      <c r="P1368" s="23">
        <v>64863</v>
      </c>
      <c r="Q1368" s="19">
        <v>1.5355835424137465E-2</v>
      </c>
      <c r="R1368" s="21"/>
      <c r="S1368" s="21"/>
    </row>
    <row r="1369" spans="1:19" x14ac:dyDescent="0.35">
      <c r="A1369" s="18" t="s">
        <v>39</v>
      </c>
      <c r="B1369" s="18" t="s">
        <v>80</v>
      </c>
      <c r="C1369" s="61" t="str">
        <f>IF(Datos[[#This Row],[Area]]="Oftamología","👀",IF(B1369="Cardiología","❤","🚑"))</f>
        <v>❤</v>
      </c>
      <c r="D1369" s="23">
        <v>605802</v>
      </c>
      <c r="E1369" s="23">
        <v>1053562</v>
      </c>
      <c r="F1369" s="23">
        <v>165487</v>
      </c>
      <c r="G1369" s="23">
        <v>118805</v>
      </c>
      <c r="H1369" s="23">
        <v>32000</v>
      </c>
      <c r="I1369" s="23">
        <v>8919</v>
      </c>
      <c r="J1369" s="23">
        <v>3270</v>
      </c>
      <c r="K1369" s="23">
        <v>14053</v>
      </c>
      <c r="L1369" s="23">
        <v>3324</v>
      </c>
      <c r="M1369" s="23">
        <v>1876379</v>
      </c>
      <c r="N1369" s="23">
        <v>47278</v>
      </c>
      <c r="O1369" s="23">
        <v>42624</v>
      </c>
      <c r="P1369" s="23">
        <v>140560</v>
      </c>
      <c r="Q1369" s="19">
        <v>3.3276540203455933E-2</v>
      </c>
      <c r="R1369" s="21"/>
      <c r="S1369" s="21"/>
    </row>
    <row r="1370" spans="1:19" x14ac:dyDescent="0.35">
      <c r="A1370" s="18" t="s">
        <v>40</v>
      </c>
      <c r="B1370" s="18" t="s">
        <v>82</v>
      </c>
      <c r="C1370" s="60" t="str">
        <f>IF(Datos[[#This Row],[Area]]="Oftamología","👀",IF(B1370="Cardiología","❤","🚑"))</f>
        <v>🚑</v>
      </c>
      <c r="D1370" s="23">
        <v>138694</v>
      </c>
      <c r="E1370" s="23">
        <v>2274170</v>
      </c>
      <c r="F1370" s="23">
        <v>182007</v>
      </c>
      <c r="G1370" s="23">
        <v>122371</v>
      </c>
      <c r="H1370" s="23">
        <v>32000</v>
      </c>
      <c r="I1370" s="23">
        <v>10194</v>
      </c>
      <c r="J1370" s="23">
        <v>3178</v>
      </c>
      <c r="K1370" s="23">
        <v>13736</v>
      </c>
      <c r="L1370" s="23">
        <v>1259</v>
      </c>
      <c r="M1370" s="23">
        <v>1130105</v>
      </c>
      <c r="N1370" s="23">
        <v>97795</v>
      </c>
      <c r="O1370" s="23">
        <v>31147</v>
      </c>
      <c r="P1370" s="23">
        <v>159277</v>
      </c>
      <c r="Q1370" s="19">
        <v>3.7707651493923237E-2</v>
      </c>
      <c r="R1370" s="21"/>
      <c r="S1370" s="21"/>
    </row>
    <row r="1371" spans="1:19" x14ac:dyDescent="0.35">
      <c r="A1371" s="18" t="s">
        <v>45</v>
      </c>
      <c r="B1371" s="18" t="s">
        <v>80</v>
      </c>
      <c r="C1371" s="61" t="str">
        <f>IF(Datos[[#This Row],[Area]]="Oftamología","👀",IF(B1371="Cardiología","❤","🚑"))</f>
        <v>❤</v>
      </c>
      <c r="D1371" s="23">
        <v>194705</v>
      </c>
      <c r="E1371" s="23">
        <v>786767</v>
      </c>
      <c r="F1371" s="23">
        <v>172633</v>
      </c>
      <c r="G1371" s="23">
        <v>209881</v>
      </c>
      <c r="H1371" s="23">
        <v>32000</v>
      </c>
      <c r="I1371" s="23">
        <v>8917</v>
      </c>
      <c r="J1371" s="23">
        <v>4016</v>
      </c>
      <c r="K1371" s="23">
        <v>10931</v>
      </c>
      <c r="L1371" s="23">
        <v>2996</v>
      </c>
      <c r="M1371" s="23">
        <v>1930633</v>
      </c>
      <c r="N1371" s="23">
        <v>77548</v>
      </c>
      <c r="O1371" s="23">
        <v>67056</v>
      </c>
      <c r="P1371" s="23">
        <v>93965</v>
      </c>
      <c r="Q1371" s="19">
        <v>2.2245518641275872E-2</v>
      </c>
      <c r="R1371" s="21"/>
      <c r="S1371" s="21"/>
    </row>
    <row r="1372" spans="1:19" x14ac:dyDescent="0.35">
      <c r="A1372" s="18" t="s">
        <v>37</v>
      </c>
      <c r="B1372" s="18" t="s">
        <v>82</v>
      </c>
      <c r="C1372" s="60" t="str">
        <f>IF(Datos[[#This Row],[Area]]="Oftamología","👀",IF(B1372="Cardiología","❤","🚑"))</f>
        <v>🚑</v>
      </c>
      <c r="D1372" s="23">
        <v>559660</v>
      </c>
      <c r="E1372" s="23">
        <v>1099710</v>
      </c>
      <c r="F1372" s="23">
        <v>99812</v>
      </c>
      <c r="G1372" s="23">
        <v>297744</v>
      </c>
      <c r="H1372" s="23">
        <v>20000</v>
      </c>
      <c r="I1372" s="23">
        <v>10675</v>
      </c>
      <c r="J1372" s="23">
        <v>3280</v>
      </c>
      <c r="K1372" s="23">
        <v>12797</v>
      </c>
      <c r="L1372" s="23">
        <v>2376</v>
      </c>
      <c r="M1372" s="23">
        <v>836932</v>
      </c>
      <c r="N1372" s="23">
        <v>84640</v>
      </c>
      <c r="O1372" s="23">
        <v>22301</v>
      </c>
      <c r="P1372" s="23">
        <v>226731</v>
      </c>
      <c r="Q1372" s="19">
        <v>5.3676887001065501E-2</v>
      </c>
      <c r="R1372" s="21"/>
      <c r="S1372" s="21"/>
    </row>
    <row r="1373" spans="1:19" x14ac:dyDescent="0.35">
      <c r="A1373" s="18" t="s">
        <v>37</v>
      </c>
      <c r="B1373" s="18" t="s">
        <v>80</v>
      </c>
      <c r="C1373" s="61" t="str">
        <f>IF(Datos[[#This Row],[Area]]="Oftamología","👀",IF(B1373="Cardiología","❤","🚑"))</f>
        <v>❤</v>
      </c>
      <c r="D1373" s="23">
        <v>680389</v>
      </c>
      <c r="E1373" s="23">
        <v>2239055</v>
      </c>
      <c r="F1373" s="23">
        <v>178537</v>
      </c>
      <c r="G1373" s="23">
        <v>126734</v>
      </c>
      <c r="H1373" s="23">
        <v>32000</v>
      </c>
      <c r="I1373" s="23">
        <v>11346</v>
      </c>
      <c r="J1373" s="23">
        <v>2846</v>
      </c>
      <c r="K1373" s="23">
        <v>14696</v>
      </c>
      <c r="L1373" s="23">
        <v>4353</v>
      </c>
      <c r="M1373" s="23">
        <v>2288652</v>
      </c>
      <c r="N1373" s="23">
        <v>73650</v>
      </c>
      <c r="O1373" s="23">
        <v>67035</v>
      </c>
      <c r="P1373" s="23">
        <v>53351</v>
      </c>
      <c r="Q1373" s="19">
        <v>1.2630454584480488E-2</v>
      </c>
      <c r="R1373" s="21"/>
      <c r="S1373" s="21"/>
    </row>
    <row r="1374" spans="1:19" x14ac:dyDescent="0.35">
      <c r="A1374" s="18" t="s">
        <v>46</v>
      </c>
      <c r="B1374" s="18" t="s">
        <v>80</v>
      </c>
      <c r="C1374" s="61" t="str">
        <f>IF(Datos[[#This Row],[Area]]="Oftamología","👀",IF(B1374="Cardiología","❤","🚑"))</f>
        <v>❤</v>
      </c>
      <c r="D1374" s="23">
        <v>743187</v>
      </c>
      <c r="E1374" s="23">
        <v>698395</v>
      </c>
      <c r="F1374" s="23">
        <v>152380</v>
      </c>
      <c r="G1374" s="23">
        <v>152537</v>
      </c>
      <c r="H1374" s="23">
        <v>25000</v>
      </c>
      <c r="I1374" s="23">
        <v>9320</v>
      </c>
      <c r="J1374" s="23">
        <v>4111</v>
      </c>
      <c r="K1374" s="23">
        <v>11420</v>
      </c>
      <c r="L1374" s="23">
        <v>2195</v>
      </c>
      <c r="M1374" s="23">
        <v>2284299</v>
      </c>
      <c r="N1374" s="23">
        <v>82630</v>
      </c>
      <c r="O1374" s="23">
        <v>41412</v>
      </c>
      <c r="P1374" s="23">
        <v>46593</v>
      </c>
      <c r="Q1374" s="19">
        <v>1.1030548076975115E-2</v>
      </c>
      <c r="R1374" s="21"/>
      <c r="S1374" s="21"/>
    </row>
    <row r="1375" spans="1:19" x14ac:dyDescent="0.35">
      <c r="A1375" s="18" t="s">
        <v>42</v>
      </c>
      <c r="B1375" s="18" t="s">
        <v>81</v>
      </c>
      <c r="C1375" s="62" t="str">
        <f>IF(Datos[[#This Row],[Area]]="Oftamología","👀",IF(B1375="Cardiología","❤","🚑"))</f>
        <v>👀</v>
      </c>
      <c r="D1375" s="23">
        <v>267969</v>
      </c>
      <c r="E1375" s="23">
        <v>1493102</v>
      </c>
      <c r="F1375" s="23">
        <v>150081</v>
      </c>
      <c r="G1375" s="23">
        <v>81239</v>
      </c>
      <c r="H1375" s="23">
        <v>32000</v>
      </c>
      <c r="I1375" s="23">
        <v>9252</v>
      </c>
      <c r="J1375" s="23">
        <v>2995</v>
      </c>
      <c r="K1375" s="23">
        <v>10067</v>
      </c>
      <c r="L1375" s="23">
        <v>2754</v>
      </c>
      <c r="M1375" s="23">
        <v>2930190</v>
      </c>
      <c r="N1375" s="23">
        <v>107332</v>
      </c>
      <c r="O1375" s="23">
        <v>72959</v>
      </c>
      <c r="P1375" s="23">
        <v>112365</v>
      </c>
      <c r="Q1375" s="19">
        <v>2.6601582526759572E-2</v>
      </c>
      <c r="R1375" s="21"/>
      <c r="S1375" s="21"/>
    </row>
    <row r="1376" spans="1:19" x14ac:dyDescent="0.35">
      <c r="A1376" s="18" t="s">
        <v>42</v>
      </c>
      <c r="B1376" s="18" t="s">
        <v>80</v>
      </c>
      <c r="C1376" s="61" t="str">
        <f>IF(Datos[[#This Row],[Area]]="Oftamología","👀",IF(B1376="Cardiología","❤","🚑"))</f>
        <v>❤</v>
      </c>
      <c r="D1376" s="23">
        <v>499473</v>
      </c>
      <c r="E1376" s="23">
        <v>2272187</v>
      </c>
      <c r="F1376" s="23">
        <v>103520</v>
      </c>
      <c r="G1376" s="23">
        <v>147248</v>
      </c>
      <c r="H1376" s="23">
        <v>32000</v>
      </c>
      <c r="I1376" s="23">
        <v>8926</v>
      </c>
      <c r="J1376" s="23">
        <v>3584</v>
      </c>
      <c r="K1376" s="23">
        <v>11525</v>
      </c>
      <c r="L1376" s="23">
        <v>2711</v>
      </c>
      <c r="M1376" s="23">
        <v>910901</v>
      </c>
      <c r="N1376" s="23">
        <v>89229</v>
      </c>
      <c r="O1376" s="23">
        <v>59182</v>
      </c>
      <c r="P1376" s="23">
        <v>152710</v>
      </c>
      <c r="Q1376" s="19">
        <v>3.6152962823490002E-2</v>
      </c>
      <c r="R1376" s="21"/>
      <c r="S1376" s="21"/>
    </row>
    <row r="1377" spans="1:19" x14ac:dyDescent="0.35">
      <c r="A1377" s="18" t="s">
        <v>43</v>
      </c>
      <c r="B1377" s="18" t="s">
        <v>80</v>
      </c>
      <c r="C1377" s="61" t="str">
        <f>IF(Datos[[#This Row],[Area]]="Oftamología","👀",IF(B1377="Cardiología","❤","🚑"))</f>
        <v>❤</v>
      </c>
      <c r="D1377" s="23">
        <v>254651</v>
      </c>
      <c r="E1377" s="23">
        <v>933519</v>
      </c>
      <c r="F1377" s="23">
        <v>193777</v>
      </c>
      <c r="G1377" s="23">
        <v>269460</v>
      </c>
      <c r="H1377" s="23">
        <v>22000</v>
      </c>
      <c r="I1377" s="23">
        <v>11921</v>
      </c>
      <c r="J1377" s="23">
        <v>3464</v>
      </c>
      <c r="K1377" s="23">
        <v>13018</v>
      </c>
      <c r="L1377" s="23">
        <v>1245</v>
      </c>
      <c r="M1377" s="23">
        <v>1801388</v>
      </c>
      <c r="N1377" s="23">
        <v>107909</v>
      </c>
      <c r="O1377" s="23">
        <v>83203</v>
      </c>
      <c r="P1377" s="23">
        <v>42826</v>
      </c>
      <c r="Q1377" s="19">
        <v>1.0138738693463316E-2</v>
      </c>
      <c r="R1377" s="21"/>
      <c r="S1377" s="21"/>
    </row>
    <row r="1378" spans="1:19" x14ac:dyDescent="0.35">
      <c r="A1378" s="18" t="s">
        <v>44</v>
      </c>
      <c r="B1378" s="18" t="s">
        <v>80</v>
      </c>
      <c r="C1378" s="61" t="str">
        <f>IF(Datos[[#This Row],[Area]]="Oftamología","👀",IF(B1378="Cardiología","❤","🚑"))</f>
        <v>❤</v>
      </c>
      <c r="D1378" s="23">
        <v>360400</v>
      </c>
      <c r="E1378" s="23">
        <v>1311374</v>
      </c>
      <c r="F1378" s="23">
        <v>168086</v>
      </c>
      <c r="G1378" s="23">
        <v>112559</v>
      </c>
      <c r="H1378" s="23">
        <v>28000</v>
      </c>
      <c r="I1378" s="23">
        <v>11504</v>
      </c>
      <c r="J1378" s="23">
        <v>3041</v>
      </c>
      <c r="K1378" s="23">
        <v>10268</v>
      </c>
      <c r="L1378" s="23">
        <v>1707</v>
      </c>
      <c r="M1378" s="23">
        <v>1677455</v>
      </c>
      <c r="N1378" s="23">
        <v>101675</v>
      </c>
      <c r="O1378" s="23">
        <v>54994</v>
      </c>
      <c r="P1378" s="23">
        <v>180926</v>
      </c>
      <c r="Q1378" s="19">
        <v>4.2832892094838274E-2</v>
      </c>
      <c r="R1378" s="21"/>
      <c r="S1378" s="21"/>
    </row>
    <row r="1379" spans="1:19" x14ac:dyDescent="0.35">
      <c r="A1379" s="18" t="s">
        <v>47</v>
      </c>
      <c r="B1379" s="18" t="s">
        <v>80</v>
      </c>
      <c r="C1379" s="61" t="str">
        <f>IF(Datos[[#This Row],[Area]]="Oftamología","👀",IF(B1379="Cardiología","❤","🚑"))</f>
        <v>❤</v>
      </c>
      <c r="D1379" s="23">
        <v>341476</v>
      </c>
      <c r="E1379" s="23">
        <v>1687084</v>
      </c>
      <c r="F1379" s="23">
        <v>136459</v>
      </c>
      <c r="G1379" s="23">
        <v>233434</v>
      </c>
      <c r="H1379" s="23">
        <v>28000</v>
      </c>
      <c r="I1379" s="23">
        <v>10558</v>
      </c>
      <c r="J1379" s="23">
        <v>3859</v>
      </c>
      <c r="K1379" s="23">
        <v>13441</v>
      </c>
      <c r="L1379" s="23">
        <v>3626</v>
      </c>
      <c r="M1379" s="23">
        <v>1659740</v>
      </c>
      <c r="N1379" s="23">
        <v>101106</v>
      </c>
      <c r="O1379" s="23">
        <v>28016</v>
      </c>
      <c r="P1379" s="23">
        <v>315675</v>
      </c>
      <c r="Q1379" s="19">
        <v>7.4733721035329756E-2</v>
      </c>
      <c r="R1379" s="21"/>
      <c r="S1379" s="21"/>
    </row>
    <row r="1380" spans="1:19" x14ac:dyDescent="0.35">
      <c r="A1380" s="18" t="s">
        <v>47</v>
      </c>
      <c r="B1380" s="18" t="s">
        <v>80</v>
      </c>
      <c r="C1380" s="61" t="str">
        <f>IF(Datos[[#This Row],[Area]]="Oftamología","👀",IF(B1380="Cardiología","❤","🚑"))</f>
        <v>❤</v>
      </c>
      <c r="D1380" s="23">
        <v>209999</v>
      </c>
      <c r="E1380" s="23">
        <v>1370020</v>
      </c>
      <c r="F1380" s="23">
        <v>141310</v>
      </c>
      <c r="G1380" s="23">
        <v>181975</v>
      </c>
      <c r="H1380" s="23">
        <v>32000</v>
      </c>
      <c r="I1380" s="23">
        <v>12587</v>
      </c>
      <c r="J1380" s="23">
        <v>3819</v>
      </c>
      <c r="K1380" s="23">
        <v>10883</v>
      </c>
      <c r="L1380" s="23">
        <v>1542</v>
      </c>
      <c r="M1380" s="23">
        <v>2607121</v>
      </c>
      <c r="N1380" s="23">
        <v>87770</v>
      </c>
      <c r="O1380" s="23">
        <v>50740</v>
      </c>
      <c r="P1380" s="23">
        <v>152124</v>
      </c>
      <c r="Q1380" s="19">
        <v>3.6014231658441448E-2</v>
      </c>
      <c r="R1380" s="21"/>
      <c r="S1380" s="21"/>
    </row>
    <row r="1381" spans="1:19" x14ac:dyDescent="0.35">
      <c r="A1381" s="18" t="s">
        <v>46</v>
      </c>
      <c r="B1381" s="18" t="s">
        <v>80</v>
      </c>
      <c r="C1381" s="61" t="str">
        <f>IF(Datos[[#This Row],[Area]]="Oftamología","👀",IF(B1381="Cardiología","❤","🚑"))</f>
        <v>❤</v>
      </c>
      <c r="D1381" s="23">
        <v>480058</v>
      </c>
      <c r="E1381" s="23">
        <v>1371405</v>
      </c>
      <c r="F1381" s="23">
        <v>215206</v>
      </c>
      <c r="G1381" s="23">
        <v>280118</v>
      </c>
      <c r="H1381" s="23">
        <v>32000</v>
      </c>
      <c r="I1381" s="23">
        <v>9263</v>
      </c>
      <c r="J1381" s="23">
        <v>3602</v>
      </c>
      <c r="K1381" s="23">
        <v>10609</v>
      </c>
      <c r="L1381" s="23">
        <v>2161</v>
      </c>
      <c r="M1381" s="23">
        <v>997962</v>
      </c>
      <c r="N1381" s="23">
        <v>97950</v>
      </c>
      <c r="O1381" s="23">
        <v>62252</v>
      </c>
      <c r="P1381" s="23">
        <v>232888</v>
      </c>
      <c r="Q1381" s="19">
        <v>5.5134511204485231E-2</v>
      </c>
      <c r="R1381" s="21"/>
      <c r="S1381" s="21"/>
    </row>
    <row r="1382" spans="1:19" x14ac:dyDescent="0.35">
      <c r="A1382" s="18" t="s">
        <v>40</v>
      </c>
      <c r="B1382" s="18" t="s">
        <v>81</v>
      </c>
      <c r="C1382" s="62" t="str">
        <f>IF(Datos[[#This Row],[Area]]="Oftamología","👀",IF(B1382="Cardiología","❤","🚑"))</f>
        <v>👀</v>
      </c>
      <c r="D1382" s="23">
        <v>299843</v>
      </c>
      <c r="E1382" s="23">
        <v>2321831</v>
      </c>
      <c r="F1382" s="23">
        <v>127819</v>
      </c>
      <c r="G1382" s="23">
        <v>271312</v>
      </c>
      <c r="H1382" s="23">
        <v>25000</v>
      </c>
      <c r="I1382" s="23">
        <v>11310</v>
      </c>
      <c r="J1382" s="23">
        <v>3519</v>
      </c>
      <c r="K1382" s="23">
        <v>10432</v>
      </c>
      <c r="L1382" s="23">
        <v>3718</v>
      </c>
      <c r="M1382" s="23">
        <v>2085238</v>
      </c>
      <c r="N1382" s="23">
        <v>77294</v>
      </c>
      <c r="O1382" s="23">
        <v>64096</v>
      </c>
      <c r="P1382" s="23">
        <v>192720</v>
      </c>
      <c r="Q1382" s="19">
        <v>4.5625034348392338E-2</v>
      </c>
      <c r="R1382" s="21"/>
      <c r="S1382" s="21"/>
    </row>
    <row r="1383" spans="1:19" x14ac:dyDescent="0.35">
      <c r="A1383" s="18" t="s">
        <v>44</v>
      </c>
      <c r="B1383" s="18" t="s">
        <v>81</v>
      </c>
      <c r="C1383" s="62" t="str">
        <f>IF(Datos[[#This Row],[Area]]="Oftamología","👀",IF(B1383="Cardiología","❤","🚑"))</f>
        <v>👀</v>
      </c>
      <c r="D1383" s="23">
        <v>709751</v>
      </c>
      <c r="E1383" s="23">
        <v>2350124</v>
      </c>
      <c r="F1383" s="23">
        <v>135442</v>
      </c>
      <c r="G1383" s="23">
        <v>171955</v>
      </c>
      <c r="H1383" s="23">
        <v>32000</v>
      </c>
      <c r="I1383" s="23">
        <v>11149</v>
      </c>
      <c r="J1383" s="23">
        <v>3927</v>
      </c>
      <c r="K1383" s="23">
        <v>13464</v>
      </c>
      <c r="L1383" s="23">
        <v>1311</v>
      </c>
      <c r="M1383" s="23">
        <v>2387009</v>
      </c>
      <c r="N1383" s="23">
        <v>125738</v>
      </c>
      <c r="O1383" s="23">
        <v>46407</v>
      </c>
      <c r="P1383" s="23">
        <v>114287</v>
      </c>
      <c r="Q1383" s="19">
        <v>2.7056601808710643E-2</v>
      </c>
      <c r="R1383" s="21"/>
      <c r="S1383" s="21"/>
    </row>
    <row r="1384" spans="1:19" x14ac:dyDescent="0.35">
      <c r="A1384" s="18" t="s">
        <v>45</v>
      </c>
      <c r="B1384" s="18" t="s">
        <v>80</v>
      </c>
      <c r="C1384" s="61" t="str">
        <f>IF(Datos[[#This Row],[Area]]="Oftamología","👀",IF(B1384="Cardiología","❤","🚑"))</f>
        <v>❤</v>
      </c>
      <c r="D1384" s="23">
        <v>237497</v>
      </c>
      <c r="E1384" s="23">
        <v>922313</v>
      </c>
      <c r="F1384" s="23">
        <v>134564</v>
      </c>
      <c r="G1384" s="23">
        <v>230360</v>
      </c>
      <c r="H1384" s="23">
        <v>32000</v>
      </c>
      <c r="I1384" s="23">
        <v>11616</v>
      </c>
      <c r="J1384" s="23">
        <v>3860</v>
      </c>
      <c r="K1384" s="23">
        <v>14144</v>
      </c>
      <c r="L1384" s="23">
        <v>2348</v>
      </c>
      <c r="M1384" s="23">
        <v>2784814</v>
      </c>
      <c r="N1384" s="23">
        <v>102973</v>
      </c>
      <c r="O1384" s="23">
        <v>68115</v>
      </c>
      <c r="P1384" s="23">
        <v>210817</v>
      </c>
      <c r="Q1384" s="19">
        <v>4.9909365225327039E-2</v>
      </c>
      <c r="R1384" s="21"/>
      <c r="S1384" s="21"/>
    </row>
    <row r="1385" spans="1:19" x14ac:dyDescent="0.35">
      <c r="A1385" s="18" t="s">
        <v>43</v>
      </c>
      <c r="B1385" s="18" t="s">
        <v>80</v>
      </c>
      <c r="C1385" s="61" t="str">
        <f>IF(Datos[[#This Row],[Area]]="Oftamología","👀",IF(B1385="Cardiología","❤","🚑"))</f>
        <v>❤</v>
      </c>
      <c r="D1385" s="23">
        <v>706874</v>
      </c>
      <c r="E1385" s="23">
        <v>1544642</v>
      </c>
      <c r="F1385" s="23">
        <v>130592</v>
      </c>
      <c r="G1385" s="23">
        <v>145067</v>
      </c>
      <c r="H1385" s="23">
        <v>32000</v>
      </c>
      <c r="I1385" s="23">
        <v>12009</v>
      </c>
      <c r="J1385" s="23">
        <v>3214</v>
      </c>
      <c r="K1385" s="23">
        <v>12223</v>
      </c>
      <c r="L1385" s="23">
        <v>2186</v>
      </c>
      <c r="M1385" s="23">
        <v>1995756</v>
      </c>
      <c r="N1385" s="23">
        <v>74989</v>
      </c>
      <c r="O1385" s="23">
        <v>61110</v>
      </c>
      <c r="P1385" s="23">
        <v>71920</v>
      </c>
      <c r="Q1385" s="19">
        <v>1.7026527969781945E-2</v>
      </c>
      <c r="R1385" s="21"/>
      <c r="S1385" s="21"/>
    </row>
    <row r="1386" spans="1:19" x14ac:dyDescent="0.35">
      <c r="A1386" s="18" t="s">
        <v>40</v>
      </c>
      <c r="B1386" s="18" t="s">
        <v>82</v>
      </c>
      <c r="C1386" s="60" t="str">
        <f>IF(Datos[[#This Row],[Area]]="Oftamología","👀",IF(B1386="Cardiología","❤","🚑"))</f>
        <v>🚑</v>
      </c>
      <c r="D1386" s="23">
        <v>527531</v>
      </c>
      <c r="E1386" s="23">
        <v>1513458</v>
      </c>
      <c r="F1386" s="23">
        <v>175783</v>
      </c>
      <c r="G1386" s="23">
        <v>174340</v>
      </c>
      <c r="H1386" s="23">
        <v>32000</v>
      </c>
      <c r="I1386" s="23">
        <v>10569</v>
      </c>
      <c r="J1386" s="23">
        <v>3173</v>
      </c>
      <c r="K1386" s="23">
        <v>12619</v>
      </c>
      <c r="L1386" s="23">
        <v>2374</v>
      </c>
      <c r="M1386" s="23">
        <v>2948711</v>
      </c>
      <c r="N1386" s="23">
        <v>53714</v>
      </c>
      <c r="O1386" s="23">
        <v>78666</v>
      </c>
      <c r="P1386" s="23">
        <v>112695</v>
      </c>
      <c r="Q1386" s="19">
        <v>2.6679707585575314E-2</v>
      </c>
      <c r="R1386" s="21"/>
      <c r="S1386" s="21"/>
    </row>
    <row r="1387" spans="1:19" x14ac:dyDescent="0.35">
      <c r="A1387" s="18" t="s">
        <v>47</v>
      </c>
      <c r="B1387" s="18" t="s">
        <v>80</v>
      </c>
      <c r="C1387" s="61" t="str">
        <f>IF(Datos[[#This Row],[Area]]="Oftamología","👀",IF(B1387="Cardiología","❤","🚑"))</f>
        <v>❤</v>
      </c>
      <c r="D1387" s="23">
        <v>577728</v>
      </c>
      <c r="E1387" s="23">
        <v>1978086</v>
      </c>
      <c r="F1387" s="23">
        <v>154648</v>
      </c>
      <c r="G1387" s="23">
        <v>224357</v>
      </c>
      <c r="H1387" s="23">
        <v>32000</v>
      </c>
      <c r="I1387" s="23">
        <v>9471</v>
      </c>
      <c r="J1387" s="23">
        <v>3422</v>
      </c>
      <c r="K1387" s="23">
        <v>11580</v>
      </c>
      <c r="L1387" s="23">
        <v>1565</v>
      </c>
      <c r="M1387" s="23">
        <v>2095719</v>
      </c>
      <c r="N1387" s="23">
        <v>63505</v>
      </c>
      <c r="O1387" s="23">
        <v>77515</v>
      </c>
      <c r="P1387" s="23">
        <v>160330</v>
      </c>
      <c r="Q1387" s="19">
        <v>3.7956941454326189E-2</v>
      </c>
      <c r="R1387" s="21"/>
      <c r="S1387" s="21"/>
    </row>
    <row r="1388" spans="1:19" x14ac:dyDescent="0.35">
      <c r="A1388" s="18" t="s">
        <v>42</v>
      </c>
      <c r="B1388" s="18" t="s">
        <v>80</v>
      </c>
      <c r="C1388" s="61" t="str">
        <f>IF(Datos[[#This Row],[Area]]="Oftamología","👀",IF(B1388="Cardiología","❤","🚑"))</f>
        <v>❤</v>
      </c>
      <c r="D1388" s="23">
        <v>403286</v>
      </c>
      <c r="E1388" s="23">
        <v>1919919</v>
      </c>
      <c r="F1388" s="23">
        <v>127572</v>
      </c>
      <c r="G1388" s="23">
        <v>158541</v>
      </c>
      <c r="H1388" s="23">
        <v>32000</v>
      </c>
      <c r="I1388" s="23">
        <v>12627</v>
      </c>
      <c r="J1388" s="23">
        <v>3955</v>
      </c>
      <c r="K1388" s="23">
        <v>14247</v>
      </c>
      <c r="L1388" s="23">
        <v>4248</v>
      </c>
      <c r="M1388" s="23">
        <v>2139285</v>
      </c>
      <c r="N1388" s="23">
        <v>102520</v>
      </c>
      <c r="O1388" s="23">
        <v>63477</v>
      </c>
      <c r="P1388" s="23">
        <v>219858</v>
      </c>
      <c r="Q1388" s="19">
        <v>5.2049755094275854E-2</v>
      </c>
      <c r="R1388" s="21"/>
      <c r="S1388" s="21"/>
    </row>
    <row r="1389" spans="1:19" x14ac:dyDescent="0.35">
      <c r="A1389" s="18" t="s">
        <v>47</v>
      </c>
      <c r="B1389" s="18" t="s">
        <v>82</v>
      </c>
      <c r="C1389" s="60" t="str">
        <f>IF(Datos[[#This Row],[Area]]="Oftamología","👀",IF(B1389="Cardiología","❤","🚑"))</f>
        <v>🚑</v>
      </c>
      <c r="D1389" s="23">
        <v>120737</v>
      </c>
      <c r="E1389" s="23">
        <v>2351437</v>
      </c>
      <c r="F1389" s="23">
        <v>145787</v>
      </c>
      <c r="G1389" s="23">
        <v>250544</v>
      </c>
      <c r="H1389" s="23">
        <v>20000</v>
      </c>
      <c r="I1389" s="23">
        <v>10215</v>
      </c>
      <c r="J1389" s="23">
        <v>3218</v>
      </c>
      <c r="K1389" s="23">
        <v>10462</v>
      </c>
      <c r="L1389" s="23">
        <v>2834</v>
      </c>
      <c r="M1389" s="23">
        <v>1163267</v>
      </c>
      <c r="N1389" s="23">
        <v>64186</v>
      </c>
      <c r="O1389" s="23">
        <v>61371</v>
      </c>
      <c r="P1389" s="23">
        <v>327550</v>
      </c>
      <c r="Q1389" s="19">
        <v>7.7545039439684049E-2</v>
      </c>
      <c r="R1389" s="21"/>
      <c r="S1389" s="21"/>
    </row>
    <row r="1390" spans="1:19" x14ac:dyDescent="0.35">
      <c r="A1390" s="18" t="s">
        <v>41</v>
      </c>
      <c r="B1390" s="18" t="s">
        <v>80</v>
      </c>
      <c r="C1390" s="61" t="str">
        <f>IF(Datos[[#This Row],[Area]]="Oftamología","👀",IF(B1390="Cardiología","❤","🚑"))</f>
        <v>❤</v>
      </c>
      <c r="D1390" s="23">
        <v>486031</v>
      </c>
      <c r="E1390" s="23">
        <v>765840</v>
      </c>
      <c r="F1390" s="23">
        <v>111040</v>
      </c>
      <c r="G1390" s="23">
        <v>301513</v>
      </c>
      <c r="H1390" s="23">
        <v>32000</v>
      </c>
      <c r="I1390" s="23">
        <v>10346</v>
      </c>
      <c r="J1390" s="23">
        <v>3398</v>
      </c>
      <c r="K1390" s="23">
        <v>11218</v>
      </c>
      <c r="L1390" s="23">
        <v>1235</v>
      </c>
      <c r="M1390" s="23">
        <v>1161999</v>
      </c>
      <c r="N1390" s="23">
        <v>70160</v>
      </c>
      <c r="O1390" s="23">
        <v>68480</v>
      </c>
      <c r="P1390" s="23">
        <v>311776</v>
      </c>
      <c r="Q1390" s="19">
        <v>7.3810661628291668E-2</v>
      </c>
      <c r="R1390" s="21"/>
      <c r="S1390" s="21"/>
    </row>
    <row r="1391" spans="1:19" x14ac:dyDescent="0.35">
      <c r="A1391" s="18" t="s">
        <v>39</v>
      </c>
      <c r="B1391" s="18" t="s">
        <v>80</v>
      </c>
      <c r="C1391" s="61" t="str">
        <f>IF(Datos[[#This Row],[Area]]="Oftamología","👀",IF(B1391="Cardiología","❤","🚑"))</f>
        <v>❤</v>
      </c>
      <c r="D1391" s="23">
        <v>738110</v>
      </c>
      <c r="E1391" s="23">
        <v>1629120</v>
      </c>
      <c r="F1391" s="23">
        <v>216343</v>
      </c>
      <c r="G1391" s="23">
        <v>123226</v>
      </c>
      <c r="H1391" s="23">
        <v>32000</v>
      </c>
      <c r="I1391" s="23">
        <v>12046</v>
      </c>
      <c r="J1391" s="23">
        <v>3926</v>
      </c>
      <c r="K1391" s="23">
        <v>12005</v>
      </c>
      <c r="L1391" s="23">
        <v>4454</v>
      </c>
      <c r="M1391" s="23">
        <v>2848131</v>
      </c>
      <c r="N1391" s="23">
        <v>53425</v>
      </c>
      <c r="O1391" s="23">
        <v>83881</v>
      </c>
      <c r="P1391" s="23">
        <v>63262</v>
      </c>
      <c r="Q1391" s="19">
        <v>1.4976810517579887E-2</v>
      </c>
      <c r="R1391" s="21"/>
      <c r="S1391" s="21"/>
    </row>
    <row r="1392" spans="1:19" x14ac:dyDescent="0.35">
      <c r="A1392" s="18" t="s">
        <v>36</v>
      </c>
      <c r="B1392" s="18" t="s">
        <v>82</v>
      </c>
      <c r="C1392" s="60" t="str">
        <f>IF(Datos[[#This Row],[Area]]="Oftamología","👀",IF(B1392="Cardiología","❤","🚑"))</f>
        <v>🚑</v>
      </c>
      <c r="D1392" s="23">
        <v>673923</v>
      </c>
      <c r="E1392" s="23">
        <v>916061</v>
      </c>
      <c r="F1392" s="23">
        <v>116715</v>
      </c>
      <c r="G1392" s="23">
        <v>276648</v>
      </c>
      <c r="H1392" s="23">
        <v>32000</v>
      </c>
      <c r="I1392" s="23">
        <v>12042</v>
      </c>
      <c r="J1392" s="23">
        <v>3593</v>
      </c>
      <c r="K1392" s="23">
        <v>14440</v>
      </c>
      <c r="L1392" s="23">
        <v>2635</v>
      </c>
      <c r="M1392" s="23">
        <v>900530</v>
      </c>
      <c r="N1392" s="23">
        <v>100491</v>
      </c>
      <c r="O1392" s="23">
        <v>47995</v>
      </c>
      <c r="P1392" s="23">
        <v>167941</v>
      </c>
      <c r="Q1392" s="19">
        <v>3.975878940174013E-2</v>
      </c>
      <c r="R1392" s="21"/>
      <c r="S1392" s="21"/>
    </row>
    <row r="1393" spans="1:19" x14ac:dyDescent="0.35">
      <c r="A1393" s="18" t="s">
        <v>43</v>
      </c>
      <c r="B1393" s="18" t="s">
        <v>80</v>
      </c>
      <c r="C1393" s="61" t="str">
        <f>IF(Datos[[#This Row],[Area]]="Oftamología","👀",IF(B1393="Cardiología","❤","🚑"))</f>
        <v>❤</v>
      </c>
      <c r="D1393" s="23">
        <v>436485</v>
      </c>
      <c r="E1393" s="23">
        <v>1704742</v>
      </c>
      <c r="F1393" s="23">
        <v>147778</v>
      </c>
      <c r="G1393" s="23">
        <v>122530</v>
      </c>
      <c r="H1393" s="23">
        <v>32000</v>
      </c>
      <c r="I1393" s="23">
        <v>9919</v>
      </c>
      <c r="J1393" s="23">
        <v>4064</v>
      </c>
      <c r="K1393" s="23">
        <v>14783</v>
      </c>
      <c r="L1393" s="23">
        <v>2816</v>
      </c>
      <c r="M1393" s="23">
        <v>3045354</v>
      </c>
      <c r="N1393" s="23">
        <v>84322</v>
      </c>
      <c r="O1393" s="23">
        <v>62266</v>
      </c>
      <c r="P1393" s="23">
        <v>304642</v>
      </c>
      <c r="Q1393" s="19">
        <v>7.2121739902256843E-2</v>
      </c>
      <c r="R1393" s="21"/>
      <c r="S1393" s="21"/>
    </row>
    <row r="1394" spans="1:19" x14ac:dyDescent="0.35">
      <c r="A1394" s="18" t="s">
        <v>45</v>
      </c>
      <c r="B1394" s="18" t="s">
        <v>80</v>
      </c>
      <c r="C1394" s="61" t="str">
        <f>IF(Datos[[#This Row],[Area]]="Oftamología","👀",IF(B1394="Cardiología","❤","🚑"))</f>
        <v>❤</v>
      </c>
      <c r="D1394" s="23">
        <v>611734</v>
      </c>
      <c r="E1394" s="23">
        <v>1629389</v>
      </c>
      <c r="F1394" s="23">
        <v>135822</v>
      </c>
      <c r="G1394" s="23">
        <v>118304</v>
      </c>
      <c r="H1394" s="23">
        <v>20000</v>
      </c>
      <c r="I1394" s="23">
        <v>11932</v>
      </c>
      <c r="J1394" s="23">
        <v>3968</v>
      </c>
      <c r="K1394" s="23">
        <v>11105</v>
      </c>
      <c r="L1394" s="23">
        <v>3085</v>
      </c>
      <c r="M1394" s="23">
        <v>1886333</v>
      </c>
      <c r="N1394" s="23">
        <v>113802</v>
      </c>
      <c r="O1394" s="23">
        <v>40260</v>
      </c>
      <c r="P1394" s="23">
        <v>188665</v>
      </c>
      <c r="Q1394" s="19">
        <v>4.4665043095368617E-2</v>
      </c>
      <c r="R1394" s="21"/>
      <c r="S1394" s="21"/>
    </row>
    <row r="1395" spans="1:19" x14ac:dyDescent="0.35">
      <c r="A1395" s="18" t="s">
        <v>47</v>
      </c>
      <c r="B1395" s="18" t="s">
        <v>81</v>
      </c>
      <c r="C1395" s="62" t="str">
        <f>IF(Datos[[#This Row],[Area]]="Oftamología","👀",IF(B1395="Cardiología","❤","🚑"))</f>
        <v>👀</v>
      </c>
      <c r="D1395" s="23">
        <v>315311</v>
      </c>
      <c r="E1395" s="23">
        <v>813454</v>
      </c>
      <c r="F1395" s="23">
        <v>150786</v>
      </c>
      <c r="G1395" s="23">
        <v>303686</v>
      </c>
      <c r="H1395" s="23">
        <v>32000</v>
      </c>
      <c r="I1395" s="23">
        <v>9807</v>
      </c>
      <c r="J1395" s="23">
        <v>2843</v>
      </c>
      <c r="K1395" s="23">
        <v>10041</v>
      </c>
      <c r="L1395" s="23">
        <v>3638</v>
      </c>
      <c r="M1395" s="23">
        <v>2866900</v>
      </c>
      <c r="N1395" s="23">
        <v>86273</v>
      </c>
      <c r="O1395" s="23">
        <v>72919</v>
      </c>
      <c r="P1395" s="23">
        <v>114938</v>
      </c>
      <c r="Q1395" s="19">
        <v>2.7210721242919875E-2</v>
      </c>
      <c r="R1395" s="21"/>
      <c r="S1395" s="21"/>
    </row>
    <row r="1396" spans="1:19" x14ac:dyDescent="0.35">
      <c r="A1396" s="18" t="s">
        <v>36</v>
      </c>
      <c r="B1396" s="18" t="s">
        <v>80</v>
      </c>
      <c r="C1396" s="61" t="str">
        <f>IF(Datos[[#This Row],[Area]]="Oftamología","👀",IF(B1396="Cardiología","❤","🚑"))</f>
        <v>❤</v>
      </c>
      <c r="D1396" s="23">
        <v>491700</v>
      </c>
      <c r="E1396" s="23">
        <v>1232890</v>
      </c>
      <c r="F1396" s="23">
        <v>166514</v>
      </c>
      <c r="G1396" s="23">
        <v>74576</v>
      </c>
      <c r="H1396" s="23">
        <v>32000</v>
      </c>
      <c r="I1396" s="23">
        <v>11354</v>
      </c>
      <c r="J1396" s="23">
        <v>4088</v>
      </c>
      <c r="K1396" s="23">
        <v>14745</v>
      </c>
      <c r="L1396" s="23">
        <v>2324</v>
      </c>
      <c r="M1396" s="23">
        <v>1666042</v>
      </c>
      <c r="N1396" s="23">
        <v>121895</v>
      </c>
      <c r="O1396" s="23">
        <v>35645</v>
      </c>
      <c r="P1396" s="23">
        <v>227407</v>
      </c>
      <c r="Q1396" s="19">
        <v>5.383692500033653E-2</v>
      </c>
      <c r="R1396" s="21"/>
      <c r="S1396" s="21"/>
    </row>
    <row r="1397" spans="1:19" x14ac:dyDescent="0.35">
      <c r="A1397" s="18" t="s">
        <v>40</v>
      </c>
      <c r="B1397" s="18" t="s">
        <v>80</v>
      </c>
      <c r="C1397" s="61" t="str">
        <f>IF(Datos[[#This Row],[Area]]="Oftamología","👀",IF(B1397="Cardiología","❤","🚑"))</f>
        <v>❤</v>
      </c>
      <c r="D1397" s="23">
        <v>570610</v>
      </c>
      <c r="E1397" s="23">
        <v>2227793</v>
      </c>
      <c r="F1397" s="23">
        <v>192166</v>
      </c>
      <c r="G1397" s="23">
        <v>153899</v>
      </c>
      <c r="H1397" s="23">
        <v>32000</v>
      </c>
      <c r="I1397" s="23">
        <v>10201</v>
      </c>
      <c r="J1397" s="23">
        <v>3078</v>
      </c>
      <c r="K1397" s="23">
        <v>13382</v>
      </c>
      <c r="L1397" s="23">
        <v>4358</v>
      </c>
      <c r="M1397" s="23">
        <v>2283105</v>
      </c>
      <c r="N1397" s="23">
        <v>59625</v>
      </c>
      <c r="O1397" s="23">
        <v>75795</v>
      </c>
      <c r="P1397" s="23">
        <v>253024</v>
      </c>
      <c r="Q1397" s="19">
        <v>5.9901560247860225E-2</v>
      </c>
      <c r="R1397" s="21"/>
      <c r="S1397" s="21"/>
    </row>
    <row r="1398" spans="1:19" x14ac:dyDescent="0.35">
      <c r="A1398" s="18" t="s">
        <v>37</v>
      </c>
      <c r="B1398" s="18" t="s">
        <v>81</v>
      </c>
      <c r="C1398" s="62" t="str">
        <f>IF(Datos[[#This Row],[Area]]="Oftamología","👀",IF(B1398="Cardiología","❤","🚑"))</f>
        <v>👀</v>
      </c>
      <c r="D1398" s="23">
        <v>497269</v>
      </c>
      <c r="E1398" s="23">
        <v>1099738</v>
      </c>
      <c r="F1398" s="23">
        <v>116840</v>
      </c>
      <c r="G1398" s="23">
        <v>135162</v>
      </c>
      <c r="H1398" s="23">
        <v>32000</v>
      </c>
      <c r="I1398" s="23">
        <v>11947</v>
      </c>
      <c r="J1398" s="23">
        <v>3908</v>
      </c>
      <c r="K1398" s="23">
        <v>14053</v>
      </c>
      <c r="L1398" s="23">
        <v>3942</v>
      </c>
      <c r="M1398" s="23">
        <v>1002184</v>
      </c>
      <c r="N1398" s="23">
        <v>81196</v>
      </c>
      <c r="O1398" s="23">
        <v>85782</v>
      </c>
      <c r="P1398" s="23">
        <v>239149</v>
      </c>
      <c r="Q1398" s="19">
        <v>5.6616756638562055E-2</v>
      </c>
      <c r="R1398" s="21"/>
      <c r="S1398" s="21"/>
    </row>
    <row r="1399" spans="1:19" x14ac:dyDescent="0.35">
      <c r="A1399" s="18" t="s">
        <v>42</v>
      </c>
      <c r="B1399" s="18" t="s">
        <v>81</v>
      </c>
      <c r="C1399" s="62" t="str">
        <f>IF(Datos[[#This Row],[Area]]="Oftamología","👀",IF(B1399="Cardiología","❤","🚑"))</f>
        <v>👀</v>
      </c>
      <c r="D1399" s="23">
        <v>140553</v>
      </c>
      <c r="E1399" s="23">
        <v>1664719</v>
      </c>
      <c r="F1399" s="23">
        <v>206300</v>
      </c>
      <c r="G1399" s="23">
        <v>117836</v>
      </c>
      <c r="H1399" s="23">
        <v>32000</v>
      </c>
      <c r="I1399" s="23">
        <v>12635</v>
      </c>
      <c r="J1399" s="23">
        <v>3274</v>
      </c>
      <c r="K1399" s="23">
        <v>11777</v>
      </c>
      <c r="L1399" s="23">
        <v>3273</v>
      </c>
      <c r="M1399" s="23">
        <v>985057</v>
      </c>
      <c r="N1399" s="23">
        <v>124365</v>
      </c>
      <c r="O1399" s="23">
        <v>54187</v>
      </c>
      <c r="P1399" s="23">
        <v>264159</v>
      </c>
      <c r="Q1399" s="19">
        <v>6.2537689126385285E-2</v>
      </c>
      <c r="R1399" s="21"/>
      <c r="S1399" s="21"/>
    </row>
    <row r="1400" spans="1:19" x14ac:dyDescent="0.35">
      <c r="A1400" s="18" t="s">
        <v>36</v>
      </c>
      <c r="B1400" s="18" t="s">
        <v>81</v>
      </c>
      <c r="C1400" s="62" t="str">
        <f>IF(Datos[[#This Row],[Area]]="Oftamología","👀",IF(B1400="Cardiología","❤","🚑"))</f>
        <v>👀</v>
      </c>
      <c r="D1400" s="23">
        <v>520144</v>
      </c>
      <c r="E1400" s="23">
        <v>2318924</v>
      </c>
      <c r="F1400" s="23">
        <v>169383</v>
      </c>
      <c r="G1400" s="23">
        <v>241912</v>
      </c>
      <c r="H1400" s="23">
        <v>25000</v>
      </c>
      <c r="I1400" s="23">
        <v>11598</v>
      </c>
      <c r="J1400" s="23">
        <v>3643</v>
      </c>
      <c r="K1400" s="23">
        <v>12207</v>
      </c>
      <c r="L1400" s="23">
        <v>3141</v>
      </c>
      <c r="M1400" s="23">
        <v>2893528</v>
      </c>
      <c r="N1400" s="23">
        <v>95709</v>
      </c>
      <c r="O1400" s="23">
        <v>70663</v>
      </c>
      <c r="P1400" s="23">
        <v>40505</v>
      </c>
      <c r="Q1400" s="19">
        <v>9.5892591131259419E-3</v>
      </c>
      <c r="R1400" s="21"/>
      <c r="S1400" s="21"/>
    </row>
    <row r="1401" spans="1:19" x14ac:dyDescent="0.35">
      <c r="A1401" s="18" t="s">
        <v>47</v>
      </c>
      <c r="B1401" s="18" t="s">
        <v>81</v>
      </c>
      <c r="C1401" s="62" t="str">
        <f>IF(Datos[[#This Row],[Area]]="Oftamología","👀",IF(B1401="Cardiología","❤","🚑"))</f>
        <v>👀</v>
      </c>
      <c r="D1401" s="23">
        <v>218535</v>
      </c>
      <c r="E1401" s="23">
        <v>1605021</v>
      </c>
      <c r="F1401" s="23">
        <v>176309</v>
      </c>
      <c r="G1401" s="23">
        <v>84927</v>
      </c>
      <c r="H1401" s="23">
        <v>32000</v>
      </c>
      <c r="I1401" s="23">
        <v>10489</v>
      </c>
      <c r="J1401" s="23">
        <v>4004</v>
      </c>
      <c r="K1401" s="23">
        <v>14288</v>
      </c>
      <c r="L1401" s="23">
        <v>4223</v>
      </c>
      <c r="M1401" s="23">
        <v>2340652</v>
      </c>
      <c r="N1401" s="23">
        <v>58326</v>
      </c>
      <c r="O1401" s="23">
        <v>48538</v>
      </c>
      <c r="P1401" s="23">
        <v>144442</v>
      </c>
      <c r="Q1401" s="19">
        <v>3.4195574986252003E-2</v>
      </c>
      <c r="R1401" s="21"/>
      <c r="S1401" s="21"/>
    </row>
    <row r="1402" spans="1:19" x14ac:dyDescent="0.35">
      <c r="A1402" s="18" t="s">
        <v>37</v>
      </c>
      <c r="B1402" s="18" t="s">
        <v>80</v>
      </c>
      <c r="C1402" s="61" t="str">
        <f>IF(Datos[[#This Row],[Area]]="Oftamología","👀",IF(B1402="Cardiología","❤","🚑"))</f>
        <v>❤</v>
      </c>
      <c r="D1402" s="23">
        <v>688172</v>
      </c>
      <c r="E1402" s="23">
        <v>1461375</v>
      </c>
      <c r="F1402" s="23">
        <v>162754</v>
      </c>
      <c r="G1402" s="23">
        <v>148109</v>
      </c>
      <c r="H1402" s="23">
        <v>32000</v>
      </c>
      <c r="I1402" s="23">
        <v>10727</v>
      </c>
      <c r="J1402" s="23">
        <v>4003</v>
      </c>
      <c r="K1402" s="23">
        <v>10811</v>
      </c>
      <c r="L1402" s="23">
        <v>4348</v>
      </c>
      <c r="M1402" s="23">
        <v>1802482</v>
      </c>
      <c r="N1402" s="23">
        <v>125446</v>
      </c>
      <c r="O1402" s="23">
        <v>37887</v>
      </c>
      <c r="P1402" s="23">
        <v>314885</v>
      </c>
      <c r="Q1402" s="19">
        <v>7.4546694379376929E-2</v>
      </c>
      <c r="R1402" s="21"/>
      <c r="S1402" s="21"/>
    </row>
    <row r="1403" spans="1:19" x14ac:dyDescent="0.35">
      <c r="A1403" s="18" t="s">
        <v>38</v>
      </c>
      <c r="B1403" s="18" t="s">
        <v>80</v>
      </c>
      <c r="C1403" s="61" t="str">
        <f>IF(Datos[[#This Row],[Area]]="Oftamología","👀",IF(B1403="Cardiología","❤","🚑"))</f>
        <v>❤</v>
      </c>
      <c r="D1403" s="23">
        <v>476655</v>
      </c>
      <c r="E1403" s="23">
        <v>1994725</v>
      </c>
      <c r="F1403" s="23">
        <v>111401</v>
      </c>
      <c r="G1403" s="23">
        <v>164288</v>
      </c>
      <c r="H1403" s="23">
        <v>32000</v>
      </c>
      <c r="I1403" s="23">
        <v>10353</v>
      </c>
      <c r="J1403" s="23">
        <v>3923</v>
      </c>
      <c r="K1403" s="23">
        <v>14998</v>
      </c>
      <c r="L1403" s="23">
        <v>1925</v>
      </c>
      <c r="M1403" s="23">
        <v>2682926</v>
      </c>
      <c r="N1403" s="23">
        <v>92150</v>
      </c>
      <c r="O1403" s="23">
        <v>89115</v>
      </c>
      <c r="P1403" s="23">
        <v>121504</v>
      </c>
      <c r="Q1403" s="19">
        <v>2.8765173170750634E-2</v>
      </c>
      <c r="R1403" s="21"/>
      <c r="S1403" s="21"/>
    </row>
    <row r="1404" spans="1:19" x14ac:dyDescent="0.35">
      <c r="A1404" s="18" t="s">
        <v>42</v>
      </c>
      <c r="B1404" s="18" t="s">
        <v>80</v>
      </c>
      <c r="C1404" s="61" t="str">
        <f>IF(Datos[[#This Row],[Area]]="Oftamología","👀",IF(B1404="Cardiología","❤","🚑"))</f>
        <v>❤</v>
      </c>
      <c r="D1404" s="23">
        <v>276692</v>
      </c>
      <c r="E1404" s="23">
        <v>2299259</v>
      </c>
      <c r="F1404" s="23">
        <v>97000</v>
      </c>
      <c r="G1404" s="23">
        <v>309694</v>
      </c>
      <c r="H1404" s="23">
        <v>32000</v>
      </c>
      <c r="I1404" s="23">
        <v>10067</v>
      </c>
      <c r="J1404" s="23">
        <v>3587</v>
      </c>
      <c r="K1404" s="23">
        <v>12824</v>
      </c>
      <c r="L1404" s="23">
        <v>4301</v>
      </c>
      <c r="M1404" s="23">
        <v>2513200</v>
      </c>
      <c r="N1404" s="23">
        <v>81322</v>
      </c>
      <c r="O1404" s="23">
        <v>70311</v>
      </c>
      <c r="P1404" s="23">
        <v>117204</v>
      </c>
      <c r="Q1404" s="19">
        <v>2.7747179980121293E-2</v>
      </c>
      <c r="R1404" s="21"/>
      <c r="S1404" s="21"/>
    </row>
    <row r="1405" spans="1:19" x14ac:dyDescent="0.35">
      <c r="A1405" s="18" t="s">
        <v>37</v>
      </c>
      <c r="B1405" s="18" t="s">
        <v>82</v>
      </c>
      <c r="C1405" s="60" t="str">
        <f>IF(Datos[[#This Row],[Area]]="Oftamología","👀",IF(B1405="Cardiología","❤","🚑"))</f>
        <v>🚑</v>
      </c>
      <c r="D1405" s="23">
        <v>168172</v>
      </c>
      <c r="E1405" s="23">
        <v>1966882</v>
      </c>
      <c r="F1405" s="23">
        <v>144934</v>
      </c>
      <c r="G1405" s="23">
        <v>205452</v>
      </c>
      <c r="H1405" s="23">
        <v>32000</v>
      </c>
      <c r="I1405" s="23">
        <v>10461</v>
      </c>
      <c r="J1405" s="23">
        <v>3178</v>
      </c>
      <c r="K1405" s="23">
        <v>10973</v>
      </c>
      <c r="L1405" s="23">
        <v>2634</v>
      </c>
      <c r="M1405" s="23">
        <v>3002809</v>
      </c>
      <c r="N1405" s="23">
        <v>124577</v>
      </c>
      <c r="O1405" s="23">
        <v>63497</v>
      </c>
      <c r="P1405" s="23">
        <v>182654</v>
      </c>
      <c r="Q1405" s="19">
        <v>4.3241983311909787E-2</v>
      </c>
      <c r="R1405" s="21"/>
      <c r="S1405" s="21"/>
    </row>
    <row r="1406" spans="1:19" x14ac:dyDescent="0.35">
      <c r="A1406" s="18" t="s">
        <v>42</v>
      </c>
      <c r="B1406" s="18" t="s">
        <v>81</v>
      </c>
      <c r="C1406" s="62" t="str">
        <f>IF(Datos[[#This Row],[Area]]="Oftamología","👀",IF(B1406="Cardiología","❤","🚑"))</f>
        <v>👀</v>
      </c>
      <c r="D1406" s="23">
        <v>667082</v>
      </c>
      <c r="E1406" s="23">
        <v>945135</v>
      </c>
      <c r="F1406" s="23">
        <v>217988</v>
      </c>
      <c r="G1406" s="23">
        <v>144042</v>
      </c>
      <c r="H1406" s="23">
        <v>20000</v>
      </c>
      <c r="I1406" s="23">
        <v>10808</v>
      </c>
      <c r="J1406" s="23">
        <v>3545</v>
      </c>
      <c r="K1406" s="23">
        <v>12380</v>
      </c>
      <c r="L1406" s="23">
        <v>3704</v>
      </c>
      <c r="M1406" s="23">
        <v>1612904</v>
      </c>
      <c r="N1406" s="23">
        <v>83411</v>
      </c>
      <c r="O1406" s="23">
        <v>51830</v>
      </c>
      <c r="P1406" s="23">
        <v>299084</v>
      </c>
      <c r="Q1406" s="19">
        <v>7.0805924517717791E-2</v>
      </c>
      <c r="R1406" s="21"/>
      <c r="S1406" s="21"/>
    </row>
    <row r="1407" spans="1:19" x14ac:dyDescent="0.35">
      <c r="A1407" s="18" t="s">
        <v>47</v>
      </c>
      <c r="B1407" s="18" t="s">
        <v>82</v>
      </c>
      <c r="C1407" s="60" t="str">
        <f>IF(Datos[[#This Row],[Area]]="Oftamología","👀",IF(B1407="Cardiología","❤","🚑"))</f>
        <v>🚑</v>
      </c>
      <c r="D1407" s="23">
        <v>348496</v>
      </c>
      <c r="E1407" s="23">
        <v>1614036</v>
      </c>
      <c r="F1407" s="23">
        <v>177263</v>
      </c>
      <c r="G1407" s="23">
        <v>97017</v>
      </c>
      <c r="H1407" s="23">
        <v>32000</v>
      </c>
      <c r="I1407" s="23">
        <v>10095</v>
      </c>
      <c r="J1407" s="23">
        <v>2977</v>
      </c>
      <c r="K1407" s="23">
        <v>14105</v>
      </c>
      <c r="L1407" s="23">
        <v>2467</v>
      </c>
      <c r="M1407" s="23">
        <v>1686534</v>
      </c>
      <c r="N1407" s="23">
        <v>116399</v>
      </c>
      <c r="O1407" s="23">
        <v>87428</v>
      </c>
      <c r="P1407" s="23">
        <v>198355</v>
      </c>
      <c r="Q1407" s="19">
        <v>4.6959078913321718E-2</v>
      </c>
      <c r="R1407" s="21"/>
      <c r="S1407" s="21"/>
    </row>
    <row r="1408" spans="1:19" x14ac:dyDescent="0.35">
      <c r="A1408" s="18" t="s">
        <v>44</v>
      </c>
      <c r="B1408" s="18" t="s">
        <v>82</v>
      </c>
      <c r="C1408" s="60" t="str">
        <f>IF(Datos[[#This Row],[Area]]="Oftamología","👀",IF(B1408="Cardiología","❤","🚑"))</f>
        <v>🚑</v>
      </c>
      <c r="D1408" s="23">
        <v>405930</v>
      </c>
      <c r="E1408" s="23">
        <v>1981411</v>
      </c>
      <c r="F1408" s="23">
        <v>216866</v>
      </c>
      <c r="G1408" s="23">
        <v>226404</v>
      </c>
      <c r="H1408" s="23">
        <v>30000</v>
      </c>
      <c r="I1408" s="23">
        <v>10719</v>
      </c>
      <c r="J1408" s="23">
        <v>4177</v>
      </c>
      <c r="K1408" s="23">
        <v>13029</v>
      </c>
      <c r="L1408" s="23">
        <v>1701</v>
      </c>
      <c r="M1408" s="23">
        <v>2365309</v>
      </c>
      <c r="N1408" s="23">
        <v>72531</v>
      </c>
      <c r="O1408" s="23">
        <v>66088</v>
      </c>
      <c r="P1408" s="23">
        <v>332336</v>
      </c>
      <c r="Q1408" s="19">
        <v>7.8678089535114751E-2</v>
      </c>
      <c r="R1408" s="21"/>
      <c r="S1408" s="21"/>
    </row>
    <row r="1409" spans="1:19" x14ac:dyDescent="0.35">
      <c r="A1409" s="18" t="s">
        <v>37</v>
      </c>
      <c r="B1409" s="18" t="s">
        <v>81</v>
      </c>
      <c r="C1409" s="62" t="str">
        <f>IF(Datos[[#This Row],[Area]]="Oftamología","👀",IF(B1409="Cardiología","❤","🚑"))</f>
        <v>👀</v>
      </c>
      <c r="D1409" s="23">
        <v>429748</v>
      </c>
      <c r="E1409" s="23">
        <v>1283840</v>
      </c>
      <c r="F1409" s="23">
        <v>166774</v>
      </c>
      <c r="G1409" s="23">
        <v>317970</v>
      </c>
      <c r="H1409" s="23">
        <v>32000</v>
      </c>
      <c r="I1409" s="23">
        <v>10555</v>
      </c>
      <c r="J1409" s="23">
        <v>3779</v>
      </c>
      <c r="K1409" s="23">
        <v>11705</v>
      </c>
      <c r="L1409" s="23">
        <v>1289</v>
      </c>
      <c r="M1409" s="23">
        <v>2835847</v>
      </c>
      <c r="N1409" s="23">
        <v>56573</v>
      </c>
      <c r="O1409" s="23">
        <v>74589</v>
      </c>
      <c r="P1409" s="23">
        <v>97649</v>
      </c>
      <c r="Q1409" s="19">
        <v>2.3117678388782498E-2</v>
      </c>
      <c r="R1409" s="21"/>
      <c r="S1409" s="21"/>
    </row>
    <row r="1410" spans="1:19" x14ac:dyDescent="0.35">
      <c r="A1410" s="18" t="s">
        <v>41</v>
      </c>
      <c r="B1410" s="18" t="s">
        <v>82</v>
      </c>
      <c r="C1410" s="60" t="str">
        <f>IF(Datos[[#This Row],[Area]]="Oftamología","👀",IF(B1410="Cardiología","❤","🚑"))</f>
        <v>🚑</v>
      </c>
      <c r="D1410" s="23">
        <v>664033</v>
      </c>
      <c r="E1410" s="23">
        <v>1352006</v>
      </c>
      <c r="F1410" s="23">
        <v>104952</v>
      </c>
      <c r="G1410" s="23">
        <v>147865</v>
      </c>
      <c r="H1410" s="23">
        <v>20000</v>
      </c>
      <c r="I1410" s="23">
        <v>10864</v>
      </c>
      <c r="J1410" s="23">
        <v>2838</v>
      </c>
      <c r="K1410" s="23">
        <v>11582</v>
      </c>
      <c r="L1410" s="23">
        <v>3769</v>
      </c>
      <c r="M1410" s="23">
        <v>3018908</v>
      </c>
      <c r="N1410" s="23">
        <v>110572</v>
      </c>
      <c r="O1410" s="23">
        <v>66148</v>
      </c>
      <c r="P1410" s="23">
        <v>76697</v>
      </c>
      <c r="Q1410" s="19">
        <v>1.8157447381790405E-2</v>
      </c>
      <c r="R1410" s="21"/>
      <c r="S1410" s="21"/>
    </row>
    <row r="1411" spans="1:19" x14ac:dyDescent="0.35">
      <c r="A1411" s="18" t="s">
        <v>36</v>
      </c>
      <c r="B1411" s="18" t="s">
        <v>82</v>
      </c>
      <c r="C1411" s="60" t="str">
        <f>IF(Datos[[#This Row],[Area]]="Oftamología","👀",IF(B1411="Cardiología","❤","🚑"))</f>
        <v>🚑</v>
      </c>
      <c r="D1411" s="23">
        <v>206470</v>
      </c>
      <c r="E1411" s="23">
        <v>1030382</v>
      </c>
      <c r="F1411" s="23">
        <v>216369</v>
      </c>
      <c r="G1411" s="23">
        <v>253505</v>
      </c>
      <c r="H1411" s="23">
        <v>32000</v>
      </c>
      <c r="I1411" s="23">
        <v>10163</v>
      </c>
      <c r="J1411" s="23">
        <v>3217</v>
      </c>
      <c r="K1411" s="23">
        <v>12449</v>
      </c>
      <c r="L1411" s="23">
        <v>3326</v>
      </c>
      <c r="M1411" s="23">
        <v>2054847</v>
      </c>
      <c r="N1411" s="23">
        <v>114815</v>
      </c>
      <c r="O1411" s="23">
        <v>63111</v>
      </c>
      <c r="P1411" s="23">
        <v>307656</v>
      </c>
      <c r="Q1411" s="19">
        <v>7.2835282106107263E-2</v>
      </c>
      <c r="R1411" s="21"/>
      <c r="S1411" s="21"/>
    </row>
    <row r="1412" spans="1:19" x14ac:dyDescent="0.35">
      <c r="A1412" s="18" t="s">
        <v>45</v>
      </c>
      <c r="B1412" s="18" t="s">
        <v>80</v>
      </c>
      <c r="C1412" s="61" t="str">
        <f>IF(Datos[[#This Row],[Area]]="Oftamología","👀",IF(B1412="Cardiología","❤","🚑"))</f>
        <v>❤</v>
      </c>
      <c r="D1412" s="23">
        <v>135711</v>
      </c>
      <c r="E1412" s="23">
        <v>858134</v>
      </c>
      <c r="F1412" s="23">
        <v>170085</v>
      </c>
      <c r="G1412" s="23">
        <v>305310</v>
      </c>
      <c r="H1412" s="23">
        <v>32000</v>
      </c>
      <c r="I1412" s="23">
        <v>10775</v>
      </c>
      <c r="J1412" s="23">
        <v>3125</v>
      </c>
      <c r="K1412" s="23">
        <v>12446</v>
      </c>
      <c r="L1412" s="23">
        <v>2126</v>
      </c>
      <c r="M1412" s="23">
        <v>1498660</v>
      </c>
      <c r="N1412" s="23">
        <v>110347</v>
      </c>
      <c r="O1412" s="23">
        <v>41933</v>
      </c>
      <c r="P1412" s="23">
        <v>104774</v>
      </c>
      <c r="Q1412" s="19">
        <v>2.4804469431395075E-2</v>
      </c>
      <c r="R1412" s="21"/>
      <c r="S1412" s="21"/>
    </row>
    <row r="1413" spans="1:19" x14ac:dyDescent="0.35">
      <c r="A1413" s="18" t="s">
        <v>37</v>
      </c>
      <c r="B1413" s="18" t="s">
        <v>82</v>
      </c>
      <c r="C1413" s="60" t="str">
        <f>IF(Datos[[#This Row],[Area]]="Oftamología","👀",IF(B1413="Cardiología","❤","🚑"))</f>
        <v>🚑</v>
      </c>
      <c r="D1413" s="23">
        <v>175766</v>
      </c>
      <c r="E1413" s="23">
        <v>1883465</v>
      </c>
      <c r="F1413" s="23">
        <v>194733</v>
      </c>
      <c r="G1413" s="23">
        <v>212905</v>
      </c>
      <c r="H1413" s="23">
        <v>32000</v>
      </c>
      <c r="I1413" s="23">
        <v>10128</v>
      </c>
      <c r="J1413" s="23">
        <v>3285</v>
      </c>
      <c r="K1413" s="23">
        <v>11412</v>
      </c>
      <c r="L1413" s="23">
        <v>2202</v>
      </c>
      <c r="M1413" s="23">
        <v>1839314</v>
      </c>
      <c r="N1413" s="23">
        <v>86819</v>
      </c>
      <c r="O1413" s="23">
        <v>75528</v>
      </c>
      <c r="P1413" s="23">
        <v>82460</v>
      </c>
      <c r="Q1413" s="19">
        <v>1.9521794999836199E-2</v>
      </c>
      <c r="R1413" s="21"/>
      <c r="S1413" s="21"/>
    </row>
    <row r="1414" spans="1:19" x14ac:dyDescent="0.35">
      <c r="A1414" s="18" t="s">
        <v>47</v>
      </c>
      <c r="B1414" s="18" t="s">
        <v>80</v>
      </c>
      <c r="C1414" s="61" t="str">
        <f>IF(Datos[[#This Row],[Area]]="Oftamología","👀",IF(B1414="Cardiología","❤","🚑"))</f>
        <v>❤</v>
      </c>
      <c r="D1414" s="23">
        <v>189770</v>
      </c>
      <c r="E1414" s="23">
        <v>1562633</v>
      </c>
      <c r="F1414" s="23">
        <v>153405</v>
      </c>
      <c r="G1414" s="23">
        <v>294592</v>
      </c>
      <c r="H1414" s="23">
        <v>32000</v>
      </c>
      <c r="I1414" s="23">
        <v>9818</v>
      </c>
      <c r="J1414" s="23">
        <v>4172</v>
      </c>
      <c r="K1414" s="23">
        <v>10918</v>
      </c>
      <c r="L1414" s="23">
        <v>1934</v>
      </c>
      <c r="M1414" s="23">
        <v>1564937</v>
      </c>
      <c r="N1414" s="23">
        <v>57069</v>
      </c>
      <c r="O1414" s="23">
        <v>71854</v>
      </c>
      <c r="P1414" s="23">
        <v>329533</v>
      </c>
      <c r="Q1414" s="19">
        <v>7.8014500020385902E-2</v>
      </c>
      <c r="R1414" s="21"/>
      <c r="S1414" s="21"/>
    </row>
    <row r="1415" spans="1:19" x14ac:dyDescent="0.35">
      <c r="A1415" s="18" t="s">
        <v>45</v>
      </c>
      <c r="B1415" s="18" t="s">
        <v>82</v>
      </c>
      <c r="C1415" s="60" t="str">
        <f>IF(Datos[[#This Row],[Area]]="Oftamología","👀",IF(B1415="Cardiología","❤","🚑"))</f>
        <v>🚑</v>
      </c>
      <c r="D1415" s="23">
        <v>308403</v>
      </c>
      <c r="E1415" s="23">
        <v>2069279</v>
      </c>
      <c r="F1415" s="23">
        <v>205803</v>
      </c>
      <c r="G1415" s="23">
        <v>207276</v>
      </c>
      <c r="H1415" s="23">
        <v>32000</v>
      </c>
      <c r="I1415" s="23">
        <v>11849</v>
      </c>
      <c r="J1415" s="23">
        <v>4075</v>
      </c>
      <c r="K1415" s="23">
        <v>12083</v>
      </c>
      <c r="L1415" s="23">
        <v>3018</v>
      </c>
      <c r="M1415" s="23">
        <v>1905800</v>
      </c>
      <c r="N1415" s="23">
        <v>103305</v>
      </c>
      <c r="O1415" s="23">
        <v>77537</v>
      </c>
      <c r="P1415" s="23">
        <v>138177</v>
      </c>
      <c r="Q1415" s="19">
        <v>3.2712382581765294E-2</v>
      </c>
      <c r="R1415" s="21"/>
      <c r="S1415" s="21"/>
    </row>
    <row r="1416" spans="1:19" x14ac:dyDescent="0.35">
      <c r="A1416" s="18" t="s">
        <v>45</v>
      </c>
      <c r="B1416" s="18" t="s">
        <v>80</v>
      </c>
      <c r="C1416" s="61" t="str">
        <f>IF(Datos[[#This Row],[Area]]="Oftamología","👀",IF(B1416="Cardiología","❤","🚑"))</f>
        <v>❤</v>
      </c>
      <c r="D1416" s="23">
        <v>394815</v>
      </c>
      <c r="E1416" s="23">
        <v>839729</v>
      </c>
      <c r="F1416" s="23">
        <v>124305</v>
      </c>
      <c r="G1416" s="23">
        <v>296592</v>
      </c>
      <c r="H1416" s="23">
        <v>20000</v>
      </c>
      <c r="I1416" s="23">
        <v>10446</v>
      </c>
      <c r="J1416" s="23">
        <v>2995</v>
      </c>
      <c r="K1416" s="23">
        <v>14180</v>
      </c>
      <c r="L1416" s="23">
        <v>4199</v>
      </c>
      <c r="M1416" s="23">
        <v>1774661</v>
      </c>
      <c r="N1416" s="23">
        <v>122525</v>
      </c>
      <c r="O1416" s="23">
        <v>28251</v>
      </c>
      <c r="P1416" s="23">
        <v>255956</v>
      </c>
      <c r="Q1416" s="19">
        <v>6.0595689558307957E-2</v>
      </c>
      <c r="R1416" s="21"/>
      <c r="S1416" s="21"/>
    </row>
    <row r="1417" spans="1:19" x14ac:dyDescent="0.35">
      <c r="A1417" s="18" t="s">
        <v>41</v>
      </c>
      <c r="B1417" s="18" t="s">
        <v>80</v>
      </c>
      <c r="C1417" s="61" t="str">
        <f>IF(Datos[[#This Row],[Area]]="Oftamología","👀",IF(B1417="Cardiología","❤","🚑"))</f>
        <v>❤</v>
      </c>
      <c r="D1417" s="23">
        <v>160714</v>
      </c>
      <c r="E1417" s="23">
        <v>2339867</v>
      </c>
      <c r="F1417" s="23">
        <v>126685</v>
      </c>
      <c r="G1417" s="23">
        <v>268087</v>
      </c>
      <c r="H1417" s="23">
        <v>32000</v>
      </c>
      <c r="I1417" s="23">
        <v>12289</v>
      </c>
      <c r="J1417" s="23">
        <v>4029</v>
      </c>
      <c r="K1417" s="23">
        <v>12824</v>
      </c>
      <c r="L1417" s="23">
        <v>2712</v>
      </c>
      <c r="M1417" s="23">
        <v>1749936</v>
      </c>
      <c r="N1417" s="23">
        <v>92180</v>
      </c>
      <c r="O1417" s="23">
        <v>23405</v>
      </c>
      <c r="P1417" s="23">
        <v>300432</v>
      </c>
      <c r="Q1417" s="19">
        <v>7.112505354584997E-2</v>
      </c>
      <c r="R1417" s="21"/>
      <c r="S1417" s="21"/>
    </row>
    <row r="1418" spans="1:19" x14ac:dyDescent="0.35">
      <c r="A1418" s="18" t="s">
        <v>41</v>
      </c>
      <c r="B1418" s="18" t="s">
        <v>80</v>
      </c>
      <c r="C1418" s="61" t="str">
        <f>IF(Datos[[#This Row],[Area]]="Oftamología","👀",IF(B1418="Cardiología","❤","🚑"))</f>
        <v>❤</v>
      </c>
      <c r="D1418" s="23">
        <v>600505</v>
      </c>
      <c r="E1418" s="23">
        <v>742892</v>
      </c>
      <c r="F1418" s="23">
        <v>126145</v>
      </c>
      <c r="G1418" s="23">
        <v>277222</v>
      </c>
      <c r="H1418" s="23">
        <v>32000</v>
      </c>
      <c r="I1418" s="23">
        <v>10841</v>
      </c>
      <c r="J1418" s="23">
        <v>4018</v>
      </c>
      <c r="K1418" s="23">
        <v>10716</v>
      </c>
      <c r="L1418" s="23">
        <v>2617</v>
      </c>
      <c r="M1418" s="23">
        <v>985798</v>
      </c>
      <c r="N1418" s="23">
        <v>63701</v>
      </c>
      <c r="O1418" s="23">
        <v>77666</v>
      </c>
      <c r="P1418" s="23">
        <v>210038</v>
      </c>
      <c r="Q1418" s="19">
        <v>4.9724942738001397E-2</v>
      </c>
      <c r="R1418" s="21"/>
      <c r="S1418" s="21"/>
    </row>
    <row r="1419" spans="1:19" x14ac:dyDescent="0.35">
      <c r="A1419" s="18" t="s">
        <v>37</v>
      </c>
      <c r="B1419" s="18" t="s">
        <v>81</v>
      </c>
      <c r="C1419" s="62" t="str">
        <f>IF(Datos[[#This Row],[Area]]="Oftamología","👀",IF(B1419="Cardiología","❤","🚑"))</f>
        <v>👀</v>
      </c>
      <c r="D1419" s="23">
        <v>416239</v>
      </c>
      <c r="E1419" s="23">
        <v>1076789</v>
      </c>
      <c r="F1419" s="23">
        <v>163819</v>
      </c>
      <c r="G1419" s="23">
        <v>119343</v>
      </c>
      <c r="H1419" s="23">
        <v>32000</v>
      </c>
      <c r="I1419" s="23">
        <v>11281</v>
      </c>
      <c r="J1419" s="23">
        <v>3760</v>
      </c>
      <c r="K1419" s="23">
        <v>12233</v>
      </c>
      <c r="L1419" s="23">
        <v>1533</v>
      </c>
      <c r="M1419" s="23">
        <v>1237823</v>
      </c>
      <c r="N1419" s="23">
        <v>109640</v>
      </c>
      <c r="O1419" s="23">
        <v>43225</v>
      </c>
      <c r="P1419" s="23">
        <v>198908</v>
      </c>
      <c r="Q1419" s="19">
        <v>4.7089997572488704E-2</v>
      </c>
      <c r="R1419" s="21"/>
      <c r="S1419" s="21"/>
    </row>
    <row r="1420" spans="1:19" x14ac:dyDescent="0.35">
      <c r="A1420" s="18" t="s">
        <v>36</v>
      </c>
      <c r="B1420" s="18" t="s">
        <v>81</v>
      </c>
      <c r="C1420" s="62" t="str">
        <f>IF(Datos[[#This Row],[Area]]="Oftamología","👀",IF(B1420="Cardiología","❤","🚑"))</f>
        <v>👀</v>
      </c>
      <c r="D1420" s="23">
        <v>317853</v>
      </c>
      <c r="E1420" s="23">
        <v>1234789</v>
      </c>
      <c r="F1420" s="23">
        <v>161377</v>
      </c>
      <c r="G1420" s="23">
        <v>317597</v>
      </c>
      <c r="H1420" s="23">
        <v>32000</v>
      </c>
      <c r="I1420" s="23">
        <v>12615</v>
      </c>
      <c r="J1420" s="23">
        <v>4113</v>
      </c>
      <c r="K1420" s="23">
        <v>14362</v>
      </c>
      <c r="L1420" s="23">
        <v>4019</v>
      </c>
      <c r="M1420" s="23">
        <v>2988108</v>
      </c>
      <c r="N1420" s="23">
        <v>95985</v>
      </c>
      <c r="O1420" s="23">
        <v>38718</v>
      </c>
      <c r="P1420" s="23">
        <v>130638</v>
      </c>
      <c r="Q1420" s="19">
        <v>3.0927580101729336E-2</v>
      </c>
      <c r="R1420" s="21"/>
      <c r="S1420" s="21"/>
    </row>
    <row r="1421" spans="1:19" x14ac:dyDescent="0.35">
      <c r="A1421" s="18" t="s">
        <v>47</v>
      </c>
      <c r="B1421" s="18" t="s">
        <v>82</v>
      </c>
      <c r="C1421" s="60" t="str">
        <f>IF(Datos[[#This Row],[Area]]="Oftamología","👀",IF(B1421="Cardiología","❤","🚑"))</f>
        <v>🚑</v>
      </c>
      <c r="D1421" s="23">
        <v>483107</v>
      </c>
      <c r="E1421" s="23">
        <v>1056208</v>
      </c>
      <c r="F1421" s="23">
        <v>185575</v>
      </c>
      <c r="G1421" s="23">
        <v>126886</v>
      </c>
      <c r="H1421" s="23">
        <v>32000</v>
      </c>
      <c r="I1421" s="23">
        <v>9263</v>
      </c>
      <c r="J1421" s="23">
        <v>3486</v>
      </c>
      <c r="K1421" s="23">
        <v>14581</v>
      </c>
      <c r="L1421" s="23">
        <v>4058</v>
      </c>
      <c r="M1421" s="23">
        <v>1488186</v>
      </c>
      <c r="N1421" s="23">
        <v>76091</v>
      </c>
      <c r="O1421" s="23">
        <v>45390</v>
      </c>
      <c r="P1421" s="23">
        <v>331275</v>
      </c>
      <c r="Q1421" s="19">
        <v>7.8426905633892027E-2</v>
      </c>
      <c r="R1421" s="21"/>
      <c r="S1421" s="21"/>
    </row>
    <row r="1422" spans="1:19" x14ac:dyDescent="0.35">
      <c r="A1422" s="18" t="s">
        <v>44</v>
      </c>
      <c r="B1422" s="18" t="s">
        <v>81</v>
      </c>
      <c r="C1422" s="62" t="str">
        <f>IF(Datos[[#This Row],[Area]]="Oftamología","👀",IF(B1422="Cardiología","❤","🚑"))</f>
        <v>👀</v>
      </c>
      <c r="D1422" s="23">
        <v>396041</v>
      </c>
      <c r="E1422" s="23">
        <v>1598121</v>
      </c>
      <c r="F1422" s="23">
        <v>153263</v>
      </c>
      <c r="G1422" s="23">
        <v>72633</v>
      </c>
      <c r="H1422" s="23">
        <v>32000</v>
      </c>
      <c r="I1422" s="23">
        <v>12140</v>
      </c>
      <c r="J1422" s="23">
        <v>3227</v>
      </c>
      <c r="K1422" s="23">
        <v>11851</v>
      </c>
      <c r="L1422" s="23">
        <v>1921</v>
      </c>
      <c r="M1422" s="23">
        <v>2403577</v>
      </c>
      <c r="N1422" s="23">
        <v>63407</v>
      </c>
      <c r="O1422" s="23">
        <v>70238</v>
      </c>
      <c r="P1422" s="23">
        <v>68604</v>
      </c>
      <c r="Q1422" s="19">
        <v>1.6241489499984992E-2</v>
      </c>
      <c r="R1422" s="21"/>
      <c r="S1422" s="21"/>
    </row>
    <row r="1423" spans="1:19" x14ac:dyDescent="0.35">
      <c r="A1423" s="18" t="s">
        <v>36</v>
      </c>
      <c r="B1423" s="18" t="s">
        <v>81</v>
      </c>
      <c r="C1423" s="62" t="str">
        <f>IF(Datos[[#This Row],[Area]]="Oftamología","👀",IF(B1423="Cardiología","❤","🚑"))</f>
        <v>👀</v>
      </c>
      <c r="D1423" s="23">
        <v>713989</v>
      </c>
      <c r="E1423" s="23">
        <v>2043144</v>
      </c>
      <c r="F1423" s="23">
        <v>96395</v>
      </c>
      <c r="G1423" s="23">
        <v>178788</v>
      </c>
      <c r="H1423" s="23">
        <v>20000</v>
      </c>
      <c r="I1423" s="23">
        <v>11070</v>
      </c>
      <c r="J1423" s="23">
        <v>3371</v>
      </c>
      <c r="K1423" s="23">
        <v>10266</v>
      </c>
      <c r="L1423" s="23">
        <v>3063</v>
      </c>
      <c r="M1423" s="23">
        <v>1138375</v>
      </c>
      <c r="N1423" s="23">
        <v>102971</v>
      </c>
      <c r="O1423" s="23">
        <v>55508</v>
      </c>
      <c r="P1423" s="23">
        <v>118829</v>
      </c>
      <c r="Q1423" s="19">
        <v>2.8131886709138194E-2</v>
      </c>
      <c r="R1423" s="21"/>
      <c r="S1423" s="21"/>
    </row>
    <row r="1424" spans="1:19" x14ac:dyDescent="0.35">
      <c r="A1424" s="18" t="s">
        <v>42</v>
      </c>
      <c r="B1424" s="18" t="s">
        <v>82</v>
      </c>
      <c r="C1424" s="60" t="str">
        <f>IF(Datos[[#This Row],[Area]]="Oftamología","👀",IF(B1424="Cardiología","❤","🚑"))</f>
        <v>🚑</v>
      </c>
      <c r="D1424" s="23">
        <v>297758</v>
      </c>
      <c r="E1424" s="23">
        <v>1354813</v>
      </c>
      <c r="F1424" s="23">
        <v>205459</v>
      </c>
      <c r="G1424" s="23">
        <v>183548</v>
      </c>
      <c r="H1424" s="23">
        <v>32000</v>
      </c>
      <c r="I1424" s="23">
        <v>11313</v>
      </c>
      <c r="J1424" s="23">
        <v>3318</v>
      </c>
      <c r="K1424" s="23">
        <v>10625</v>
      </c>
      <c r="L1424" s="23">
        <v>2948</v>
      </c>
      <c r="M1424" s="23">
        <v>2588790</v>
      </c>
      <c r="N1424" s="23">
        <v>76234</v>
      </c>
      <c r="O1424" s="23">
        <v>26350</v>
      </c>
      <c r="P1424" s="23">
        <v>158934</v>
      </c>
      <c r="Q1424" s="19">
        <v>3.7626448781275364E-2</v>
      </c>
      <c r="R1424" s="21"/>
      <c r="S1424" s="21"/>
    </row>
    <row r="1425" spans="1:19" x14ac:dyDescent="0.35">
      <c r="A1425" s="18" t="s">
        <v>45</v>
      </c>
      <c r="B1425" s="18" t="s">
        <v>82</v>
      </c>
      <c r="C1425" s="60" t="str">
        <f>IF(Datos[[#This Row],[Area]]="Oftamología","👀",IF(B1425="Cardiología","❤","🚑"))</f>
        <v>🚑</v>
      </c>
      <c r="D1425" s="23">
        <v>440836</v>
      </c>
      <c r="E1425" s="23">
        <v>1719220</v>
      </c>
      <c r="F1425" s="23">
        <v>157763</v>
      </c>
      <c r="G1425" s="23">
        <v>248715</v>
      </c>
      <c r="H1425" s="23">
        <v>32000</v>
      </c>
      <c r="I1425" s="23">
        <v>11422</v>
      </c>
      <c r="J1425" s="23">
        <v>3588</v>
      </c>
      <c r="K1425" s="23">
        <v>10072</v>
      </c>
      <c r="L1425" s="23">
        <v>1315</v>
      </c>
      <c r="M1425" s="23">
        <v>1651345</v>
      </c>
      <c r="N1425" s="23">
        <v>61916</v>
      </c>
      <c r="O1425" s="23">
        <v>25583</v>
      </c>
      <c r="P1425" s="23">
        <v>94390</v>
      </c>
      <c r="Q1425" s="19">
        <v>2.2346134247326444E-2</v>
      </c>
      <c r="R1425" s="21"/>
      <c r="S1425" s="21"/>
    </row>
    <row r="1426" spans="1:19" x14ac:dyDescent="0.35">
      <c r="A1426" s="18" t="s">
        <v>44</v>
      </c>
      <c r="B1426" s="18" t="s">
        <v>81</v>
      </c>
      <c r="C1426" s="62" t="str">
        <f>IF(Datos[[#This Row],[Area]]="Oftamología","👀",IF(B1426="Cardiología","❤","🚑"))</f>
        <v>👀</v>
      </c>
      <c r="D1426" s="23">
        <v>313226</v>
      </c>
      <c r="E1426" s="23">
        <v>1115077</v>
      </c>
      <c r="F1426" s="23">
        <v>125565</v>
      </c>
      <c r="G1426" s="23">
        <v>313043</v>
      </c>
      <c r="H1426" s="23">
        <v>32000</v>
      </c>
      <c r="I1426" s="23">
        <v>9920</v>
      </c>
      <c r="J1426" s="23">
        <v>3241</v>
      </c>
      <c r="K1426" s="23">
        <v>13425</v>
      </c>
      <c r="L1426" s="23">
        <v>2122</v>
      </c>
      <c r="M1426" s="23">
        <v>1938743</v>
      </c>
      <c r="N1426" s="23">
        <v>115887</v>
      </c>
      <c r="O1426" s="23">
        <v>30068</v>
      </c>
      <c r="P1426" s="23">
        <v>238928</v>
      </c>
      <c r="Q1426" s="19">
        <v>5.6564436523415751E-2</v>
      </c>
      <c r="R1426" s="21"/>
      <c r="S1426" s="21"/>
    </row>
    <row r="1427" spans="1:19" x14ac:dyDescent="0.35">
      <c r="A1427" s="18" t="s">
        <v>36</v>
      </c>
      <c r="B1427" s="18" t="s">
        <v>82</v>
      </c>
      <c r="C1427" s="60" t="str">
        <f>IF(Datos[[#This Row],[Area]]="Oftamología","👀",IF(B1427="Cardiología","❤","🚑"))</f>
        <v>🚑</v>
      </c>
      <c r="D1427" s="23">
        <v>132907</v>
      </c>
      <c r="E1427" s="23">
        <v>1645627</v>
      </c>
      <c r="F1427" s="23">
        <v>175544</v>
      </c>
      <c r="G1427" s="23">
        <v>276850</v>
      </c>
      <c r="H1427" s="23">
        <v>32000</v>
      </c>
      <c r="I1427" s="23">
        <v>12226</v>
      </c>
      <c r="J1427" s="23">
        <v>3945</v>
      </c>
      <c r="K1427" s="23">
        <v>13358</v>
      </c>
      <c r="L1427" s="23">
        <v>2068</v>
      </c>
      <c r="M1427" s="23">
        <v>1748471</v>
      </c>
      <c r="N1427" s="23">
        <v>88948</v>
      </c>
      <c r="O1427" s="23">
        <v>46777</v>
      </c>
      <c r="P1427" s="23">
        <v>47340</v>
      </c>
      <c r="Q1427" s="19">
        <v>1.1207394801021654E-2</v>
      </c>
      <c r="R1427" s="21"/>
      <c r="S1427" s="21"/>
    </row>
    <row r="1428" spans="1:19" x14ac:dyDescent="0.35">
      <c r="A1428" s="18" t="s">
        <v>38</v>
      </c>
      <c r="B1428" s="18" t="s">
        <v>80</v>
      </c>
      <c r="C1428" s="61" t="str">
        <f>IF(Datos[[#This Row],[Area]]="Oftamología","👀",IF(B1428="Cardiología","❤","🚑"))</f>
        <v>❤</v>
      </c>
      <c r="D1428" s="23">
        <v>317528</v>
      </c>
      <c r="E1428" s="23">
        <v>1643862</v>
      </c>
      <c r="F1428" s="23">
        <v>191079</v>
      </c>
      <c r="G1428" s="23">
        <v>149489</v>
      </c>
      <c r="H1428" s="23">
        <v>32000</v>
      </c>
      <c r="I1428" s="23">
        <v>12525</v>
      </c>
      <c r="J1428" s="23">
        <v>4167</v>
      </c>
      <c r="K1428" s="23">
        <v>13432</v>
      </c>
      <c r="L1428" s="23">
        <v>1396</v>
      </c>
      <c r="M1428" s="23">
        <v>2365764</v>
      </c>
      <c r="N1428" s="23">
        <v>107541</v>
      </c>
      <c r="O1428" s="23">
        <v>27049</v>
      </c>
      <c r="P1428" s="23">
        <v>300894</v>
      </c>
      <c r="Q1428" s="19">
        <v>7.1234428628192001E-2</v>
      </c>
      <c r="R1428" s="21"/>
      <c r="S1428" s="21"/>
    </row>
    <row r="1429" spans="1:19" x14ac:dyDescent="0.35">
      <c r="A1429" s="18" t="s">
        <v>47</v>
      </c>
      <c r="B1429" s="18" t="s">
        <v>81</v>
      </c>
      <c r="C1429" s="62" t="str">
        <f>IF(Datos[[#This Row],[Area]]="Oftamología","👀",IF(B1429="Cardiología","❤","🚑"))</f>
        <v>👀</v>
      </c>
      <c r="D1429" s="23">
        <v>161691</v>
      </c>
      <c r="E1429" s="23">
        <v>1520765</v>
      </c>
      <c r="F1429" s="23">
        <v>214806</v>
      </c>
      <c r="G1429" s="23">
        <v>94393</v>
      </c>
      <c r="H1429" s="23">
        <v>32000</v>
      </c>
      <c r="I1429" s="23">
        <v>11745</v>
      </c>
      <c r="J1429" s="23">
        <v>3160</v>
      </c>
      <c r="K1429" s="23">
        <v>12429</v>
      </c>
      <c r="L1429" s="23">
        <v>2542</v>
      </c>
      <c r="M1429" s="23">
        <v>2432761</v>
      </c>
      <c r="N1429" s="23">
        <v>87137</v>
      </c>
      <c r="O1429" s="23">
        <v>52088</v>
      </c>
      <c r="P1429" s="23">
        <v>233301</v>
      </c>
      <c r="Q1429" s="19">
        <v>5.5232285899306142E-2</v>
      </c>
      <c r="R1429" s="21"/>
      <c r="S1429" s="21"/>
    </row>
    <row r="1430" spans="1:19" x14ac:dyDescent="0.35">
      <c r="A1430" s="18" t="s">
        <v>41</v>
      </c>
      <c r="B1430" s="18" t="s">
        <v>81</v>
      </c>
      <c r="C1430" s="62" t="str">
        <f>IF(Datos[[#This Row],[Area]]="Oftamología","👀",IF(B1430="Cardiología","❤","🚑"))</f>
        <v>👀</v>
      </c>
      <c r="D1430" s="23">
        <v>444018</v>
      </c>
      <c r="E1430" s="23">
        <v>1242550</v>
      </c>
      <c r="F1430" s="23">
        <v>212940</v>
      </c>
      <c r="G1430" s="23">
        <v>173984</v>
      </c>
      <c r="H1430" s="23">
        <v>32000</v>
      </c>
      <c r="I1430" s="23">
        <v>10173</v>
      </c>
      <c r="J1430" s="23">
        <v>4195</v>
      </c>
      <c r="K1430" s="23">
        <v>13205</v>
      </c>
      <c r="L1430" s="23">
        <v>2595</v>
      </c>
      <c r="M1430" s="23">
        <v>1822996</v>
      </c>
      <c r="N1430" s="23">
        <v>121598</v>
      </c>
      <c r="O1430" s="23">
        <v>83433</v>
      </c>
      <c r="P1430" s="23">
        <v>38518</v>
      </c>
      <c r="Q1430" s="19">
        <v>9.1188515620141963E-3</v>
      </c>
      <c r="R1430" s="21"/>
      <c r="S1430" s="21"/>
    </row>
    <row r="1431" spans="1:19" x14ac:dyDescent="0.35">
      <c r="A1431" s="18" t="s">
        <v>36</v>
      </c>
      <c r="B1431" s="18" t="s">
        <v>81</v>
      </c>
      <c r="C1431" s="62" t="str">
        <f>IF(Datos[[#This Row],[Area]]="Oftamología","👀",IF(B1431="Cardiología","❤","🚑"))</f>
        <v>👀</v>
      </c>
      <c r="D1431" s="23">
        <v>475297</v>
      </c>
      <c r="E1431" s="23">
        <v>1030771</v>
      </c>
      <c r="F1431" s="23">
        <v>100846</v>
      </c>
      <c r="G1431" s="23">
        <v>318859</v>
      </c>
      <c r="H1431" s="23">
        <v>32000</v>
      </c>
      <c r="I1431" s="23">
        <v>10906</v>
      </c>
      <c r="J1431" s="23">
        <v>3440</v>
      </c>
      <c r="K1431" s="23">
        <v>13361</v>
      </c>
      <c r="L1431" s="23">
        <v>1800</v>
      </c>
      <c r="M1431" s="23">
        <v>2945570</v>
      </c>
      <c r="N1431" s="23">
        <v>57222</v>
      </c>
      <c r="O1431" s="23">
        <v>81144</v>
      </c>
      <c r="P1431" s="23">
        <v>251943</v>
      </c>
      <c r="Q1431" s="19">
        <v>5.9645641494588057E-2</v>
      </c>
      <c r="R1431" s="21"/>
      <c r="S1431" s="21"/>
    </row>
    <row r="1432" spans="1:19" x14ac:dyDescent="0.35">
      <c r="A1432" s="18" t="s">
        <v>43</v>
      </c>
      <c r="B1432" s="18" t="s">
        <v>82</v>
      </c>
      <c r="C1432" s="60" t="str">
        <f>IF(Datos[[#This Row],[Area]]="Oftamología","👀",IF(B1432="Cardiología","❤","🚑"))</f>
        <v>🚑</v>
      </c>
      <c r="D1432" s="23">
        <v>570115</v>
      </c>
      <c r="E1432" s="23">
        <v>1308601</v>
      </c>
      <c r="F1432" s="23">
        <v>161367</v>
      </c>
      <c r="G1432" s="23">
        <v>266483</v>
      </c>
      <c r="H1432" s="23">
        <v>32000</v>
      </c>
      <c r="I1432" s="23">
        <v>12184</v>
      </c>
      <c r="J1432" s="23">
        <v>3717</v>
      </c>
      <c r="K1432" s="23">
        <v>11735</v>
      </c>
      <c r="L1432" s="23">
        <v>2225</v>
      </c>
      <c r="M1432" s="23">
        <v>1754087</v>
      </c>
      <c r="N1432" s="23">
        <v>88975</v>
      </c>
      <c r="O1432" s="23">
        <v>84243</v>
      </c>
      <c r="P1432" s="23">
        <v>325889</v>
      </c>
      <c r="Q1432" s="19">
        <v>7.7151809976978153E-2</v>
      </c>
      <c r="R1432" s="21"/>
      <c r="S1432" s="21"/>
    </row>
    <row r="1433" spans="1:19" x14ac:dyDescent="0.35">
      <c r="A1433" s="18" t="s">
        <v>36</v>
      </c>
      <c r="B1433" s="18" t="s">
        <v>81</v>
      </c>
      <c r="C1433" s="62" t="str">
        <f>IF(Datos[[#This Row],[Area]]="Oftamología","👀",IF(B1433="Cardiología","❤","🚑"))</f>
        <v>👀</v>
      </c>
      <c r="D1433" s="23">
        <v>163242</v>
      </c>
      <c r="E1433" s="23">
        <v>2136184</v>
      </c>
      <c r="F1433" s="23">
        <v>188061</v>
      </c>
      <c r="G1433" s="23">
        <v>144321</v>
      </c>
      <c r="H1433" s="23">
        <v>32000</v>
      </c>
      <c r="I1433" s="23">
        <v>9308</v>
      </c>
      <c r="J1433" s="23">
        <v>3038</v>
      </c>
      <c r="K1433" s="23">
        <v>13508</v>
      </c>
      <c r="L1433" s="23">
        <v>3204</v>
      </c>
      <c r="M1433" s="23">
        <v>863378</v>
      </c>
      <c r="N1433" s="23">
        <v>89220</v>
      </c>
      <c r="O1433" s="23">
        <v>49651</v>
      </c>
      <c r="P1433" s="23">
        <v>216073</v>
      </c>
      <c r="Q1433" s="19">
        <v>5.1153684343919557E-2</v>
      </c>
      <c r="R1433" s="21"/>
      <c r="S1433" s="21"/>
    </row>
    <row r="1434" spans="1:19" x14ac:dyDescent="0.35">
      <c r="A1434" s="18" t="s">
        <v>41</v>
      </c>
      <c r="B1434" s="18" t="s">
        <v>80</v>
      </c>
      <c r="C1434" s="61" t="str">
        <f>IF(Datos[[#This Row],[Area]]="Oftamología","👀",IF(B1434="Cardiología","❤","🚑"))</f>
        <v>❤</v>
      </c>
      <c r="D1434" s="23">
        <v>545955</v>
      </c>
      <c r="E1434" s="23">
        <v>1027730</v>
      </c>
      <c r="F1434" s="23">
        <v>207678</v>
      </c>
      <c r="G1434" s="23">
        <v>216443</v>
      </c>
      <c r="H1434" s="23">
        <v>20000</v>
      </c>
      <c r="I1434" s="23">
        <v>12498</v>
      </c>
      <c r="J1434" s="23">
        <v>3162</v>
      </c>
      <c r="K1434" s="23">
        <v>14364</v>
      </c>
      <c r="L1434" s="23">
        <v>3121</v>
      </c>
      <c r="M1434" s="23">
        <v>1612106</v>
      </c>
      <c r="N1434" s="23">
        <v>116028</v>
      </c>
      <c r="O1434" s="23">
        <v>55110</v>
      </c>
      <c r="P1434" s="23">
        <v>184135</v>
      </c>
      <c r="Q1434" s="19">
        <v>4.3592599106170728E-2</v>
      </c>
      <c r="R1434" s="21"/>
      <c r="S1434" s="21"/>
    </row>
    <row r="1435" spans="1:19" x14ac:dyDescent="0.35">
      <c r="A1435" s="18" t="s">
        <v>36</v>
      </c>
      <c r="B1435" s="18" t="s">
        <v>80</v>
      </c>
      <c r="C1435" s="61" t="str">
        <f>IF(Datos[[#This Row],[Area]]="Oftamología","👀",IF(B1435="Cardiología","❤","🚑"))</f>
        <v>❤</v>
      </c>
      <c r="D1435" s="23">
        <v>313586</v>
      </c>
      <c r="E1435" s="23">
        <v>1774823</v>
      </c>
      <c r="F1435" s="23">
        <v>109508</v>
      </c>
      <c r="G1435" s="23">
        <v>321450</v>
      </c>
      <c r="H1435" s="23">
        <v>30000</v>
      </c>
      <c r="I1435" s="23">
        <v>12224</v>
      </c>
      <c r="J1435" s="23">
        <v>3536</v>
      </c>
      <c r="K1435" s="23">
        <v>10661</v>
      </c>
      <c r="L1435" s="23">
        <v>4208</v>
      </c>
      <c r="M1435" s="23">
        <v>1949707</v>
      </c>
      <c r="N1435" s="23">
        <v>116512</v>
      </c>
      <c r="O1435" s="23">
        <v>74377</v>
      </c>
      <c r="P1435" s="23">
        <v>224103</v>
      </c>
      <c r="Q1435" s="19">
        <v>5.3054727441769242E-2</v>
      </c>
      <c r="R1435" s="21"/>
      <c r="S1435" s="21"/>
    </row>
    <row r="1436" spans="1:19" x14ac:dyDescent="0.35">
      <c r="A1436" s="18" t="s">
        <v>47</v>
      </c>
      <c r="B1436" s="18" t="s">
        <v>82</v>
      </c>
      <c r="C1436" s="60" t="str">
        <f>IF(Datos[[#This Row],[Area]]="Oftamología","👀",IF(B1436="Cardiología","❤","🚑"))</f>
        <v>🚑</v>
      </c>
      <c r="D1436" s="23">
        <v>480567</v>
      </c>
      <c r="E1436" s="23">
        <v>1929214</v>
      </c>
      <c r="F1436" s="23">
        <v>137539</v>
      </c>
      <c r="G1436" s="23">
        <v>236912</v>
      </c>
      <c r="H1436" s="23">
        <v>32000</v>
      </c>
      <c r="I1436" s="23">
        <v>12574</v>
      </c>
      <c r="J1436" s="23">
        <v>3771</v>
      </c>
      <c r="K1436" s="23">
        <v>10814</v>
      </c>
      <c r="L1436" s="23">
        <v>4155</v>
      </c>
      <c r="M1436" s="23">
        <v>1085994</v>
      </c>
      <c r="N1436" s="23">
        <v>86461</v>
      </c>
      <c r="O1436" s="23">
        <v>77685</v>
      </c>
      <c r="P1436" s="23">
        <v>308817</v>
      </c>
      <c r="Q1436" s="19">
        <v>7.3110140267577187E-2</v>
      </c>
      <c r="R1436" s="21"/>
      <c r="S1436" s="21"/>
    </row>
    <row r="1437" spans="1:19" x14ac:dyDescent="0.35">
      <c r="A1437" s="18" t="s">
        <v>43</v>
      </c>
      <c r="B1437" s="18" t="s">
        <v>80</v>
      </c>
      <c r="C1437" s="61" t="str">
        <f>IF(Datos[[#This Row],[Area]]="Oftamología","👀",IF(B1437="Cardiología","❤","🚑"))</f>
        <v>❤</v>
      </c>
      <c r="D1437" s="23">
        <v>697131</v>
      </c>
      <c r="E1437" s="23">
        <v>1521176</v>
      </c>
      <c r="F1437" s="23">
        <v>197686</v>
      </c>
      <c r="G1437" s="23">
        <v>86049</v>
      </c>
      <c r="H1437" s="23">
        <v>32000</v>
      </c>
      <c r="I1437" s="23">
        <v>11848</v>
      </c>
      <c r="J1437" s="23">
        <v>4020</v>
      </c>
      <c r="K1437" s="23">
        <v>13621</v>
      </c>
      <c r="L1437" s="23">
        <v>2249</v>
      </c>
      <c r="M1437" s="23">
        <v>2135825</v>
      </c>
      <c r="N1437" s="23">
        <v>115634</v>
      </c>
      <c r="O1437" s="23">
        <v>89195</v>
      </c>
      <c r="P1437" s="23">
        <v>318166</v>
      </c>
      <c r="Q1437" s="19">
        <v>7.5323446858087353E-2</v>
      </c>
      <c r="R1437" s="21"/>
      <c r="S1437" s="21"/>
    </row>
    <row r="1438" spans="1:19" x14ac:dyDescent="0.35">
      <c r="A1438" s="18" t="s">
        <v>43</v>
      </c>
      <c r="B1438" s="18" t="s">
        <v>82</v>
      </c>
      <c r="C1438" s="60" t="str">
        <f>IF(Datos[[#This Row],[Area]]="Oftamología","👀",IF(B1438="Cardiología","❤","🚑"))</f>
        <v>🚑</v>
      </c>
      <c r="D1438" s="23">
        <v>365072</v>
      </c>
      <c r="E1438" s="23">
        <v>831946</v>
      </c>
      <c r="F1438" s="23">
        <v>135438</v>
      </c>
      <c r="G1438" s="23">
        <v>78325</v>
      </c>
      <c r="H1438" s="23">
        <v>32000</v>
      </c>
      <c r="I1438" s="23">
        <v>11139</v>
      </c>
      <c r="J1438" s="23">
        <v>4017</v>
      </c>
      <c r="K1438" s="23">
        <v>13126</v>
      </c>
      <c r="L1438" s="23">
        <v>1667</v>
      </c>
      <c r="M1438" s="23">
        <v>1236435</v>
      </c>
      <c r="N1438" s="23">
        <v>120434</v>
      </c>
      <c r="O1438" s="23">
        <v>35721</v>
      </c>
      <c r="P1438" s="23">
        <v>234144</v>
      </c>
      <c r="Q1438" s="19">
        <v>5.5431859913189989E-2</v>
      </c>
      <c r="R1438" s="21"/>
      <c r="S1438" s="21"/>
    </row>
    <row r="1439" spans="1:19" x14ac:dyDescent="0.35">
      <c r="A1439" s="18" t="s">
        <v>37</v>
      </c>
      <c r="B1439" s="18" t="s">
        <v>81</v>
      </c>
      <c r="C1439" s="62" t="str">
        <f>IF(Datos[[#This Row],[Area]]="Oftamología","👀",IF(B1439="Cardiología","❤","🚑"))</f>
        <v>👀</v>
      </c>
      <c r="D1439" s="23">
        <v>720363</v>
      </c>
      <c r="E1439" s="23">
        <v>1106630</v>
      </c>
      <c r="F1439" s="23">
        <v>144193</v>
      </c>
      <c r="G1439" s="23">
        <v>128506</v>
      </c>
      <c r="H1439" s="23">
        <v>32000</v>
      </c>
      <c r="I1439" s="23">
        <v>10035</v>
      </c>
      <c r="J1439" s="23">
        <v>3767</v>
      </c>
      <c r="K1439" s="23">
        <v>12042</v>
      </c>
      <c r="L1439" s="23">
        <v>3257</v>
      </c>
      <c r="M1439" s="23">
        <v>1684879</v>
      </c>
      <c r="N1439" s="23">
        <v>56170</v>
      </c>
      <c r="O1439" s="23">
        <v>36635</v>
      </c>
      <c r="P1439" s="23">
        <v>291011</v>
      </c>
      <c r="Q1439" s="19">
        <v>6.8894701487961826E-2</v>
      </c>
      <c r="R1439" s="21"/>
      <c r="S1439" s="21"/>
    </row>
    <row r="1440" spans="1:19" x14ac:dyDescent="0.35">
      <c r="A1440" s="18" t="s">
        <v>44</v>
      </c>
      <c r="B1440" s="18" t="s">
        <v>80</v>
      </c>
      <c r="C1440" s="61" t="str">
        <f>IF(Datos[[#This Row],[Area]]="Oftamología","👀",IF(B1440="Cardiología","❤","🚑"))</f>
        <v>❤</v>
      </c>
      <c r="D1440" s="23">
        <v>216509</v>
      </c>
      <c r="E1440" s="23">
        <v>2187721</v>
      </c>
      <c r="F1440" s="23">
        <v>175285</v>
      </c>
      <c r="G1440" s="23">
        <v>214957</v>
      </c>
      <c r="H1440" s="23">
        <v>32000</v>
      </c>
      <c r="I1440" s="23">
        <v>10945</v>
      </c>
      <c r="J1440" s="23">
        <v>3186</v>
      </c>
      <c r="K1440" s="23">
        <v>12765</v>
      </c>
      <c r="L1440" s="23">
        <v>2384</v>
      </c>
      <c r="M1440" s="23">
        <v>2502749</v>
      </c>
      <c r="N1440" s="23">
        <v>99981</v>
      </c>
      <c r="O1440" s="23">
        <v>74772</v>
      </c>
      <c r="P1440" s="23">
        <v>157399</v>
      </c>
      <c r="Q1440" s="19">
        <v>3.726304888648093E-2</v>
      </c>
      <c r="R1440" s="21"/>
      <c r="S1440" s="21"/>
    </row>
    <row r="1441" spans="1:19" x14ac:dyDescent="0.35">
      <c r="A1441" s="18" t="s">
        <v>45</v>
      </c>
      <c r="B1441" s="18" t="s">
        <v>82</v>
      </c>
      <c r="C1441" s="60" t="str">
        <f>IF(Datos[[#This Row],[Area]]="Oftamología","👀",IF(B1441="Cardiología","❤","🚑"))</f>
        <v>🚑</v>
      </c>
      <c r="D1441" s="23">
        <v>711429</v>
      </c>
      <c r="E1441" s="23">
        <v>1656299</v>
      </c>
      <c r="F1441" s="23">
        <v>150934</v>
      </c>
      <c r="G1441" s="23">
        <v>129251</v>
      </c>
      <c r="H1441" s="23">
        <v>20000</v>
      </c>
      <c r="I1441" s="23">
        <v>8957</v>
      </c>
      <c r="J1441" s="23">
        <v>3850</v>
      </c>
      <c r="K1441" s="23">
        <v>14318</v>
      </c>
      <c r="L1441" s="23">
        <v>2533</v>
      </c>
      <c r="M1441" s="23">
        <v>3065612</v>
      </c>
      <c r="N1441" s="23">
        <v>58215</v>
      </c>
      <c r="O1441" s="23">
        <v>58572</v>
      </c>
      <c r="P1441" s="23">
        <v>216113</v>
      </c>
      <c r="Q1441" s="19">
        <v>5.1163154048018439E-2</v>
      </c>
      <c r="R1441" s="21"/>
      <c r="S1441" s="21"/>
    </row>
    <row r="1442" spans="1:19" x14ac:dyDescent="0.35">
      <c r="A1442" s="18" t="s">
        <v>41</v>
      </c>
      <c r="B1442" s="18" t="s">
        <v>82</v>
      </c>
      <c r="C1442" s="60" t="str">
        <f>IF(Datos[[#This Row],[Area]]="Oftamología","👀",IF(B1442="Cardiología","❤","🚑"))</f>
        <v>🚑</v>
      </c>
      <c r="D1442" s="23">
        <v>714097</v>
      </c>
      <c r="E1442" s="23">
        <v>2125181</v>
      </c>
      <c r="F1442" s="23">
        <v>145587</v>
      </c>
      <c r="G1442" s="23">
        <v>106639</v>
      </c>
      <c r="H1442" s="23">
        <v>20000</v>
      </c>
      <c r="I1442" s="23">
        <v>9805</v>
      </c>
      <c r="J1442" s="23">
        <v>3784</v>
      </c>
      <c r="K1442" s="23">
        <v>12495</v>
      </c>
      <c r="L1442" s="23">
        <v>1699</v>
      </c>
      <c r="M1442" s="23">
        <v>2652875</v>
      </c>
      <c r="N1442" s="23">
        <v>101537</v>
      </c>
      <c r="O1442" s="23">
        <v>39789</v>
      </c>
      <c r="P1442" s="23">
        <v>219444</v>
      </c>
      <c r="Q1442" s="19">
        <v>5.195174365685247E-2</v>
      </c>
      <c r="R1442" s="21"/>
      <c r="S1442" s="21"/>
    </row>
    <row r="1443" spans="1:19" x14ac:dyDescent="0.35">
      <c r="A1443" s="18" t="s">
        <v>37</v>
      </c>
      <c r="B1443" s="18" t="s">
        <v>81</v>
      </c>
      <c r="C1443" s="62" t="str">
        <f>IF(Datos[[#This Row],[Area]]="Oftamología","👀",IF(B1443="Cardiología","❤","🚑"))</f>
        <v>👀</v>
      </c>
      <c r="D1443" s="23">
        <v>337230</v>
      </c>
      <c r="E1443" s="23">
        <v>2279473</v>
      </c>
      <c r="F1443" s="23">
        <v>164495</v>
      </c>
      <c r="G1443" s="23">
        <v>173192</v>
      </c>
      <c r="H1443" s="23">
        <v>32000</v>
      </c>
      <c r="I1443" s="23">
        <v>8989</v>
      </c>
      <c r="J1443" s="23">
        <v>3008</v>
      </c>
      <c r="K1443" s="23">
        <v>13219</v>
      </c>
      <c r="L1443" s="23">
        <v>2038</v>
      </c>
      <c r="M1443" s="23">
        <v>2102377</v>
      </c>
      <c r="N1443" s="23">
        <v>110227</v>
      </c>
      <c r="O1443" s="23">
        <v>38065</v>
      </c>
      <c r="P1443" s="23">
        <v>218770</v>
      </c>
      <c r="Q1443" s="19">
        <v>5.1792179142786381E-2</v>
      </c>
      <c r="R1443" s="21"/>
      <c r="S1443" s="21"/>
    </row>
    <row r="1444" spans="1:19" x14ac:dyDescent="0.35">
      <c r="A1444" s="18" t="s">
        <v>41</v>
      </c>
      <c r="B1444" s="18" t="s">
        <v>81</v>
      </c>
      <c r="C1444" s="62" t="str">
        <f>IF(Datos[[#This Row],[Area]]="Oftamología","👀",IF(B1444="Cardiología","❤","🚑"))</f>
        <v>👀</v>
      </c>
      <c r="D1444" s="23">
        <v>731777</v>
      </c>
      <c r="E1444" s="23">
        <v>1899447</v>
      </c>
      <c r="F1444" s="23">
        <v>205718</v>
      </c>
      <c r="G1444" s="23">
        <v>181606</v>
      </c>
      <c r="H1444" s="23">
        <v>32000</v>
      </c>
      <c r="I1444" s="23">
        <v>12582</v>
      </c>
      <c r="J1444" s="23">
        <v>2941</v>
      </c>
      <c r="K1444" s="23">
        <v>14935</v>
      </c>
      <c r="L1444" s="23">
        <v>1514</v>
      </c>
      <c r="M1444" s="23">
        <v>2838820</v>
      </c>
      <c r="N1444" s="23">
        <v>110218</v>
      </c>
      <c r="O1444" s="23">
        <v>35396</v>
      </c>
      <c r="P1444" s="23">
        <v>153826</v>
      </c>
      <c r="Q1444" s="19">
        <v>3.6417167567848692E-2</v>
      </c>
      <c r="R1444" s="21"/>
      <c r="S1444" s="21"/>
    </row>
    <row r="1445" spans="1:19" x14ac:dyDescent="0.35">
      <c r="A1445" s="18" t="s">
        <v>44</v>
      </c>
      <c r="B1445" s="18" t="s">
        <v>82</v>
      </c>
      <c r="C1445" s="60" t="str">
        <f>IF(Datos[[#This Row],[Area]]="Oftamología","👀",IF(B1445="Cardiología","❤","🚑"))</f>
        <v>🚑</v>
      </c>
      <c r="D1445" s="23">
        <v>514250</v>
      </c>
      <c r="E1445" s="23">
        <v>1322298</v>
      </c>
      <c r="F1445" s="23">
        <v>123866</v>
      </c>
      <c r="G1445" s="23">
        <v>257461</v>
      </c>
      <c r="H1445" s="23">
        <v>32000</v>
      </c>
      <c r="I1445" s="23">
        <v>10906</v>
      </c>
      <c r="J1445" s="23">
        <v>3630</v>
      </c>
      <c r="K1445" s="23">
        <v>13167</v>
      </c>
      <c r="L1445" s="23">
        <v>4477</v>
      </c>
      <c r="M1445" s="23">
        <v>1946892</v>
      </c>
      <c r="N1445" s="23">
        <v>72143</v>
      </c>
      <c r="O1445" s="23">
        <v>35726</v>
      </c>
      <c r="P1445" s="23">
        <v>283876</v>
      </c>
      <c r="Q1445" s="19">
        <v>6.7205543019324521E-2</v>
      </c>
      <c r="R1445" s="21"/>
      <c r="S1445" s="21"/>
    </row>
    <row r="1446" spans="1:19" x14ac:dyDescent="0.35">
      <c r="A1446" s="18" t="s">
        <v>38</v>
      </c>
      <c r="B1446" s="18" t="s">
        <v>82</v>
      </c>
      <c r="C1446" s="60" t="str">
        <f>IF(Datos[[#This Row],[Area]]="Oftamología","👀",IF(B1446="Cardiología","❤","🚑"))</f>
        <v>🚑</v>
      </c>
      <c r="D1446" s="23">
        <v>341238</v>
      </c>
      <c r="E1446" s="23">
        <v>2238729</v>
      </c>
      <c r="F1446" s="23">
        <v>197604</v>
      </c>
      <c r="G1446" s="23">
        <v>89652</v>
      </c>
      <c r="H1446" s="23">
        <v>32000</v>
      </c>
      <c r="I1446" s="23">
        <v>11109</v>
      </c>
      <c r="J1446" s="23">
        <v>2979</v>
      </c>
      <c r="K1446" s="23">
        <v>11185</v>
      </c>
      <c r="L1446" s="23">
        <v>3964</v>
      </c>
      <c r="M1446" s="23">
        <v>1263805</v>
      </c>
      <c r="N1446" s="23">
        <v>69729</v>
      </c>
      <c r="O1446" s="23">
        <v>63827</v>
      </c>
      <c r="P1446" s="23">
        <v>51842</v>
      </c>
      <c r="Q1446" s="19">
        <v>1.2273209997350329E-2</v>
      </c>
      <c r="R1446" s="21"/>
      <c r="S1446" s="21"/>
    </row>
    <row r="1447" spans="1:19" x14ac:dyDescent="0.35">
      <c r="A1447" s="18" t="s">
        <v>44</v>
      </c>
      <c r="B1447" s="18" t="s">
        <v>82</v>
      </c>
      <c r="C1447" s="60" t="str">
        <f>IF(Datos[[#This Row],[Area]]="Oftamología","👀",IF(B1447="Cardiología","❤","🚑"))</f>
        <v>🚑</v>
      </c>
      <c r="D1447" s="23">
        <v>130819</v>
      </c>
      <c r="E1447" s="23">
        <v>1065882</v>
      </c>
      <c r="F1447" s="23">
        <v>120513</v>
      </c>
      <c r="G1447" s="23">
        <v>189641</v>
      </c>
      <c r="H1447" s="23">
        <v>32000</v>
      </c>
      <c r="I1447" s="23">
        <v>8952</v>
      </c>
      <c r="J1447" s="23">
        <v>3890</v>
      </c>
      <c r="K1447" s="23">
        <v>14555</v>
      </c>
      <c r="L1447" s="23">
        <v>4263</v>
      </c>
      <c r="M1447" s="23">
        <v>1028906</v>
      </c>
      <c r="N1447" s="23">
        <v>71896</v>
      </c>
      <c r="O1447" s="23">
        <v>52543</v>
      </c>
      <c r="P1447" s="23">
        <v>74842</v>
      </c>
      <c r="Q1447" s="19">
        <v>1.7718289854204955E-2</v>
      </c>
      <c r="R1447" s="21"/>
      <c r="S1447" s="21"/>
    </row>
    <row r="1448" spans="1:19" x14ac:dyDescent="0.35">
      <c r="A1448" s="18" t="s">
        <v>42</v>
      </c>
      <c r="B1448" s="18" t="s">
        <v>81</v>
      </c>
      <c r="C1448" s="62" t="str">
        <f>IF(Datos[[#This Row],[Area]]="Oftamología","👀",IF(B1448="Cardiología","❤","🚑"))</f>
        <v>👀</v>
      </c>
      <c r="D1448" s="23">
        <v>246657</v>
      </c>
      <c r="E1448" s="23">
        <v>1230723</v>
      </c>
      <c r="F1448" s="23">
        <v>176840</v>
      </c>
      <c r="G1448" s="23">
        <v>192245</v>
      </c>
      <c r="H1448" s="23">
        <v>25000</v>
      </c>
      <c r="I1448" s="23">
        <v>11225</v>
      </c>
      <c r="J1448" s="23">
        <v>3649</v>
      </c>
      <c r="K1448" s="23">
        <v>10271</v>
      </c>
      <c r="L1448" s="23">
        <v>2208</v>
      </c>
      <c r="M1448" s="23">
        <v>2747167</v>
      </c>
      <c r="N1448" s="23">
        <v>91871</v>
      </c>
      <c r="O1448" s="23">
        <v>69532</v>
      </c>
      <c r="P1448" s="23">
        <v>42628</v>
      </c>
      <c r="Q1448" s="19">
        <v>1.0091863658173871E-2</v>
      </c>
      <c r="R1448" s="21"/>
      <c r="S1448" s="21"/>
    </row>
    <row r="1449" spans="1:19" x14ac:dyDescent="0.35">
      <c r="A1449" s="18" t="s">
        <v>39</v>
      </c>
      <c r="B1449" s="18" t="s">
        <v>81</v>
      </c>
      <c r="C1449" s="62" t="str">
        <f>IF(Datos[[#This Row],[Area]]="Oftamología","👀",IF(B1449="Cardiología","❤","🚑"))</f>
        <v>👀</v>
      </c>
      <c r="D1449" s="23">
        <v>478710</v>
      </c>
      <c r="E1449" s="23">
        <v>971116</v>
      </c>
      <c r="F1449" s="23">
        <v>126596</v>
      </c>
      <c r="G1449" s="23">
        <v>132739</v>
      </c>
      <c r="H1449" s="23">
        <v>20000</v>
      </c>
      <c r="I1449" s="23">
        <v>12018</v>
      </c>
      <c r="J1449" s="23">
        <v>3864</v>
      </c>
      <c r="K1449" s="23">
        <v>12031</v>
      </c>
      <c r="L1449" s="23">
        <v>2603</v>
      </c>
      <c r="M1449" s="23">
        <v>2376273</v>
      </c>
      <c r="N1449" s="23">
        <v>57807</v>
      </c>
      <c r="O1449" s="23">
        <v>87113</v>
      </c>
      <c r="P1449" s="23">
        <v>235524</v>
      </c>
      <c r="Q1449" s="19">
        <v>5.575856470460127E-2</v>
      </c>
      <c r="R1449" s="21"/>
      <c r="S1449" s="21"/>
    </row>
    <row r="1450" spans="1:19" x14ac:dyDescent="0.35">
      <c r="A1450" s="18" t="s">
        <v>40</v>
      </c>
      <c r="B1450" s="18" t="s">
        <v>81</v>
      </c>
      <c r="C1450" s="62" t="str">
        <f>IF(Datos[[#This Row],[Area]]="Oftamología","👀",IF(B1450="Cardiología","❤","🚑"))</f>
        <v>👀</v>
      </c>
      <c r="D1450" s="23">
        <v>615137</v>
      </c>
      <c r="E1450" s="23">
        <v>822302</v>
      </c>
      <c r="F1450" s="23">
        <v>187293</v>
      </c>
      <c r="G1450" s="23">
        <v>270078</v>
      </c>
      <c r="H1450" s="23">
        <v>32000</v>
      </c>
      <c r="I1450" s="23">
        <v>9722</v>
      </c>
      <c r="J1450" s="23">
        <v>4117</v>
      </c>
      <c r="K1450" s="23">
        <v>12691</v>
      </c>
      <c r="L1450" s="23">
        <v>1545</v>
      </c>
      <c r="M1450" s="23">
        <v>2973320</v>
      </c>
      <c r="N1450" s="23">
        <v>67487</v>
      </c>
      <c r="O1450" s="23">
        <v>46730</v>
      </c>
      <c r="P1450" s="23">
        <v>89548</v>
      </c>
      <c r="Q1450" s="19">
        <v>2.119982656615731E-2</v>
      </c>
      <c r="R1450" s="21"/>
      <c r="S1450" s="21"/>
    </row>
    <row r="1451" spans="1:19" x14ac:dyDescent="0.35">
      <c r="A1451" s="18" t="s">
        <v>39</v>
      </c>
      <c r="B1451" s="18" t="s">
        <v>80</v>
      </c>
      <c r="C1451" s="61" t="str">
        <f>IF(Datos[[#This Row],[Area]]="Oftamología","👀",IF(B1451="Cardiología","❤","🚑"))</f>
        <v>❤</v>
      </c>
      <c r="D1451" s="23">
        <v>553235</v>
      </c>
      <c r="E1451" s="23">
        <v>871942</v>
      </c>
      <c r="F1451" s="23">
        <v>170752</v>
      </c>
      <c r="G1451" s="23">
        <v>216741</v>
      </c>
      <c r="H1451" s="23">
        <v>20000</v>
      </c>
      <c r="I1451" s="23">
        <v>12470</v>
      </c>
      <c r="J1451" s="23">
        <v>4109</v>
      </c>
      <c r="K1451" s="23">
        <v>14257</v>
      </c>
      <c r="L1451" s="23">
        <v>2478</v>
      </c>
      <c r="M1451" s="23">
        <v>2377244</v>
      </c>
      <c r="N1451" s="23">
        <v>56241</v>
      </c>
      <c r="O1451" s="23">
        <v>85567</v>
      </c>
      <c r="P1451" s="23">
        <v>299750</v>
      </c>
      <c r="Q1451" s="19">
        <v>7.0963595090964102E-2</v>
      </c>
      <c r="R1451" s="21"/>
      <c r="S1451" s="21"/>
    </row>
    <row r="1452" spans="1:19" x14ac:dyDescent="0.35">
      <c r="A1452" s="18" t="s">
        <v>45</v>
      </c>
      <c r="B1452" s="18" t="s">
        <v>81</v>
      </c>
      <c r="C1452" s="62" t="str">
        <f>IF(Datos[[#This Row],[Area]]="Oftamología","👀",IF(B1452="Cardiología","❤","🚑"))</f>
        <v>👀</v>
      </c>
      <c r="D1452" s="23">
        <v>460249</v>
      </c>
      <c r="E1452" s="23">
        <v>2287488</v>
      </c>
      <c r="F1452" s="23">
        <v>208959</v>
      </c>
      <c r="G1452" s="23">
        <v>115897</v>
      </c>
      <c r="H1452" s="23">
        <v>32000</v>
      </c>
      <c r="I1452" s="23">
        <v>9375</v>
      </c>
      <c r="J1452" s="23">
        <v>3993</v>
      </c>
      <c r="K1452" s="23">
        <v>12526</v>
      </c>
      <c r="L1452" s="23">
        <v>4218</v>
      </c>
      <c r="M1452" s="23">
        <v>1606329</v>
      </c>
      <c r="N1452" s="23">
        <v>80808</v>
      </c>
      <c r="O1452" s="23">
        <v>61318</v>
      </c>
      <c r="P1452" s="23">
        <v>246595</v>
      </c>
      <c r="Q1452" s="19">
        <v>5.8379542056568118E-2</v>
      </c>
      <c r="R1452" s="21"/>
      <c r="S1452" s="21"/>
    </row>
    <row r="1453" spans="1:19" x14ac:dyDescent="0.35">
      <c r="A1453" s="18" t="s">
        <v>40</v>
      </c>
      <c r="B1453" s="18" t="s">
        <v>80</v>
      </c>
      <c r="C1453" s="61" t="str">
        <f>IF(Datos[[#This Row],[Area]]="Oftamología","👀",IF(B1453="Cardiología","❤","🚑"))</f>
        <v>❤</v>
      </c>
      <c r="D1453" s="23">
        <v>534891</v>
      </c>
      <c r="E1453" s="23">
        <v>1352329</v>
      </c>
      <c r="F1453" s="23">
        <v>119414</v>
      </c>
      <c r="G1453" s="23">
        <v>256101</v>
      </c>
      <c r="H1453" s="23">
        <v>32000</v>
      </c>
      <c r="I1453" s="23">
        <v>9501</v>
      </c>
      <c r="J1453" s="23">
        <v>3993</v>
      </c>
      <c r="K1453" s="23">
        <v>13477</v>
      </c>
      <c r="L1453" s="23">
        <v>2684</v>
      </c>
      <c r="M1453" s="23">
        <v>2855598</v>
      </c>
      <c r="N1453" s="23">
        <v>64560</v>
      </c>
      <c r="O1453" s="23">
        <v>51320</v>
      </c>
      <c r="P1453" s="23">
        <v>147967</v>
      </c>
      <c r="Q1453" s="19">
        <v>3.5030092659965595E-2</v>
      </c>
      <c r="R1453" s="21"/>
      <c r="S1453" s="21"/>
    </row>
    <row r="1454" spans="1:19" x14ac:dyDescent="0.35">
      <c r="A1454" s="18" t="s">
        <v>46</v>
      </c>
      <c r="B1454" s="18" t="s">
        <v>81</v>
      </c>
      <c r="C1454" s="62" t="str">
        <f>IF(Datos[[#This Row],[Area]]="Oftamología","👀",IF(B1454="Cardiología","❤","🚑"))</f>
        <v>👀</v>
      </c>
      <c r="D1454" s="23">
        <v>492259</v>
      </c>
      <c r="E1454" s="23">
        <v>1378379</v>
      </c>
      <c r="F1454" s="23">
        <v>131546</v>
      </c>
      <c r="G1454" s="23">
        <v>99703</v>
      </c>
      <c r="H1454" s="23">
        <v>28000</v>
      </c>
      <c r="I1454" s="23">
        <v>12260</v>
      </c>
      <c r="J1454" s="23">
        <v>2827</v>
      </c>
      <c r="K1454" s="23">
        <v>14956</v>
      </c>
      <c r="L1454" s="23">
        <v>2203</v>
      </c>
      <c r="M1454" s="23">
        <v>3023561</v>
      </c>
      <c r="N1454" s="23">
        <v>114385</v>
      </c>
      <c r="O1454" s="23">
        <v>50625</v>
      </c>
      <c r="P1454" s="23">
        <v>291695</v>
      </c>
      <c r="Q1454" s="19">
        <v>6.9056633428052627E-2</v>
      </c>
      <c r="R1454" s="21"/>
      <c r="S1454" s="21"/>
    </row>
    <row r="1455" spans="1:19" x14ac:dyDescent="0.35">
      <c r="A1455" s="18" t="s">
        <v>37</v>
      </c>
      <c r="B1455" s="18" t="s">
        <v>82</v>
      </c>
      <c r="C1455" s="60" t="str">
        <f>IF(Datos[[#This Row],[Area]]="Oftamología","👀",IF(B1455="Cardiología","❤","🚑"))</f>
        <v>🚑</v>
      </c>
      <c r="D1455" s="23">
        <v>193680</v>
      </c>
      <c r="E1455" s="23">
        <v>1450442</v>
      </c>
      <c r="F1455" s="23">
        <v>120702</v>
      </c>
      <c r="G1455" s="23">
        <v>122414</v>
      </c>
      <c r="H1455" s="23">
        <v>32000</v>
      </c>
      <c r="I1455" s="23">
        <v>9143</v>
      </c>
      <c r="J1455" s="23">
        <v>3322</v>
      </c>
      <c r="K1455" s="23">
        <v>13264</v>
      </c>
      <c r="L1455" s="23">
        <v>4071</v>
      </c>
      <c r="M1455" s="23">
        <v>2430213</v>
      </c>
      <c r="N1455" s="23">
        <v>82977</v>
      </c>
      <c r="O1455" s="23">
        <v>45412</v>
      </c>
      <c r="P1455" s="23">
        <v>328250</v>
      </c>
      <c r="Q1455" s="19">
        <v>7.7710759261414408E-2</v>
      </c>
      <c r="R1455" s="21"/>
      <c r="S1455" s="21"/>
    </row>
    <row r="1456" spans="1:19" x14ac:dyDescent="0.35">
      <c r="A1456" s="18" t="s">
        <v>46</v>
      </c>
      <c r="B1456" s="18" t="s">
        <v>80</v>
      </c>
      <c r="C1456" s="61" t="str">
        <f>IF(Datos[[#This Row],[Area]]="Oftamología","👀",IF(B1456="Cardiología","❤","🚑"))</f>
        <v>❤</v>
      </c>
      <c r="D1456" s="23">
        <v>409419</v>
      </c>
      <c r="E1456" s="23">
        <v>932983</v>
      </c>
      <c r="F1456" s="23">
        <v>101520</v>
      </c>
      <c r="G1456" s="23">
        <v>185963</v>
      </c>
      <c r="H1456" s="23">
        <v>32000</v>
      </c>
      <c r="I1456" s="23">
        <v>10329</v>
      </c>
      <c r="J1456" s="23">
        <v>3051</v>
      </c>
      <c r="K1456" s="23">
        <v>12329</v>
      </c>
      <c r="L1456" s="23">
        <v>2830</v>
      </c>
      <c r="M1456" s="23">
        <v>1975726</v>
      </c>
      <c r="N1456" s="23">
        <v>106513</v>
      </c>
      <c r="O1456" s="23">
        <v>43354</v>
      </c>
      <c r="P1456" s="23">
        <v>73844</v>
      </c>
      <c r="Q1456" s="19">
        <v>1.7482020736937959E-2</v>
      </c>
      <c r="R1456" s="21"/>
      <c r="S1456" s="21"/>
    </row>
    <row r="1457" spans="1:19" x14ac:dyDescent="0.35">
      <c r="A1457" s="18" t="s">
        <v>43</v>
      </c>
      <c r="B1457" s="18" t="s">
        <v>80</v>
      </c>
      <c r="C1457" s="61" t="str">
        <f>IF(Datos[[#This Row],[Area]]="Oftamología","👀",IF(B1457="Cardiología","❤","🚑"))</f>
        <v>❤</v>
      </c>
      <c r="D1457" s="23">
        <v>203386</v>
      </c>
      <c r="E1457" s="23">
        <v>2213106</v>
      </c>
      <c r="F1457" s="23">
        <v>103395</v>
      </c>
      <c r="G1457" s="23">
        <v>315949</v>
      </c>
      <c r="H1457" s="23">
        <v>32000</v>
      </c>
      <c r="I1457" s="23">
        <v>9337</v>
      </c>
      <c r="J1457" s="23">
        <v>3893</v>
      </c>
      <c r="K1457" s="23">
        <v>10992</v>
      </c>
      <c r="L1457" s="23">
        <v>3069</v>
      </c>
      <c r="M1457" s="23">
        <v>2601352</v>
      </c>
      <c r="N1457" s="23">
        <v>110488</v>
      </c>
      <c r="O1457" s="23">
        <v>84455</v>
      </c>
      <c r="P1457" s="23">
        <v>229221</v>
      </c>
      <c r="Q1457" s="19">
        <v>5.4266376081220632E-2</v>
      </c>
      <c r="R1457" s="21"/>
      <c r="S1457" s="21"/>
    </row>
    <row r="1458" spans="1:19" x14ac:dyDescent="0.35">
      <c r="A1458" s="18" t="s">
        <v>42</v>
      </c>
      <c r="B1458" s="18" t="s">
        <v>80</v>
      </c>
      <c r="C1458" s="61" t="str">
        <f>IF(Datos[[#This Row],[Area]]="Oftamología","👀",IF(B1458="Cardiología","❤","🚑"))</f>
        <v>❤</v>
      </c>
      <c r="D1458" s="23">
        <v>147182</v>
      </c>
      <c r="E1458" s="23">
        <v>2117520</v>
      </c>
      <c r="F1458" s="23">
        <v>192419</v>
      </c>
      <c r="G1458" s="23">
        <v>76189</v>
      </c>
      <c r="H1458" s="23">
        <v>25000</v>
      </c>
      <c r="I1458" s="23">
        <v>9177</v>
      </c>
      <c r="J1458" s="23">
        <v>3538</v>
      </c>
      <c r="K1458" s="23">
        <v>14274</v>
      </c>
      <c r="L1458" s="23">
        <v>2942</v>
      </c>
      <c r="M1458" s="23">
        <v>1978893</v>
      </c>
      <c r="N1458" s="23">
        <v>90386</v>
      </c>
      <c r="O1458" s="23">
        <v>48784</v>
      </c>
      <c r="P1458" s="23">
        <v>182379</v>
      </c>
      <c r="Q1458" s="19">
        <v>4.3176879096230004E-2</v>
      </c>
      <c r="R1458" s="21"/>
      <c r="S1458" s="21"/>
    </row>
    <row r="1459" spans="1:19" x14ac:dyDescent="0.35">
      <c r="A1459" s="18" t="s">
        <v>37</v>
      </c>
      <c r="B1459" s="18" t="s">
        <v>82</v>
      </c>
      <c r="C1459" s="60" t="str">
        <f>IF(Datos[[#This Row],[Area]]="Oftamología","👀",IF(B1459="Cardiología","❤","🚑"))</f>
        <v>🚑</v>
      </c>
      <c r="D1459" s="23">
        <v>634546</v>
      </c>
      <c r="E1459" s="23">
        <v>678204</v>
      </c>
      <c r="F1459" s="23">
        <v>100591</v>
      </c>
      <c r="G1459" s="23">
        <v>226226</v>
      </c>
      <c r="H1459" s="23">
        <v>32000</v>
      </c>
      <c r="I1459" s="23">
        <v>10029</v>
      </c>
      <c r="J1459" s="23">
        <v>3891</v>
      </c>
      <c r="K1459" s="23">
        <v>13907</v>
      </c>
      <c r="L1459" s="23">
        <v>3998</v>
      </c>
      <c r="M1459" s="23">
        <v>2615209</v>
      </c>
      <c r="N1459" s="23">
        <v>79291</v>
      </c>
      <c r="O1459" s="23">
        <v>37300</v>
      </c>
      <c r="P1459" s="23">
        <v>47590</v>
      </c>
      <c r="Q1459" s="19">
        <v>1.1266580451639639E-2</v>
      </c>
      <c r="R1459" s="21"/>
      <c r="S1459" s="21"/>
    </row>
    <row r="1460" spans="1:19" x14ac:dyDescent="0.35">
      <c r="A1460" s="18" t="s">
        <v>43</v>
      </c>
      <c r="B1460" s="18" t="s">
        <v>82</v>
      </c>
      <c r="C1460" s="60" t="str">
        <f>IF(Datos[[#This Row],[Area]]="Oftamología","👀",IF(B1460="Cardiología","❤","🚑"))</f>
        <v>🚑</v>
      </c>
      <c r="D1460" s="23">
        <v>143199</v>
      </c>
      <c r="E1460" s="23">
        <v>974908</v>
      </c>
      <c r="F1460" s="23">
        <v>151706</v>
      </c>
      <c r="G1460" s="23">
        <v>81101</v>
      </c>
      <c r="H1460" s="23">
        <v>25000</v>
      </c>
      <c r="I1460" s="23">
        <v>12347</v>
      </c>
      <c r="J1460" s="23">
        <v>4083</v>
      </c>
      <c r="K1460" s="23">
        <v>13551</v>
      </c>
      <c r="L1460" s="23">
        <v>1929</v>
      </c>
      <c r="M1460" s="23">
        <v>3004851</v>
      </c>
      <c r="N1460" s="23">
        <v>105799</v>
      </c>
      <c r="O1460" s="23">
        <v>52180</v>
      </c>
      <c r="P1460" s="23">
        <v>194978</v>
      </c>
      <c r="Q1460" s="19">
        <v>4.615959914477398E-2</v>
      </c>
      <c r="R1460" s="21"/>
      <c r="S1460" s="21"/>
    </row>
    <row r="1461" spans="1:19" x14ac:dyDescent="0.35">
      <c r="A1461" s="18" t="s">
        <v>40</v>
      </c>
      <c r="B1461" s="18" t="s">
        <v>80</v>
      </c>
      <c r="C1461" s="61" t="str">
        <f>IF(Datos[[#This Row],[Area]]="Oftamología","👀",IF(B1461="Cardiología","❤","🚑"))</f>
        <v>❤</v>
      </c>
      <c r="D1461" s="23">
        <v>369388</v>
      </c>
      <c r="E1461" s="23">
        <v>2217438</v>
      </c>
      <c r="F1461" s="23">
        <v>111977</v>
      </c>
      <c r="G1461" s="23">
        <v>321800</v>
      </c>
      <c r="H1461" s="23">
        <v>25000</v>
      </c>
      <c r="I1461" s="23">
        <v>12183</v>
      </c>
      <c r="J1461" s="23">
        <v>3320</v>
      </c>
      <c r="K1461" s="23">
        <v>13888</v>
      </c>
      <c r="L1461" s="23">
        <v>1265</v>
      </c>
      <c r="M1461" s="23">
        <v>851046</v>
      </c>
      <c r="N1461" s="23">
        <v>56848</v>
      </c>
      <c r="O1461" s="23">
        <v>26828</v>
      </c>
      <c r="P1461" s="23">
        <v>157157</v>
      </c>
      <c r="Q1461" s="19">
        <v>3.7205757176682723E-2</v>
      </c>
      <c r="R1461" s="21"/>
      <c r="S1461" s="21"/>
    </row>
    <row r="1462" spans="1:19" x14ac:dyDescent="0.35">
      <c r="A1462" s="18" t="s">
        <v>37</v>
      </c>
      <c r="B1462" s="18" t="s">
        <v>82</v>
      </c>
      <c r="C1462" s="60" t="str">
        <f>IF(Datos[[#This Row],[Area]]="Oftamología","👀",IF(B1462="Cardiología","❤","🚑"))</f>
        <v>🚑</v>
      </c>
      <c r="D1462" s="23">
        <v>242447</v>
      </c>
      <c r="E1462" s="23">
        <v>1913817</v>
      </c>
      <c r="F1462" s="23">
        <v>143826</v>
      </c>
      <c r="G1462" s="23">
        <v>279066</v>
      </c>
      <c r="H1462" s="23">
        <v>32000</v>
      </c>
      <c r="I1462" s="23">
        <v>12402</v>
      </c>
      <c r="J1462" s="23">
        <v>3976</v>
      </c>
      <c r="K1462" s="23">
        <v>13764</v>
      </c>
      <c r="L1462" s="23">
        <v>2746</v>
      </c>
      <c r="M1462" s="23">
        <v>1420791</v>
      </c>
      <c r="N1462" s="23">
        <v>74232</v>
      </c>
      <c r="O1462" s="23">
        <v>82700</v>
      </c>
      <c r="P1462" s="23">
        <v>75458</v>
      </c>
      <c r="Q1462" s="19">
        <v>1.7864123297327672E-2</v>
      </c>
      <c r="R1462" s="21"/>
      <c r="S1462" s="21"/>
    </row>
    <row r="1463" spans="1:19" x14ac:dyDescent="0.35">
      <c r="A1463" s="18" t="s">
        <v>44</v>
      </c>
      <c r="B1463" s="18" t="s">
        <v>82</v>
      </c>
      <c r="C1463" s="60" t="str">
        <f>IF(Datos[[#This Row],[Area]]="Oftamología","👀",IF(B1463="Cardiología","❤","🚑"))</f>
        <v>🚑</v>
      </c>
      <c r="D1463" s="23">
        <v>607183</v>
      </c>
      <c r="E1463" s="23">
        <v>1007032</v>
      </c>
      <c r="F1463" s="23">
        <v>142964</v>
      </c>
      <c r="G1463" s="23">
        <v>241624</v>
      </c>
      <c r="H1463" s="23">
        <v>32000</v>
      </c>
      <c r="I1463" s="23">
        <v>9136</v>
      </c>
      <c r="J1463" s="23">
        <v>4109</v>
      </c>
      <c r="K1463" s="23">
        <v>13646</v>
      </c>
      <c r="L1463" s="23">
        <v>1698</v>
      </c>
      <c r="M1463" s="23">
        <v>1277083</v>
      </c>
      <c r="N1463" s="23">
        <v>116081</v>
      </c>
      <c r="O1463" s="23">
        <v>29870</v>
      </c>
      <c r="P1463" s="23">
        <v>343575</v>
      </c>
      <c r="Q1463" s="19">
        <v>8.133883964429689E-2</v>
      </c>
      <c r="R1463" s="21"/>
      <c r="S1463" s="21"/>
    </row>
    <row r="1464" spans="1:19" x14ac:dyDescent="0.35">
      <c r="A1464" s="18" t="s">
        <v>46</v>
      </c>
      <c r="B1464" s="18" t="s">
        <v>82</v>
      </c>
      <c r="C1464" s="60" t="str">
        <f>IF(Datos[[#This Row],[Area]]="Oftamología","👀",IF(B1464="Cardiología","❤","🚑"))</f>
        <v>🚑</v>
      </c>
      <c r="D1464" s="23">
        <v>486432</v>
      </c>
      <c r="E1464" s="23">
        <v>1897029</v>
      </c>
      <c r="F1464" s="23">
        <v>183690</v>
      </c>
      <c r="G1464" s="23">
        <v>258786</v>
      </c>
      <c r="H1464" s="23">
        <v>32000</v>
      </c>
      <c r="I1464" s="23">
        <v>10105</v>
      </c>
      <c r="J1464" s="23">
        <v>3570</v>
      </c>
      <c r="K1464" s="23">
        <v>14851</v>
      </c>
      <c r="L1464" s="23">
        <v>2625</v>
      </c>
      <c r="M1464" s="23">
        <v>1338773</v>
      </c>
      <c r="N1464" s="23">
        <v>61975</v>
      </c>
      <c r="O1464" s="23">
        <v>53849</v>
      </c>
      <c r="P1464" s="23">
        <v>283948</v>
      </c>
      <c r="Q1464" s="19">
        <v>6.7222588486702511E-2</v>
      </c>
      <c r="R1464" s="21"/>
      <c r="S1464" s="21"/>
    </row>
    <row r="1465" spans="1:19" x14ac:dyDescent="0.35">
      <c r="A1465" s="18" t="s">
        <v>42</v>
      </c>
      <c r="B1465" s="18" t="s">
        <v>80</v>
      </c>
      <c r="C1465" s="61" t="str">
        <f>IF(Datos[[#This Row],[Area]]="Oftamología","👀",IF(B1465="Cardiología","❤","🚑"))</f>
        <v>❤</v>
      </c>
      <c r="D1465" s="23">
        <v>416357</v>
      </c>
      <c r="E1465" s="23">
        <v>1899660</v>
      </c>
      <c r="F1465" s="23">
        <v>119472</v>
      </c>
      <c r="G1465" s="23">
        <v>152731</v>
      </c>
      <c r="H1465" s="23">
        <v>32000</v>
      </c>
      <c r="I1465" s="23">
        <v>8944</v>
      </c>
      <c r="J1465" s="23">
        <v>3754</v>
      </c>
      <c r="K1465" s="23">
        <v>14417</v>
      </c>
      <c r="L1465" s="23">
        <v>3243</v>
      </c>
      <c r="M1465" s="23">
        <v>2924397</v>
      </c>
      <c r="N1465" s="23">
        <v>121068</v>
      </c>
      <c r="O1465" s="23">
        <v>88458</v>
      </c>
      <c r="P1465" s="23">
        <v>168245</v>
      </c>
      <c r="Q1465" s="19">
        <v>3.9830759152891596E-2</v>
      </c>
      <c r="R1465" s="21"/>
      <c r="S1465" s="21"/>
    </row>
    <row r="1466" spans="1:19" x14ac:dyDescent="0.35">
      <c r="A1466" s="18" t="s">
        <v>42</v>
      </c>
      <c r="B1466" s="18" t="s">
        <v>81</v>
      </c>
      <c r="C1466" s="62" t="str">
        <f>IF(Datos[[#This Row],[Area]]="Oftamología","👀",IF(B1466="Cardiología","❤","🚑"))</f>
        <v>👀</v>
      </c>
      <c r="D1466" s="23">
        <v>601244</v>
      </c>
      <c r="E1466" s="23">
        <v>2227518</v>
      </c>
      <c r="F1466" s="23">
        <v>167678</v>
      </c>
      <c r="G1466" s="23">
        <v>325645</v>
      </c>
      <c r="H1466" s="23">
        <v>20000</v>
      </c>
      <c r="I1466" s="23">
        <v>9823</v>
      </c>
      <c r="J1466" s="23">
        <v>3636</v>
      </c>
      <c r="K1466" s="23">
        <v>10875</v>
      </c>
      <c r="L1466" s="23">
        <v>3555</v>
      </c>
      <c r="M1466" s="23">
        <v>1990838</v>
      </c>
      <c r="N1466" s="23">
        <v>107120</v>
      </c>
      <c r="O1466" s="23">
        <v>32077</v>
      </c>
      <c r="P1466" s="23">
        <v>256206</v>
      </c>
      <c r="Q1466" s="19">
        <v>6.0654875208925936E-2</v>
      </c>
      <c r="R1466" s="21"/>
      <c r="S1466" s="21"/>
    </row>
    <row r="1467" spans="1:19" x14ac:dyDescent="0.35">
      <c r="A1467" s="18" t="s">
        <v>41</v>
      </c>
      <c r="B1467" s="18" t="s">
        <v>81</v>
      </c>
      <c r="C1467" s="62" t="str">
        <f>IF(Datos[[#This Row],[Area]]="Oftamología","👀",IF(B1467="Cardiología","❤","🚑"))</f>
        <v>👀</v>
      </c>
      <c r="D1467" s="23">
        <v>384155</v>
      </c>
      <c r="E1467" s="23">
        <v>723847</v>
      </c>
      <c r="F1467" s="23">
        <v>196389</v>
      </c>
      <c r="G1467" s="23">
        <v>74970</v>
      </c>
      <c r="H1467" s="23">
        <v>32000</v>
      </c>
      <c r="I1467" s="23">
        <v>12278</v>
      </c>
      <c r="J1467" s="23">
        <v>3457</v>
      </c>
      <c r="K1467" s="23">
        <v>10968</v>
      </c>
      <c r="L1467" s="23">
        <v>2902</v>
      </c>
      <c r="M1467" s="23">
        <v>1260629</v>
      </c>
      <c r="N1467" s="23">
        <v>77138</v>
      </c>
      <c r="O1467" s="23">
        <v>25052</v>
      </c>
      <c r="P1467" s="23">
        <v>141796</v>
      </c>
      <c r="Q1467" s="19">
        <v>3.3569154060111246E-2</v>
      </c>
      <c r="R1467" s="21"/>
      <c r="S1467" s="21"/>
    </row>
    <row r="1468" spans="1:19" x14ac:dyDescent="0.35">
      <c r="A1468" s="18" t="s">
        <v>37</v>
      </c>
      <c r="B1468" s="18" t="s">
        <v>80</v>
      </c>
      <c r="C1468" s="61" t="str">
        <f>IF(Datos[[#This Row],[Area]]="Oftamología","👀",IF(B1468="Cardiología","❤","🚑"))</f>
        <v>❤</v>
      </c>
      <c r="D1468" s="23">
        <v>399867</v>
      </c>
      <c r="E1468" s="23">
        <v>2292548</v>
      </c>
      <c r="F1468" s="23">
        <v>94394</v>
      </c>
      <c r="G1468" s="23">
        <v>306394</v>
      </c>
      <c r="H1468" s="23">
        <v>32000</v>
      </c>
      <c r="I1468" s="23">
        <v>9750</v>
      </c>
      <c r="J1468" s="23">
        <v>4089</v>
      </c>
      <c r="K1468" s="23">
        <v>11491</v>
      </c>
      <c r="L1468" s="23">
        <v>4425</v>
      </c>
      <c r="M1468" s="23">
        <v>869416</v>
      </c>
      <c r="N1468" s="23">
        <v>67357</v>
      </c>
      <c r="O1468" s="23">
        <v>81952</v>
      </c>
      <c r="P1468" s="23">
        <v>146002</v>
      </c>
      <c r="Q1468" s="19">
        <v>3.4564893446108226E-2</v>
      </c>
      <c r="R1468" s="21"/>
      <c r="S1468" s="21"/>
    </row>
    <row r="1469" spans="1:19" x14ac:dyDescent="0.35">
      <c r="A1469" s="18" t="s">
        <v>47</v>
      </c>
      <c r="B1469" s="18" t="s">
        <v>81</v>
      </c>
      <c r="C1469" s="62" t="str">
        <f>IF(Datos[[#This Row],[Area]]="Oftamología","👀",IF(B1469="Cardiología","❤","🚑"))</f>
        <v>👀</v>
      </c>
      <c r="D1469" s="23">
        <v>707215</v>
      </c>
      <c r="E1469" s="23">
        <v>1610347</v>
      </c>
      <c r="F1469" s="23">
        <v>202166</v>
      </c>
      <c r="G1469" s="23">
        <v>312388</v>
      </c>
      <c r="H1469" s="23">
        <v>32000</v>
      </c>
      <c r="I1469" s="23">
        <v>11641</v>
      </c>
      <c r="J1469" s="23">
        <v>3374</v>
      </c>
      <c r="K1469" s="23">
        <v>11804</v>
      </c>
      <c r="L1469" s="23">
        <v>3598</v>
      </c>
      <c r="M1469" s="23">
        <v>1224603</v>
      </c>
      <c r="N1469" s="23">
        <v>69746</v>
      </c>
      <c r="O1469" s="23">
        <v>23421</v>
      </c>
      <c r="P1469" s="23">
        <v>114972</v>
      </c>
      <c r="Q1469" s="19">
        <v>2.7218770491403921E-2</v>
      </c>
      <c r="R1469" s="21"/>
      <c r="S1469" s="21"/>
    </row>
    <row r="1470" spans="1:19" x14ac:dyDescent="0.35">
      <c r="A1470" s="18" t="s">
        <v>45</v>
      </c>
      <c r="B1470" s="18" t="s">
        <v>81</v>
      </c>
      <c r="C1470" s="62" t="str">
        <f>IF(Datos[[#This Row],[Area]]="Oftamología","👀",IF(B1470="Cardiología","❤","🚑"))</f>
        <v>👀</v>
      </c>
      <c r="D1470" s="23">
        <v>279503</v>
      </c>
      <c r="E1470" s="23">
        <v>1490157</v>
      </c>
      <c r="F1470" s="23">
        <v>199097</v>
      </c>
      <c r="G1470" s="23">
        <v>245520</v>
      </c>
      <c r="H1470" s="23">
        <v>32000</v>
      </c>
      <c r="I1470" s="23">
        <v>12311</v>
      </c>
      <c r="J1470" s="23">
        <v>3699</v>
      </c>
      <c r="K1470" s="23">
        <v>12193</v>
      </c>
      <c r="L1470" s="23">
        <v>4121</v>
      </c>
      <c r="M1470" s="23">
        <v>2539314</v>
      </c>
      <c r="N1470" s="23">
        <v>82952</v>
      </c>
      <c r="O1470" s="23">
        <v>61883</v>
      </c>
      <c r="P1470" s="23">
        <v>227362</v>
      </c>
      <c r="Q1470" s="19">
        <v>5.3826271583225289E-2</v>
      </c>
      <c r="R1470" s="21"/>
      <c r="S1470" s="21"/>
    </row>
    <row r="1471" spans="1:19" x14ac:dyDescent="0.35">
      <c r="A1471" s="18" t="s">
        <v>43</v>
      </c>
      <c r="B1471" s="18" t="s">
        <v>81</v>
      </c>
      <c r="C1471" s="62" t="str">
        <f>IF(Datos[[#This Row],[Area]]="Oftamología","👀",IF(B1471="Cardiología","❤","🚑"))</f>
        <v>👀</v>
      </c>
      <c r="D1471" s="23">
        <v>127473</v>
      </c>
      <c r="E1471" s="23">
        <v>918462</v>
      </c>
      <c r="F1471" s="23">
        <v>176936</v>
      </c>
      <c r="G1471" s="23">
        <v>238553</v>
      </c>
      <c r="H1471" s="23">
        <v>32000</v>
      </c>
      <c r="I1471" s="23">
        <v>8988</v>
      </c>
      <c r="J1471" s="23">
        <v>3009</v>
      </c>
      <c r="K1471" s="23">
        <v>14094</v>
      </c>
      <c r="L1471" s="23">
        <v>1637</v>
      </c>
      <c r="M1471" s="23">
        <v>1184753</v>
      </c>
      <c r="N1471" s="23">
        <v>104739</v>
      </c>
      <c r="O1471" s="23">
        <v>64321</v>
      </c>
      <c r="P1471" s="23">
        <v>280916</v>
      </c>
      <c r="Q1471" s="19">
        <v>6.6504784916007587E-2</v>
      </c>
      <c r="R1471" s="21"/>
      <c r="S1471" s="21"/>
    </row>
    <row r="1472" spans="1:19" x14ac:dyDescent="0.35">
      <c r="A1472" s="18" t="s">
        <v>37</v>
      </c>
      <c r="B1472" s="18" t="s">
        <v>82</v>
      </c>
      <c r="C1472" s="60" t="str">
        <f>IF(Datos[[#This Row],[Area]]="Oftamología","👀",IF(B1472="Cardiología","❤","🚑"))</f>
        <v>🚑</v>
      </c>
      <c r="D1472" s="23">
        <v>178559</v>
      </c>
      <c r="E1472" s="23">
        <v>1699551</v>
      </c>
      <c r="F1472" s="23">
        <v>187886</v>
      </c>
      <c r="G1472" s="23">
        <v>128287</v>
      </c>
      <c r="H1472" s="23">
        <v>32000</v>
      </c>
      <c r="I1472" s="23">
        <v>10931</v>
      </c>
      <c r="J1472" s="23">
        <v>4073</v>
      </c>
      <c r="K1472" s="23">
        <v>12749</v>
      </c>
      <c r="L1472" s="23">
        <v>1476</v>
      </c>
      <c r="M1472" s="23">
        <v>2137637</v>
      </c>
      <c r="N1472" s="23">
        <v>81312</v>
      </c>
      <c r="O1472" s="23">
        <v>27264</v>
      </c>
      <c r="P1472" s="23">
        <v>318259</v>
      </c>
      <c r="Q1472" s="19">
        <v>7.5345463920117248E-2</v>
      </c>
      <c r="R1472" s="21"/>
      <c r="S1472" s="21"/>
    </row>
    <row r="1473" spans="1:19" x14ac:dyDescent="0.35">
      <c r="A1473" s="18" t="s">
        <v>47</v>
      </c>
      <c r="B1473" s="18" t="s">
        <v>82</v>
      </c>
      <c r="C1473" s="60" t="str">
        <f>IF(Datos[[#This Row],[Area]]="Oftamología","👀",IF(B1473="Cardiología","❤","🚑"))</f>
        <v>🚑</v>
      </c>
      <c r="D1473" s="23">
        <v>640762</v>
      </c>
      <c r="E1473" s="23">
        <v>992044</v>
      </c>
      <c r="F1473" s="23">
        <v>185083</v>
      </c>
      <c r="G1473" s="23">
        <v>137597</v>
      </c>
      <c r="H1473" s="23">
        <v>32000</v>
      </c>
      <c r="I1473" s="23">
        <v>11234</v>
      </c>
      <c r="J1473" s="23">
        <v>2974</v>
      </c>
      <c r="K1473" s="23">
        <v>10540</v>
      </c>
      <c r="L1473" s="23">
        <v>2848</v>
      </c>
      <c r="M1473" s="23">
        <v>1399934</v>
      </c>
      <c r="N1473" s="23">
        <v>124969</v>
      </c>
      <c r="O1473" s="23">
        <v>23208</v>
      </c>
      <c r="P1473" s="23">
        <v>311830</v>
      </c>
      <c r="Q1473" s="19">
        <v>7.3823445728825141E-2</v>
      </c>
      <c r="R1473" s="21"/>
      <c r="S1473" s="21"/>
    </row>
    <row r="1474" spans="1:19" x14ac:dyDescent="0.35">
      <c r="A1474" s="18" t="s">
        <v>38</v>
      </c>
      <c r="B1474" s="18" t="s">
        <v>80</v>
      </c>
      <c r="C1474" s="61" t="str">
        <f>IF(Datos[[#This Row],[Area]]="Oftamología","👀",IF(B1474="Cardiología","❤","🚑"))</f>
        <v>❤</v>
      </c>
      <c r="D1474" s="23">
        <v>154999</v>
      </c>
      <c r="E1474" s="23">
        <v>869355</v>
      </c>
      <c r="F1474" s="23">
        <v>129045</v>
      </c>
      <c r="G1474" s="23">
        <v>120860</v>
      </c>
      <c r="H1474" s="23">
        <v>32000</v>
      </c>
      <c r="I1474" s="23">
        <v>9822</v>
      </c>
      <c r="J1474" s="23">
        <v>3892</v>
      </c>
      <c r="K1474" s="23">
        <v>12218</v>
      </c>
      <c r="L1474" s="23">
        <v>4215</v>
      </c>
      <c r="M1474" s="23">
        <v>2328457</v>
      </c>
      <c r="N1474" s="23">
        <v>112096</v>
      </c>
      <c r="O1474" s="23">
        <v>42657</v>
      </c>
      <c r="P1474" s="23">
        <v>67775</v>
      </c>
      <c r="Q1474" s="19">
        <v>1.6045229882535754E-2</v>
      </c>
      <c r="R1474" s="21"/>
      <c r="S1474" s="21"/>
    </row>
    <row r="1475" spans="1:19" x14ac:dyDescent="0.35">
      <c r="A1475" s="18" t="s">
        <v>44</v>
      </c>
      <c r="B1475" s="18" t="s">
        <v>80</v>
      </c>
      <c r="C1475" s="61" t="str">
        <f>IF(Datos[[#This Row],[Area]]="Oftamología","👀",IF(B1475="Cardiología","❤","🚑"))</f>
        <v>❤</v>
      </c>
      <c r="D1475" s="23">
        <v>451000</v>
      </c>
      <c r="E1475" s="23">
        <v>1855359</v>
      </c>
      <c r="F1475" s="23">
        <v>118629</v>
      </c>
      <c r="G1475" s="23">
        <v>236824</v>
      </c>
      <c r="H1475" s="23">
        <v>32000</v>
      </c>
      <c r="I1475" s="23">
        <v>9054</v>
      </c>
      <c r="J1475" s="23">
        <v>3474</v>
      </c>
      <c r="K1475" s="23">
        <v>11117</v>
      </c>
      <c r="L1475" s="23">
        <v>3689</v>
      </c>
      <c r="M1475" s="23">
        <v>832847</v>
      </c>
      <c r="N1475" s="23">
        <v>57808</v>
      </c>
      <c r="O1475" s="23">
        <v>81452</v>
      </c>
      <c r="P1475" s="23">
        <v>135114</v>
      </c>
      <c r="Q1475" s="19">
        <v>3.198723999039374E-2</v>
      </c>
      <c r="R1475" s="21"/>
      <c r="S1475" s="21"/>
    </row>
    <row r="1476" spans="1:19" x14ac:dyDescent="0.35">
      <c r="A1476" s="18" t="s">
        <v>43</v>
      </c>
      <c r="B1476" s="18" t="s">
        <v>82</v>
      </c>
      <c r="C1476" s="60" t="str">
        <f>IF(Datos[[#This Row],[Area]]="Oftamología","👀",IF(B1476="Cardiología","❤","🚑"))</f>
        <v>🚑</v>
      </c>
      <c r="D1476" s="23">
        <v>282883</v>
      </c>
      <c r="E1476" s="23">
        <v>742235</v>
      </c>
      <c r="F1476" s="23">
        <v>208035</v>
      </c>
      <c r="G1476" s="23">
        <v>78479</v>
      </c>
      <c r="H1476" s="23">
        <v>32000</v>
      </c>
      <c r="I1476" s="23">
        <v>10987</v>
      </c>
      <c r="J1476" s="23">
        <v>3535</v>
      </c>
      <c r="K1476" s="23">
        <v>14964</v>
      </c>
      <c r="L1476" s="23">
        <v>2038</v>
      </c>
      <c r="M1476" s="23">
        <v>2194751</v>
      </c>
      <c r="N1476" s="23">
        <v>82512</v>
      </c>
      <c r="O1476" s="23">
        <v>86806</v>
      </c>
      <c r="P1476" s="23">
        <v>122503</v>
      </c>
      <c r="Q1476" s="19">
        <v>2.9001679030620103E-2</v>
      </c>
      <c r="R1476" s="21"/>
      <c r="S1476" s="21"/>
    </row>
    <row r="1477" spans="1:19" x14ac:dyDescent="0.35">
      <c r="A1477" s="18" t="s">
        <v>42</v>
      </c>
      <c r="B1477" s="18" t="s">
        <v>81</v>
      </c>
      <c r="C1477" s="62" t="str">
        <f>IF(Datos[[#This Row],[Area]]="Oftamología","👀",IF(B1477="Cardiología","❤","🚑"))</f>
        <v>👀</v>
      </c>
      <c r="D1477" s="23">
        <v>729798</v>
      </c>
      <c r="E1477" s="23">
        <v>719587</v>
      </c>
      <c r="F1477" s="23">
        <v>208834</v>
      </c>
      <c r="G1477" s="23">
        <v>240270</v>
      </c>
      <c r="H1477" s="23">
        <v>25000</v>
      </c>
      <c r="I1477" s="23">
        <v>9134</v>
      </c>
      <c r="J1477" s="23">
        <v>3260</v>
      </c>
      <c r="K1477" s="23">
        <v>12609</v>
      </c>
      <c r="L1477" s="23">
        <v>1722</v>
      </c>
      <c r="M1477" s="23">
        <v>2661810</v>
      </c>
      <c r="N1477" s="23">
        <v>127604</v>
      </c>
      <c r="O1477" s="23">
        <v>61729</v>
      </c>
      <c r="P1477" s="23">
        <v>276331</v>
      </c>
      <c r="Q1477" s="19">
        <v>6.5419320083673738E-2</v>
      </c>
      <c r="R1477" s="21"/>
      <c r="S1477" s="21"/>
    </row>
    <row r="1478" spans="1:19" x14ac:dyDescent="0.35">
      <c r="A1478" s="18" t="s">
        <v>40</v>
      </c>
      <c r="B1478" s="18" t="s">
        <v>82</v>
      </c>
      <c r="C1478" s="60" t="str">
        <f>IF(Datos[[#This Row],[Area]]="Oftamología","👀",IF(B1478="Cardiología","❤","🚑"))</f>
        <v>🚑</v>
      </c>
      <c r="D1478" s="23">
        <v>607800</v>
      </c>
      <c r="E1478" s="23">
        <v>1758365</v>
      </c>
      <c r="F1478" s="23">
        <v>100299</v>
      </c>
      <c r="G1478" s="23">
        <v>159959</v>
      </c>
      <c r="H1478" s="23">
        <v>32000</v>
      </c>
      <c r="I1478" s="23">
        <v>9621</v>
      </c>
      <c r="J1478" s="23">
        <v>4184</v>
      </c>
      <c r="K1478" s="23">
        <v>10254</v>
      </c>
      <c r="L1478" s="23">
        <v>1275</v>
      </c>
      <c r="M1478" s="23">
        <v>1334366</v>
      </c>
      <c r="N1478" s="23">
        <v>89057</v>
      </c>
      <c r="O1478" s="23">
        <v>38102</v>
      </c>
      <c r="P1478" s="23">
        <v>131015</v>
      </c>
      <c r="Q1478" s="19">
        <v>3.1016832062861259E-2</v>
      </c>
      <c r="R1478" s="21"/>
      <c r="S1478" s="21"/>
    </row>
    <row r="1479" spans="1:19" x14ac:dyDescent="0.35">
      <c r="A1479" s="18" t="s">
        <v>41</v>
      </c>
      <c r="B1479" s="18" t="s">
        <v>81</v>
      </c>
      <c r="C1479" s="62" t="str">
        <f>IF(Datos[[#This Row],[Area]]="Oftamología","👀",IF(B1479="Cardiología","❤","🚑"))</f>
        <v>👀</v>
      </c>
      <c r="D1479" s="23">
        <v>348780</v>
      </c>
      <c r="E1479" s="23">
        <v>1135342</v>
      </c>
      <c r="F1479" s="23">
        <v>184087</v>
      </c>
      <c r="G1479" s="23">
        <v>99726</v>
      </c>
      <c r="H1479" s="23">
        <v>32000</v>
      </c>
      <c r="I1479" s="23">
        <v>9040</v>
      </c>
      <c r="J1479" s="23">
        <v>3249</v>
      </c>
      <c r="K1479" s="23">
        <v>13194</v>
      </c>
      <c r="L1479" s="23">
        <v>2038</v>
      </c>
      <c r="M1479" s="23">
        <v>1006016</v>
      </c>
      <c r="N1479" s="23">
        <v>123627</v>
      </c>
      <c r="O1479" s="23">
        <v>43885</v>
      </c>
      <c r="P1479" s="23">
        <v>73854</v>
      </c>
      <c r="Q1479" s="19">
        <v>1.7484388162962678E-2</v>
      </c>
      <c r="R1479" s="21"/>
      <c r="S1479" s="21"/>
    </row>
    <row r="1480" spans="1:19" x14ac:dyDescent="0.35">
      <c r="A1480" s="18" t="s">
        <v>38</v>
      </c>
      <c r="B1480" s="18" t="s">
        <v>82</v>
      </c>
      <c r="C1480" s="60" t="str">
        <f>IF(Datos[[#This Row],[Area]]="Oftamología","👀",IF(B1480="Cardiología","❤","🚑"))</f>
        <v>🚑</v>
      </c>
      <c r="D1480" s="23">
        <v>301490</v>
      </c>
      <c r="E1480" s="23">
        <v>2120040</v>
      </c>
      <c r="F1480" s="23">
        <v>142692</v>
      </c>
      <c r="G1480" s="23">
        <v>127687</v>
      </c>
      <c r="H1480" s="23">
        <v>32000</v>
      </c>
      <c r="I1480" s="23">
        <v>9120</v>
      </c>
      <c r="J1480" s="23">
        <v>3600</v>
      </c>
      <c r="K1480" s="23">
        <v>10210</v>
      </c>
      <c r="L1480" s="23">
        <v>2034</v>
      </c>
      <c r="M1480" s="23">
        <v>2371948</v>
      </c>
      <c r="N1480" s="23">
        <v>79315</v>
      </c>
      <c r="O1480" s="23">
        <v>58658</v>
      </c>
      <c r="P1480" s="23">
        <v>80285</v>
      </c>
      <c r="Q1480" s="19">
        <v>1.9006879839459728E-2</v>
      </c>
      <c r="R1480" s="21"/>
      <c r="S1480" s="21"/>
    </row>
    <row r="1481" spans="1:19" x14ac:dyDescent="0.35">
      <c r="A1481" s="18" t="s">
        <v>42</v>
      </c>
      <c r="B1481" s="18" t="s">
        <v>80</v>
      </c>
      <c r="C1481" s="61" t="str">
        <f>IF(Datos[[#This Row],[Area]]="Oftamología","👀",IF(B1481="Cardiología","❤","🚑"))</f>
        <v>❤</v>
      </c>
      <c r="D1481" s="23">
        <v>461763</v>
      </c>
      <c r="E1481" s="23">
        <v>1513577</v>
      </c>
      <c r="F1481" s="23">
        <v>94261</v>
      </c>
      <c r="G1481" s="23">
        <v>93566</v>
      </c>
      <c r="H1481" s="23">
        <v>32000</v>
      </c>
      <c r="I1481" s="23">
        <v>11340</v>
      </c>
      <c r="J1481" s="23">
        <v>3594</v>
      </c>
      <c r="K1481" s="23">
        <v>10714</v>
      </c>
      <c r="L1481" s="23">
        <v>3962</v>
      </c>
      <c r="M1481" s="23">
        <v>1081501</v>
      </c>
      <c r="N1481" s="23">
        <v>59667</v>
      </c>
      <c r="O1481" s="23">
        <v>67138</v>
      </c>
      <c r="P1481" s="23">
        <v>299919</v>
      </c>
      <c r="Q1481" s="19">
        <v>7.1003604590781866E-2</v>
      </c>
      <c r="R1481" s="21"/>
      <c r="S1481" s="21"/>
    </row>
    <row r="1482" spans="1:19" x14ac:dyDescent="0.35">
      <c r="A1482" s="18" t="s">
        <v>40</v>
      </c>
      <c r="B1482" s="18" t="s">
        <v>82</v>
      </c>
      <c r="C1482" s="60" t="str">
        <f>IF(Datos[[#This Row],[Area]]="Oftamología","👀",IF(B1482="Cardiología","❤","🚑"))</f>
        <v>🚑</v>
      </c>
      <c r="D1482" s="23">
        <v>125775</v>
      </c>
      <c r="E1482" s="23">
        <v>2128621</v>
      </c>
      <c r="F1482" s="23">
        <v>129336</v>
      </c>
      <c r="G1482" s="23">
        <v>109553</v>
      </c>
      <c r="H1482" s="23">
        <v>32000</v>
      </c>
      <c r="I1482" s="23">
        <v>11941</v>
      </c>
      <c r="J1482" s="23">
        <v>3492</v>
      </c>
      <c r="K1482" s="23">
        <v>11197</v>
      </c>
      <c r="L1482" s="23">
        <v>4430</v>
      </c>
      <c r="M1482" s="23">
        <v>1252987</v>
      </c>
      <c r="N1482" s="23">
        <v>102340</v>
      </c>
      <c r="O1482" s="23">
        <v>34011</v>
      </c>
      <c r="P1482" s="23">
        <v>150464</v>
      </c>
      <c r="Q1482" s="19">
        <v>3.5621238938338025E-2</v>
      </c>
      <c r="R1482" s="21"/>
      <c r="S1482" s="21"/>
    </row>
    <row r="1483" spans="1:19" x14ac:dyDescent="0.35">
      <c r="A1483" s="18" t="s">
        <v>47</v>
      </c>
      <c r="B1483" s="18" t="s">
        <v>82</v>
      </c>
      <c r="C1483" s="60" t="str">
        <f>IF(Datos[[#This Row],[Area]]="Oftamología","👀",IF(B1483="Cardiología","❤","🚑"))</f>
        <v>🚑</v>
      </c>
      <c r="D1483" s="23">
        <v>626285</v>
      </c>
      <c r="E1483" s="23">
        <v>1678725</v>
      </c>
      <c r="F1483" s="23">
        <v>117608</v>
      </c>
      <c r="G1483" s="23">
        <v>135938</v>
      </c>
      <c r="H1483" s="23">
        <v>22000</v>
      </c>
      <c r="I1483" s="23">
        <v>8989</v>
      </c>
      <c r="J1483" s="23">
        <v>2888</v>
      </c>
      <c r="K1483" s="23">
        <v>14586</v>
      </c>
      <c r="L1483" s="23">
        <v>1451</v>
      </c>
      <c r="M1483" s="23">
        <v>2911197</v>
      </c>
      <c r="N1483" s="23">
        <v>67920</v>
      </c>
      <c r="O1483" s="23">
        <v>25607</v>
      </c>
      <c r="P1483" s="23">
        <v>59786</v>
      </c>
      <c r="Q1483" s="19">
        <v>1.4153893231387424E-2</v>
      </c>
      <c r="R1483" s="21"/>
      <c r="S1483" s="21"/>
    </row>
    <row r="1484" spans="1:19" x14ac:dyDescent="0.35">
      <c r="A1484" s="18" t="s">
        <v>37</v>
      </c>
      <c r="B1484" s="18" t="s">
        <v>82</v>
      </c>
      <c r="C1484" s="60" t="str">
        <f>IF(Datos[[#This Row],[Area]]="Oftamología","👀",IF(B1484="Cardiología","❤","🚑"))</f>
        <v>🚑</v>
      </c>
      <c r="D1484" s="23">
        <v>557047</v>
      </c>
      <c r="E1484" s="23">
        <v>1880618</v>
      </c>
      <c r="F1484" s="23">
        <v>183123</v>
      </c>
      <c r="G1484" s="23">
        <v>210033</v>
      </c>
      <c r="H1484" s="23">
        <v>32000</v>
      </c>
      <c r="I1484" s="23">
        <v>10987</v>
      </c>
      <c r="J1484" s="23">
        <v>3546</v>
      </c>
      <c r="K1484" s="23">
        <v>11348</v>
      </c>
      <c r="L1484" s="23">
        <v>2734</v>
      </c>
      <c r="M1484" s="23">
        <v>2464593</v>
      </c>
      <c r="N1484" s="23">
        <v>48794</v>
      </c>
      <c r="O1484" s="23">
        <v>27033</v>
      </c>
      <c r="P1484" s="23">
        <v>148754</v>
      </c>
      <c r="Q1484" s="19">
        <v>3.5216409088111009E-2</v>
      </c>
      <c r="R1484" s="21"/>
      <c r="S1484" s="21"/>
    </row>
    <row r="1485" spans="1:19" x14ac:dyDescent="0.35">
      <c r="A1485" s="18" t="s">
        <v>40</v>
      </c>
      <c r="B1485" s="18" t="s">
        <v>82</v>
      </c>
      <c r="C1485" s="60" t="str">
        <f>IF(Datos[[#This Row],[Area]]="Oftamología","👀",IF(B1485="Cardiología","❤","🚑"))</f>
        <v>🚑</v>
      </c>
      <c r="D1485" s="23">
        <v>538412</v>
      </c>
      <c r="E1485" s="23">
        <v>1777710</v>
      </c>
      <c r="F1485" s="23">
        <v>168421</v>
      </c>
      <c r="G1485" s="23">
        <v>293065</v>
      </c>
      <c r="H1485" s="23">
        <v>30000</v>
      </c>
      <c r="I1485" s="23">
        <v>11593</v>
      </c>
      <c r="J1485" s="23">
        <v>3055</v>
      </c>
      <c r="K1485" s="23">
        <v>12418</v>
      </c>
      <c r="L1485" s="23">
        <v>4481</v>
      </c>
      <c r="M1485" s="23">
        <v>1742718</v>
      </c>
      <c r="N1485" s="23">
        <v>117343</v>
      </c>
      <c r="O1485" s="23">
        <v>44934</v>
      </c>
      <c r="P1485" s="23">
        <v>116067</v>
      </c>
      <c r="Q1485" s="19">
        <v>2.7478003641110697E-2</v>
      </c>
      <c r="R1485" s="21"/>
      <c r="S1485" s="21"/>
    </row>
    <row r="1486" spans="1:19" x14ac:dyDescent="0.35">
      <c r="A1486" s="18" t="s">
        <v>39</v>
      </c>
      <c r="B1486" s="18" t="s">
        <v>80</v>
      </c>
      <c r="C1486" s="61" t="str">
        <f>IF(Datos[[#This Row],[Area]]="Oftamología","👀",IF(B1486="Cardiología","❤","🚑"))</f>
        <v>❤</v>
      </c>
      <c r="D1486" s="23">
        <v>221940</v>
      </c>
      <c r="E1486" s="23">
        <v>1781653</v>
      </c>
      <c r="F1486" s="23">
        <v>128852</v>
      </c>
      <c r="G1486" s="23">
        <v>162315</v>
      </c>
      <c r="H1486" s="23">
        <v>25000</v>
      </c>
      <c r="I1486" s="23">
        <v>10671</v>
      </c>
      <c r="J1486" s="23">
        <v>4094</v>
      </c>
      <c r="K1486" s="23">
        <v>11518</v>
      </c>
      <c r="L1486" s="23">
        <v>1308</v>
      </c>
      <c r="M1486" s="23">
        <v>917956</v>
      </c>
      <c r="N1486" s="23">
        <v>71959</v>
      </c>
      <c r="O1486" s="23">
        <v>42796</v>
      </c>
      <c r="P1486" s="23">
        <v>46042</v>
      </c>
      <c r="Q1486" s="19">
        <v>1.0900102903013076E-2</v>
      </c>
      <c r="R1486" s="21"/>
      <c r="S1486" s="21"/>
    </row>
    <row r="1487" spans="1:19" x14ac:dyDescent="0.35">
      <c r="A1487" s="18" t="s">
        <v>41</v>
      </c>
      <c r="B1487" s="18" t="s">
        <v>81</v>
      </c>
      <c r="C1487" s="62" t="str">
        <f>IF(Datos[[#This Row],[Area]]="Oftamología","👀",IF(B1487="Cardiología","❤","🚑"))</f>
        <v>👀</v>
      </c>
      <c r="D1487" s="23">
        <v>195933</v>
      </c>
      <c r="E1487" s="23">
        <v>1147382</v>
      </c>
      <c r="F1487" s="23">
        <v>114350</v>
      </c>
      <c r="G1487" s="23">
        <v>293025</v>
      </c>
      <c r="H1487" s="23">
        <v>25000</v>
      </c>
      <c r="I1487" s="23">
        <v>9202</v>
      </c>
      <c r="J1487" s="23">
        <v>3675</v>
      </c>
      <c r="K1487" s="23">
        <v>12001</v>
      </c>
      <c r="L1487" s="23">
        <v>1715</v>
      </c>
      <c r="M1487" s="23">
        <v>1128902</v>
      </c>
      <c r="N1487" s="23">
        <v>82409</v>
      </c>
      <c r="O1487" s="23">
        <v>51312</v>
      </c>
      <c r="P1487" s="23">
        <v>233426</v>
      </c>
      <c r="Q1487" s="19">
        <v>5.5261878724615139E-2</v>
      </c>
      <c r="R1487" s="21"/>
      <c r="S1487" s="21"/>
    </row>
    <row r="1488" spans="1:19" x14ac:dyDescent="0.35">
      <c r="A1488" s="18" t="s">
        <v>47</v>
      </c>
      <c r="B1488" s="18" t="s">
        <v>80</v>
      </c>
      <c r="C1488" s="61" t="str">
        <f>IF(Datos[[#This Row],[Area]]="Oftamología","👀",IF(B1488="Cardiología","❤","🚑"))</f>
        <v>❤</v>
      </c>
      <c r="D1488" s="23">
        <v>621201</v>
      </c>
      <c r="E1488" s="23">
        <v>866881</v>
      </c>
      <c r="F1488" s="23">
        <v>120124</v>
      </c>
      <c r="G1488" s="23">
        <v>181050</v>
      </c>
      <c r="H1488" s="23">
        <v>32000</v>
      </c>
      <c r="I1488" s="23">
        <v>12521</v>
      </c>
      <c r="J1488" s="23">
        <v>3837</v>
      </c>
      <c r="K1488" s="23">
        <v>12692</v>
      </c>
      <c r="L1488" s="23">
        <v>1943</v>
      </c>
      <c r="M1488" s="23">
        <v>3045725</v>
      </c>
      <c r="N1488" s="23">
        <v>72110</v>
      </c>
      <c r="O1488" s="23">
        <v>89275</v>
      </c>
      <c r="P1488" s="23">
        <v>107976</v>
      </c>
      <c r="Q1488" s="19">
        <v>2.5562519244510227E-2</v>
      </c>
      <c r="R1488" s="21"/>
      <c r="S1488" s="21"/>
    </row>
    <row r="1489" spans="1:19" x14ac:dyDescent="0.35">
      <c r="A1489" s="18" t="s">
        <v>42</v>
      </c>
      <c r="B1489" s="18" t="s">
        <v>82</v>
      </c>
      <c r="C1489" s="60" t="str">
        <f>IF(Datos[[#This Row],[Area]]="Oftamología","👀",IF(B1489="Cardiología","❤","🚑"))</f>
        <v>🚑</v>
      </c>
      <c r="D1489" s="23">
        <v>678570</v>
      </c>
      <c r="E1489" s="23">
        <v>851071</v>
      </c>
      <c r="F1489" s="23">
        <v>177920</v>
      </c>
      <c r="G1489" s="23">
        <v>147863</v>
      </c>
      <c r="H1489" s="23">
        <v>32000</v>
      </c>
      <c r="I1489" s="23">
        <v>11661</v>
      </c>
      <c r="J1489" s="23">
        <v>3599</v>
      </c>
      <c r="K1489" s="23">
        <v>13405</v>
      </c>
      <c r="L1489" s="23">
        <v>1987</v>
      </c>
      <c r="M1489" s="23">
        <v>2816264</v>
      </c>
      <c r="N1489" s="23">
        <v>106023</v>
      </c>
      <c r="O1489" s="23">
        <v>85450</v>
      </c>
      <c r="P1489" s="23">
        <v>253964</v>
      </c>
      <c r="Q1489" s="19">
        <v>6.0124098294183852E-2</v>
      </c>
      <c r="R1489" s="21"/>
      <c r="S1489" s="21"/>
    </row>
    <row r="1490" spans="1:19" x14ac:dyDescent="0.35">
      <c r="A1490" s="18" t="s">
        <v>43</v>
      </c>
      <c r="B1490" s="18" t="s">
        <v>80</v>
      </c>
      <c r="C1490" s="61" t="str">
        <f>IF(Datos[[#This Row],[Area]]="Oftamología","👀",IF(B1490="Cardiología","❤","🚑"))</f>
        <v>❤</v>
      </c>
      <c r="D1490" s="23">
        <v>671102</v>
      </c>
      <c r="E1490" s="23">
        <v>2023992</v>
      </c>
      <c r="F1490" s="23">
        <v>163250</v>
      </c>
      <c r="G1490" s="23">
        <v>84830</v>
      </c>
      <c r="H1490" s="23">
        <v>20000</v>
      </c>
      <c r="I1490" s="23">
        <v>11468</v>
      </c>
      <c r="J1490" s="23">
        <v>3641</v>
      </c>
      <c r="K1490" s="23">
        <v>14698</v>
      </c>
      <c r="L1490" s="23">
        <v>2303</v>
      </c>
      <c r="M1490" s="23">
        <v>869021</v>
      </c>
      <c r="N1490" s="23">
        <v>126799</v>
      </c>
      <c r="O1490" s="23">
        <v>54008</v>
      </c>
      <c r="P1490" s="23">
        <v>106485</v>
      </c>
      <c r="Q1490" s="19">
        <v>2.5209536024224564E-2</v>
      </c>
      <c r="R1490" s="21"/>
      <c r="S1490" s="21"/>
    </row>
    <row r="1491" spans="1:19" x14ac:dyDescent="0.35">
      <c r="A1491" s="18" t="s">
        <v>42</v>
      </c>
      <c r="B1491" s="18" t="s">
        <v>80</v>
      </c>
      <c r="C1491" s="61" t="str">
        <f>IF(Datos[[#This Row],[Area]]="Oftamología","👀",IF(B1491="Cardiología","❤","🚑"))</f>
        <v>❤</v>
      </c>
      <c r="D1491" s="23">
        <v>292910</v>
      </c>
      <c r="E1491" s="23">
        <v>977845</v>
      </c>
      <c r="F1491" s="23">
        <v>122407</v>
      </c>
      <c r="G1491" s="23">
        <v>217403</v>
      </c>
      <c r="H1491" s="23">
        <v>32000</v>
      </c>
      <c r="I1491" s="23">
        <v>11577</v>
      </c>
      <c r="J1491" s="23">
        <v>3552</v>
      </c>
      <c r="K1491" s="23">
        <v>11299</v>
      </c>
      <c r="L1491" s="23">
        <v>4035</v>
      </c>
      <c r="M1491" s="23">
        <v>920684</v>
      </c>
      <c r="N1491" s="23">
        <v>107287</v>
      </c>
      <c r="O1491" s="23">
        <v>81645</v>
      </c>
      <c r="P1491" s="23">
        <v>218986</v>
      </c>
      <c r="Q1491" s="19">
        <v>5.1843315544920318E-2</v>
      </c>
      <c r="R1491" s="21"/>
      <c r="S1491" s="21"/>
    </row>
    <row r="1492" spans="1:19" x14ac:dyDescent="0.35">
      <c r="A1492" s="18" t="s">
        <v>41</v>
      </c>
      <c r="B1492" s="18" t="s">
        <v>82</v>
      </c>
      <c r="C1492" s="60" t="str">
        <f>IF(Datos[[#This Row],[Area]]="Oftamología","👀",IF(B1492="Cardiología","❤","🚑"))</f>
        <v>🚑</v>
      </c>
      <c r="D1492" s="23">
        <v>279983</v>
      </c>
      <c r="E1492" s="23">
        <v>1004795</v>
      </c>
      <c r="F1492" s="23">
        <v>146646</v>
      </c>
      <c r="G1492" s="23">
        <v>128816</v>
      </c>
      <c r="H1492" s="23">
        <v>32000</v>
      </c>
      <c r="I1492" s="23">
        <v>11166</v>
      </c>
      <c r="J1492" s="23">
        <v>2831</v>
      </c>
      <c r="K1492" s="23">
        <v>14898</v>
      </c>
      <c r="L1492" s="23">
        <v>2533</v>
      </c>
      <c r="M1492" s="23">
        <v>2475579</v>
      </c>
      <c r="N1492" s="23">
        <v>66979</v>
      </c>
      <c r="O1492" s="23">
        <v>64369</v>
      </c>
      <c r="P1492" s="23">
        <v>300913</v>
      </c>
      <c r="Q1492" s="19">
        <v>7.1238926737638972E-2</v>
      </c>
      <c r="R1492" s="21"/>
      <c r="S1492" s="21"/>
    </row>
    <row r="1493" spans="1:19" x14ac:dyDescent="0.35">
      <c r="A1493" s="18" t="s">
        <v>43</v>
      </c>
      <c r="B1493" s="18" t="s">
        <v>81</v>
      </c>
      <c r="C1493" s="62" t="str">
        <f>IF(Datos[[#This Row],[Area]]="Oftamología","👀",IF(B1493="Cardiología","❤","🚑"))</f>
        <v>👀</v>
      </c>
      <c r="D1493" s="23">
        <v>549168</v>
      </c>
      <c r="E1493" s="23">
        <v>1638752</v>
      </c>
      <c r="F1493" s="23">
        <v>92801</v>
      </c>
      <c r="G1493" s="23">
        <v>91693</v>
      </c>
      <c r="H1493" s="23">
        <v>25000</v>
      </c>
      <c r="I1493" s="23">
        <v>10204</v>
      </c>
      <c r="J1493" s="23">
        <v>3874</v>
      </c>
      <c r="K1493" s="23">
        <v>13842</v>
      </c>
      <c r="L1493" s="23">
        <v>1901</v>
      </c>
      <c r="M1493" s="23">
        <v>2560104</v>
      </c>
      <c r="N1493" s="23">
        <v>93327</v>
      </c>
      <c r="O1493" s="23">
        <v>57706</v>
      </c>
      <c r="P1493" s="23">
        <v>147179</v>
      </c>
      <c r="Q1493" s="19">
        <v>3.4843539489217701E-2</v>
      </c>
      <c r="R1493" s="21"/>
      <c r="S1493" s="21"/>
    </row>
    <row r="1494" spans="1:19" x14ac:dyDescent="0.35">
      <c r="A1494" s="18" t="s">
        <v>47</v>
      </c>
      <c r="B1494" s="18" t="s">
        <v>82</v>
      </c>
      <c r="C1494" s="60" t="str">
        <f>IF(Datos[[#This Row],[Area]]="Oftamología","👀",IF(B1494="Cardiología","❤","🚑"))</f>
        <v>🚑</v>
      </c>
      <c r="D1494" s="23">
        <v>154967</v>
      </c>
      <c r="E1494" s="23">
        <v>2288548</v>
      </c>
      <c r="F1494" s="23">
        <v>200114</v>
      </c>
      <c r="G1494" s="23">
        <v>250523</v>
      </c>
      <c r="H1494" s="23">
        <v>32000</v>
      </c>
      <c r="I1494" s="23">
        <v>10722</v>
      </c>
      <c r="J1494" s="23">
        <v>4156</v>
      </c>
      <c r="K1494" s="23">
        <v>14507</v>
      </c>
      <c r="L1494" s="23">
        <v>1267</v>
      </c>
      <c r="M1494" s="23">
        <v>3072438</v>
      </c>
      <c r="N1494" s="23">
        <v>90753</v>
      </c>
      <c r="O1494" s="23">
        <v>67702</v>
      </c>
      <c r="P1494" s="23">
        <v>270485</v>
      </c>
      <c r="Q1494" s="19">
        <v>6.4035322829622779E-2</v>
      </c>
      <c r="R1494" s="21"/>
      <c r="S1494" s="21"/>
    </row>
    <row r="1495" spans="1:19" x14ac:dyDescent="0.35">
      <c r="A1495" s="18" t="s">
        <v>44</v>
      </c>
      <c r="B1495" s="18" t="s">
        <v>81</v>
      </c>
      <c r="C1495" s="62" t="str">
        <f>IF(Datos[[#This Row],[Area]]="Oftamología","👀",IF(B1495="Cardiología","❤","🚑"))</f>
        <v>👀</v>
      </c>
      <c r="D1495" s="23">
        <v>517123</v>
      </c>
      <c r="E1495" s="23">
        <v>1552953</v>
      </c>
      <c r="F1495" s="23">
        <v>130522</v>
      </c>
      <c r="G1495" s="23">
        <v>106100</v>
      </c>
      <c r="H1495" s="23">
        <v>32000</v>
      </c>
      <c r="I1495" s="23">
        <v>10335</v>
      </c>
      <c r="J1495" s="23">
        <v>3467</v>
      </c>
      <c r="K1495" s="23">
        <v>10659</v>
      </c>
      <c r="L1495" s="23">
        <v>3827</v>
      </c>
      <c r="M1495" s="23">
        <v>2016131</v>
      </c>
      <c r="N1495" s="23">
        <v>96844</v>
      </c>
      <c r="O1495" s="23">
        <v>74629</v>
      </c>
      <c r="P1495" s="23">
        <v>319305</v>
      </c>
      <c r="Q1495" s="19">
        <v>7.5593096682302893E-2</v>
      </c>
      <c r="R1495" s="21"/>
      <c r="S1495" s="21"/>
    </row>
    <row r="1496" spans="1:19" x14ac:dyDescent="0.35">
      <c r="A1496" s="18" t="s">
        <v>46</v>
      </c>
      <c r="B1496" s="18" t="s">
        <v>81</v>
      </c>
      <c r="C1496" s="62" t="str">
        <f>IF(Datos[[#This Row],[Area]]="Oftamología","👀",IF(B1496="Cardiología","❤","🚑"))</f>
        <v>👀</v>
      </c>
      <c r="D1496" s="23">
        <v>236587</v>
      </c>
      <c r="E1496" s="23">
        <v>995394</v>
      </c>
      <c r="F1496" s="23">
        <v>197037</v>
      </c>
      <c r="G1496" s="23">
        <v>277377</v>
      </c>
      <c r="H1496" s="23">
        <v>20000</v>
      </c>
      <c r="I1496" s="23">
        <v>10419</v>
      </c>
      <c r="J1496" s="23">
        <v>2899</v>
      </c>
      <c r="K1496" s="23">
        <v>13679</v>
      </c>
      <c r="L1496" s="23">
        <v>1348</v>
      </c>
      <c r="M1496" s="23">
        <v>2359044</v>
      </c>
      <c r="N1496" s="23">
        <v>111601</v>
      </c>
      <c r="O1496" s="23">
        <v>45559</v>
      </c>
      <c r="P1496" s="23">
        <v>122014</v>
      </c>
      <c r="Q1496" s="19">
        <v>2.8885911898011325E-2</v>
      </c>
      <c r="R1496" s="21"/>
      <c r="S1496" s="21"/>
    </row>
    <row r="1497" spans="1:19" x14ac:dyDescent="0.35">
      <c r="A1497" s="18" t="s">
        <v>37</v>
      </c>
      <c r="B1497" s="18" t="s">
        <v>81</v>
      </c>
      <c r="C1497" s="62" t="str">
        <f>IF(Datos[[#This Row],[Area]]="Oftamología","👀",IF(B1497="Cardiología","❤","🚑"))</f>
        <v>👀</v>
      </c>
      <c r="D1497" s="23">
        <v>536586</v>
      </c>
      <c r="E1497" s="23">
        <v>1592000</v>
      </c>
      <c r="F1497" s="23">
        <v>130942</v>
      </c>
      <c r="G1497" s="23">
        <v>107697</v>
      </c>
      <c r="H1497" s="23">
        <v>32000</v>
      </c>
      <c r="I1497" s="23">
        <v>9178</v>
      </c>
      <c r="J1497" s="23">
        <v>3964</v>
      </c>
      <c r="K1497" s="23">
        <v>11496</v>
      </c>
      <c r="L1497" s="23">
        <v>2442</v>
      </c>
      <c r="M1497" s="23">
        <v>3089908</v>
      </c>
      <c r="N1497" s="23">
        <v>111875</v>
      </c>
      <c r="O1497" s="23">
        <v>79043</v>
      </c>
      <c r="P1497" s="23">
        <v>169533</v>
      </c>
      <c r="Q1497" s="19">
        <v>4.0135683624875455E-2</v>
      </c>
      <c r="R1497" s="21"/>
      <c r="S1497" s="21"/>
    </row>
    <row r="1498" spans="1:19" x14ac:dyDescent="0.35">
      <c r="A1498" s="18" t="s">
        <v>39</v>
      </c>
      <c r="B1498" s="18" t="s">
        <v>82</v>
      </c>
      <c r="C1498" s="60" t="str">
        <f>IF(Datos[[#This Row],[Area]]="Oftamología","👀",IF(B1498="Cardiología","❤","🚑"))</f>
        <v>🚑</v>
      </c>
      <c r="D1498" s="23">
        <v>664705</v>
      </c>
      <c r="E1498" s="23">
        <v>1691716</v>
      </c>
      <c r="F1498" s="23">
        <v>147011</v>
      </c>
      <c r="G1498" s="23">
        <v>171418</v>
      </c>
      <c r="H1498" s="23">
        <v>32000</v>
      </c>
      <c r="I1498" s="23">
        <v>12686</v>
      </c>
      <c r="J1498" s="23">
        <v>3138</v>
      </c>
      <c r="K1498" s="23">
        <v>13842</v>
      </c>
      <c r="L1498" s="23">
        <v>4279</v>
      </c>
      <c r="M1498" s="23">
        <v>2909438</v>
      </c>
      <c r="N1498" s="23">
        <v>71616</v>
      </c>
      <c r="O1498" s="23">
        <v>60125</v>
      </c>
      <c r="P1498" s="23">
        <v>201292</v>
      </c>
      <c r="Q1498" s="19">
        <v>4.7654391936781809E-2</v>
      </c>
      <c r="R1498" s="21"/>
      <c r="S1498" s="21"/>
    </row>
    <row r="1499" spans="1:19" x14ac:dyDescent="0.35">
      <c r="A1499" s="18" t="s">
        <v>41</v>
      </c>
      <c r="B1499" s="18" t="s">
        <v>82</v>
      </c>
      <c r="C1499" s="60" t="str">
        <f>IF(Datos[[#This Row],[Area]]="Oftamología","👀",IF(B1499="Cardiología","❤","🚑"))</f>
        <v>🚑</v>
      </c>
      <c r="D1499" s="23">
        <v>369419</v>
      </c>
      <c r="E1499" s="23">
        <v>672806</v>
      </c>
      <c r="F1499" s="23">
        <v>177730</v>
      </c>
      <c r="G1499" s="23">
        <v>318834</v>
      </c>
      <c r="H1499" s="23">
        <v>32000</v>
      </c>
      <c r="I1499" s="23">
        <v>12331</v>
      </c>
      <c r="J1499" s="23">
        <v>3751</v>
      </c>
      <c r="K1499" s="23">
        <v>10466</v>
      </c>
      <c r="L1499" s="23">
        <v>2253</v>
      </c>
      <c r="M1499" s="23">
        <v>1512118</v>
      </c>
      <c r="N1499" s="23">
        <v>110566</v>
      </c>
      <c r="O1499" s="23">
        <v>30845</v>
      </c>
      <c r="P1499" s="23">
        <v>320164</v>
      </c>
      <c r="Q1499" s="19">
        <v>7.5796458577826298E-2</v>
      </c>
      <c r="R1499" s="21"/>
      <c r="S1499" s="21"/>
    </row>
    <row r="1500" spans="1:19" x14ac:dyDescent="0.35">
      <c r="A1500" s="18" t="s">
        <v>36</v>
      </c>
      <c r="B1500" s="18" t="s">
        <v>81</v>
      </c>
      <c r="C1500" s="62" t="str">
        <f>IF(Datos[[#This Row],[Area]]="Oftamología","👀",IF(B1500="Cardiología","❤","🚑"))</f>
        <v>👀</v>
      </c>
      <c r="D1500" s="23">
        <v>336314</v>
      </c>
      <c r="E1500" s="23">
        <v>1433531</v>
      </c>
      <c r="F1500" s="23">
        <v>102280</v>
      </c>
      <c r="G1500" s="23">
        <v>187460</v>
      </c>
      <c r="H1500" s="23">
        <v>32000</v>
      </c>
      <c r="I1500" s="23">
        <v>12362</v>
      </c>
      <c r="J1500" s="23">
        <v>3184</v>
      </c>
      <c r="K1500" s="23">
        <v>14420</v>
      </c>
      <c r="L1500" s="23">
        <v>2519</v>
      </c>
      <c r="M1500" s="23">
        <v>2134491</v>
      </c>
      <c r="N1500" s="23">
        <v>57560</v>
      </c>
      <c r="O1500" s="23">
        <v>34905</v>
      </c>
      <c r="P1500" s="23">
        <v>261474</v>
      </c>
      <c r="Q1500" s="19">
        <v>6.190203523874812E-2</v>
      </c>
      <c r="R1500" s="21"/>
      <c r="S1500" s="21"/>
    </row>
    <row r="1501" spans="1:19" x14ac:dyDescent="0.35">
      <c r="A1501" s="18" t="s">
        <v>42</v>
      </c>
      <c r="B1501" s="18" t="s">
        <v>81</v>
      </c>
      <c r="C1501" s="62" t="str">
        <f>IF(Datos[[#This Row],[Area]]="Oftamología","👀",IF(B1501="Cardiología","❤","🚑"))</f>
        <v>👀</v>
      </c>
      <c r="D1501" s="23">
        <v>460167</v>
      </c>
      <c r="E1501" s="23">
        <v>1102067</v>
      </c>
      <c r="F1501" s="23">
        <v>100786</v>
      </c>
      <c r="G1501" s="23">
        <v>281400</v>
      </c>
      <c r="H1501" s="23">
        <v>32000</v>
      </c>
      <c r="I1501" s="23">
        <v>9114</v>
      </c>
      <c r="J1501" s="23">
        <v>2910</v>
      </c>
      <c r="K1501" s="23">
        <v>13641</v>
      </c>
      <c r="L1501" s="23">
        <v>1263</v>
      </c>
      <c r="M1501" s="23">
        <v>1258136</v>
      </c>
      <c r="N1501" s="23">
        <v>67544</v>
      </c>
      <c r="O1501" s="23">
        <v>25241</v>
      </c>
      <c r="P1501" s="23">
        <v>300442</v>
      </c>
      <c r="Q1501" s="19">
        <v>7.1127420971874689E-2</v>
      </c>
      <c r="R1501" s="21"/>
      <c r="S1501" s="21"/>
    </row>
    <row r="1502" spans="1:19" x14ac:dyDescent="0.35">
      <c r="A1502" s="18" t="s">
        <v>43</v>
      </c>
      <c r="B1502" s="18" t="s">
        <v>81</v>
      </c>
      <c r="C1502" s="62" t="str">
        <f>IF(Datos[[#This Row],[Area]]="Oftamología","👀",IF(B1502="Cardiología","❤","🚑"))</f>
        <v>👀</v>
      </c>
      <c r="D1502" s="23">
        <v>270769</v>
      </c>
      <c r="E1502" s="23">
        <v>1754925</v>
      </c>
      <c r="F1502" s="23">
        <v>101985</v>
      </c>
      <c r="G1502" s="23">
        <v>326126</v>
      </c>
      <c r="H1502" s="23">
        <v>32000</v>
      </c>
      <c r="I1502" s="23">
        <v>11298</v>
      </c>
      <c r="J1502" s="23">
        <v>3025</v>
      </c>
      <c r="K1502" s="23">
        <v>12215</v>
      </c>
      <c r="L1502" s="23">
        <v>2425</v>
      </c>
      <c r="M1502" s="23">
        <v>3074297</v>
      </c>
      <c r="N1502" s="23">
        <v>114312</v>
      </c>
      <c r="O1502" s="23">
        <v>71242</v>
      </c>
      <c r="P1502" s="23">
        <v>79626</v>
      </c>
      <c r="Q1502" s="19">
        <v>1.885086646443072E-2</v>
      </c>
      <c r="R1502" s="21"/>
      <c r="S1502" s="21"/>
    </row>
    <row r="1503" spans="1:19" x14ac:dyDescent="0.35">
      <c r="A1503" s="18" t="s">
        <v>47</v>
      </c>
      <c r="B1503" s="18" t="s">
        <v>81</v>
      </c>
      <c r="C1503" s="62" t="str">
        <f>IF(Datos[[#This Row],[Area]]="Oftamología","👀",IF(B1503="Cardiología","❤","🚑"))</f>
        <v>👀</v>
      </c>
      <c r="D1503" s="23">
        <v>539948</v>
      </c>
      <c r="E1503" s="23">
        <v>1215008</v>
      </c>
      <c r="F1503" s="23">
        <v>153697</v>
      </c>
      <c r="G1503" s="23">
        <v>121687</v>
      </c>
      <c r="H1503" s="23">
        <v>32000</v>
      </c>
      <c r="I1503" s="23">
        <v>10356</v>
      </c>
      <c r="J1503" s="23">
        <v>3755</v>
      </c>
      <c r="K1503" s="23">
        <v>12342</v>
      </c>
      <c r="L1503" s="23">
        <v>1696</v>
      </c>
      <c r="M1503" s="23">
        <v>1666900</v>
      </c>
      <c r="N1503" s="23">
        <v>110674</v>
      </c>
      <c r="O1503" s="23">
        <v>88132</v>
      </c>
      <c r="P1503" s="23">
        <v>289425</v>
      </c>
      <c r="Q1503" s="19">
        <v>6.851922772044132E-2</v>
      </c>
      <c r="R1503" s="21"/>
      <c r="S1503" s="21"/>
    </row>
    <row r="1504" spans="1:19" x14ac:dyDescent="0.35">
      <c r="A1504" s="18" t="s">
        <v>45</v>
      </c>
      <c r="B1504" s="18" t="s">
        <v>80</v>
      </c>
      <c r="C1504" s="61" t="str">
        <f>IF(Datos[[#This Row],[Area]]="Oftamología","👀",IF(B1504="Cardiología","❤","🚑"))</f>
        <v>❤</v>
      </c>
      <c r="D1504" s="23">
        <v>282731</v>
      </c>
      <c r="E1504" s="23">
        <v>925307</v>
      </c>
      <c r="F1504" s="23">
        <v>162709</v>
      </c>
      <c r="G1504" s="23">
        <v>188628</v>
      </c>
      <c r="H1504" s="23">
        <v>32000</v>
      </c>
      <c r="I1504" s="23">
        <v>9790</v>
      </c>
      <c r="J1504" s="23">
        <v>3512</v>
      </c>
      <c r="K1504" s="23">
        <v>10768</v>
      </c>
      <c r="L1504" s="23">
        <v>4193</v>
      </c>
      <c r="M1504" s="23">
        <v>2929245</v>
      </c>
      <c r="N1504" s="23">
        <v>51359</v>
      </c>
      <c r="O1504" s="23">
        <v>37424</v>
      </c>
      <c r="P1504" s="23">
        <v>197638</v>
      </c>
      <c r="Q1504" s="19">
        <v>4.6789334467349342E-2</v>
      </c>
      <c r="R1504" s="21"/>
      <c r="S1504" s="21"/>
    </row>
    <row r="1505" spans="1:19" x14ac:dyDescent="0.35">
      <c r="A1505" s="18" t="s">
        <v>43</v>
      </c>
      <c r="B1505" s="18" t="s">
        <v>80</v>
      </c>
      <c r="C1505" s="61" t="str">
        <f>IF(Datos[[#This Row],[Area]]="Oftamología","👀",IF(B1505="Cardiología","❤","🚑"))</f>
        <v>❤</v>
      </c>
      <c r="D1505" s="23">
        <v>316746</v>
      </c>
      <c r="E1505" s="23">
        <v>779195</v>
      </c>
      <c r="F1505" s="23">
        <v>158296</v>
      </c>
      <c r="G1505" s="23">
        <v>97664</v>
      </c>
      <c r="H1505" s="23">
        <v>32000</v>
      </c>
      <c r="I1505" s="23">
        <v>9953</v>
      </c>
      <c r="J1505" s="23">
        <v>2899</v>
      </c>
      <c r="K1505" s="23">
        <v>13858</v>
      </c>
      <c r="L1505" s="23">
        <v>4454</v>
      </c>
      <c r="M1505" s="23">
        <v>2580773</v>
      </c>
      <c r="N1505" s="23">
        <v>98332</v>
      </c>
      <c r="O1505" s="23">
        <v>50718</v>
      </c>
      <c r="P1505" s="23">
        <v>215799</v>
      </c>
      <c r="Q1505" s="19">
        <v>5.1088816870842248E-2</v>
      </c>
      <c r="R1505" s="21"/>
      <c r="S1505" s="21"/>
    </row>
    <row r="1506" spans="1:19" x14ac:dyDescent="0.35">
      <c r="A1506" s="18" t="s">
        <v>44</v>
      </c>
      <c r="B1506" s="18" t="s">
        <v>81</v>
      </c>
      <c r="C1506" s="62" t="str">
        <f>IF(Datos[[#This Row],[Area]]="Oftamología","👀",IF(B1506="Cardiología","❤","🚑"))</f>
        <v>👀</v>
      </c>
      <c r="D1506" s="23">
        <v>644359</v>
      </c>
      <c r="E1506" s="23">
        <v>1567641</v>
      </c>
      <c r="F1506" s="23">
        <v>153269</v>
      </c>
      <c r="G1506" s="23">
        <v>249043</v>
      </c>
      <c r="H1506" s="23">
        <v>32000</v>
      </c>
      <c r="I1506" s="23">
        <v>11512</v>
      </c>
      <c r="J1506" s="23">
        <v>3043</v>
      </c>
      <c r="K1506" s="23">
        <v>12674</v>
      </c>
      <c r="L1506" s="23">
        <v>2568</v>
      </c>
      <c r="M1506" s="23">
        <v>2593719</v>
      </c>
      <c r="N1506" s="23">
        <v>70061</v>
      </c>
      <c r="O1506" s="23">
        <v>51145</v>
      </c>
      <c r="P1506" s="23">
        <v>76173</v>
      </c>
      <c r="Q1506" s="19">
        <v>1.8033394258095109E-2</v>
      </c>
      <c r="R1506" s="21"/>
      <c r="S1506" s="21"/>
    </row>
    <row r="1507" spans="1:19" x14ac:dyDescent="0.35">
      <c r="A1507" s="18" t="s">
        <v>40</v>
      </c>
      <c r="B1507" s="18" t="s">
        <v>80</v>
      </c>
      <c r="C1507" s="61" t="str">
        <f>IF(Datos[[#This Row],[Area]]="Oftamología","👀",IF(B1507="Cardiología","❤","🚑"))</f>
        <v>❤</v>
      </c>
      <c r="D1507" s="23">
        <v>486645</v>
      </c>
      <c r="E1507" s="23">
        <v>1639549</v>
      </c>
      <c r="F1507" s="23">
        <v>99265</v>
      </c>
      <c r="G1507" s="23">
        <v>109747</v>
      </c>
      <c r="H1507" s="23">
        <v>32000</v>
      </c>
      <c r="I1507" s="23">
        <v>12371</v>
      </c>
      <c r="J1507" s="23">
        <v>3491</v>
      </c>
      <c r="K1507" s="23">
        <v>12146</v>
      </c>
      <c r="L1507" s="23">
        <v>1785</v>
      </c>
      <c r="M1507" s="23">
        <v>1658021</v>
      </c>
      <c r="N1507" s="23">
        <v>71917</v>
      </c>
      <c r="O1507" s="23">
        <v>32620</v>
      </c>
      <c r="P1507" s="23">
        <v>140506</v>
      </c>
      <c r="Q1507" s="19">
        <v>3.3263756102922447E-2</v>
      </c>
      <c r="R1507" s="21"/>
      <c r="S1507" s="21"/>
    </row>
    <row r="1508" spans="1:19" x14ac:dyDescent="0.35">
      <c r="A1508" s="18" t="s">
        <v>38</v>
      </c>
      <c r="B1508" s="18" t="s">
        <v>81</v>
      </c>
      <c r="C1508" s="62" t="str">
        <f>IF(Datos[[#This Row],[Area]]="Oftamología","👀",IF(B1508="Cardiología","❤","🚑"))</f>
        <v>👀</v>
      </c>
      <c r="D1508" s="23">
        <v>634121</v>
      </c>
      <c r="E1508" s="23">
        <v>756442</v>
      </c>
      <c r="F1508" s="23">
        <v>177986</v>
      </c>
      <c r="G1508" s="23">
        <v>251986</v>
      </c>
      <c r="H1508" s="23">
        <v>32000</v>
      </c>
      <c r="I1508" s="23">
        <v>10091</v>
      </c>
      <c r="J1508" s="23">
        <v>3316</v>
      </c>
      <c r="K1508" s="23">
        <v>10508</v>
      </c>
      <c r="L1508" s="23">
        <v>3969</v>
      </c>
      <c r="M1508" s="23">
        <v>1920756</v>
      </c>
      <c r="N1508" s="23">
        <v>74414</v>
      </c>
      <c r="O1508" s="23">
        <v>24395</v>
      </c>
      <c r="P1508" s="23">
        <v>179178</v>
      </c>
      <c r="Q1508" s="19">
        <v>4.2419066025717322E-2</v>
      </c>
      <c r="R1508" s="21"/>
      <c r="S1508" s="21"/>
    </row>
    <row r="1509" spans="1:19" x14ac:dyDescent="0.35">
      <c r="A1509" s="18" t="s">
        <v>44</v>
      </c>
      <c r="B1509" s="18" t="s">
        <v>80</v>
      </c>
      <c r="C1509" s="61" t="str">
        <f>IF(Datos[[#This Row],[Area]]="Oftamología","👀",IF(B1509="Cardiología","❤","🚑"))</f>
        <v>❤</v>
      </c>
      <c r="D1509" s="23">
        <v>212578</v>
      </c>
      <c r="E1509" s="23">
        <v>803106</v>
      </c>
      <c r="F1509" s="23">
        <v>100394</v>
      </c>
      <c r="G1509" s="23">
        <v>290844</v>
      </c>
      <c r="H1509" s="23">
        <v>28000</v>
      </c>
      <c r="I1509" s="23">
        <v>9931</v>
      </c>
      <c r="J1509" s="23">
        <v>4182</v>
      </c>
      <c r="K1509" s="23">
        <v>12208</v>
      </c>
      <c r="L1509" s="23">
        <v>4077</v>
      </c>
      <c r="M1509" s="23">
        <v>2040386</v>
      </c>
      <c r="N1509" s="23">
        <v>119442</v>
      </c>
      <c r="O1509" s="23">
        <v>34304</v>
      </c>
      <c r="P1509" s="23">
        <v>170426</v>
      </c>
      <c r="Q1509" s="19">
        <v>4.0347094768882902E-2</v>
      </c>
      <c r="R1509" s="21"/>
      <c r="S1509" s="21"/>
    </row>
    <row r="1510" spans="1:19" x14ac:dyDescent="0.35">
      <c r="A1510" s="18" t="s">
        <v>41</v>
      </c>
      <c r="B1510" s="18" t="s">
        <v>80</v>
      </c>
      <c r="C1510" s="61" t="str">
        <f>IF(Datos[[#This Row],[Area]]="Oftamología","👀",IF(B1510="Cardiología","❤","🚑"))</f>
        <v>❤</v>
      </c>
      <c r="D1510" s="23">
        <v>428363</v>
      </c>
      <c r="E1510" s="23">
        <v>1423526</v>
      </c>
      <c r="F1510" s="23">
        <v>182047</v>
      </c>
      <c r="G1510" s="23">
        <v>146884</v>
      </c>
      <c r="H1510" s="23">
        <v>32000</v>
      </c>
      <c r="I1510" s="23">
        <v>10481</v>
      </c>
      <c r="J1510" s="23">
        <v>3459</v>
      </c>
      <c r="K1510" s="23">
        <v>14998</v>
      </c>
      <c r="L1510" s="23">
        <v>2551</v>
      </c>
      <c r="M1510" s="23">
        <v>1483640</v>
      </c>
      <c r="N1510" s="23">
        <v>112286</v>
      </c>
      <c r="O1510" s="23">
        <v>64468</v>
      </c>
      <c r="P1510" s="23">
        <v>240866</v>
      </c>
      <c r="Q1510" s="19">
        <v>5.7023243687006377E-2</v>
      </c>
      <c r="R1510" s="21"/>
      <c r="S1510" s="21"/>
    </row>
    <row r="1511" spans="1:19" x14ac:dyDescent="0.35">
      <c r="A1511" s="18" t="s">
        <v>41</v>
      </c>
      <c r="B1511" s="18" t="s">
        <v>80</v>
      </c>
      <c r="C1511" s="61" t="str">
        <f>IF(Datos[[#This Row],[Area]]="Oftamología","👀",IF(B1511="Cardiología","❤","🚑"))</f>
        <v>❤</v>
      </c>
      <c r="D1511" s="23">
        <v>353438</v>
      </c>
      <c r="E1511" s="23">
        <v>1760320</v>
      </c>
      <c r="F1511" s="23">
        <v>203171</v>
      </c>
      <c r="G1511" s="23">
        <v>314362</v>
      </c>
      <c r="H1511" s="23">
        <v>32000</v>
      </c>
      <c r="I1511" s="23">
        <v>11011</v>
      </c>
      <c r="J1511" s="23">
        <v>3963</v>
      </c>
      <c r="K1511" s="23">
        <v>10790</v>
      </c>
      <c r="L1511" s="23">
        <v>2821</v>
      </c>
      <c r="M1511" s="23">
        <v>1391424</v>
      </c>
      <c r="N1511" s="23">
        <v>86122</v>
      </c>
      <c r="O1511" s="23">
        <v>64029</v>
      </c>
      <c r="P1511" s="23">
        <v>224813</v>
      </c>
      <c r="Q1511" s="19">
        <v>5.322281468952432E-2</v>
      </c>
      <c r="R1511" s="21"/>
      <c r="S1511" s="21"/>
    </row>
    <row r="1512" spans="1:19" x14ac:dyDescent="0.35">
      <c r="A1512" s="18" t="s">
        <v>37</v>
      </c>
      <c r="B1512" s="18" t="s">
        <v>82</v>
      </c>
      <c r="C1512" s="60" t="str">
        <f>IF(Datos[[#This Row],[Area]]="Oftamología","👀",IF(B1512="Cardiología","❤","🚑"))</f>
        <v>🚑</v>
      </c>
      <c r="D1512" s="23">
        <v>607689</v>
      </c>
      <c r="E1512" s="23">
        <v>893298</v>
      </c>
      <c r="F1512" s="23">
        <v>102204</v>
      </c>
      <c r="G1512" s="23">
        <v>254704</v>
      </c>
      <c r="H1512" s="23">
        <v>32000</v>
      </c>
      <c r="I1512" s="23">
        <v>10673</v>
      </c>
      <c r="J1512" s="23">
        <v>3443</v>
      </c>
      <c r="K1512" s="23">
        <v>13606</v>
      </c>
      <c r="L1512" s="23">
        <v>4334</v>
      </c>
      <c r="M1512" s="23">
        <v>1533373</v>
      </c>
      <c r="N1512" s="23">
        <v>72221</v>
      </c>
      <c r="O1512" s="23">
        <v>67152</v>
      </c>
      <c r="P1512" s="23">
        <v>187448</v>
      </c>
      <c r="Q1512" s="19">
        <v>4.4376927348160268E-2</v>
      </c>
      <c r="R1512" s="21"/>
      <c r="S1512" s="21"/>
    </row>
    <row r="1513" spans="1:19" x14ac:dyDescent="0.35">
      <c r="A1513" s="18" t="s">
        <v>43</v>
      </c>
      <c r="B1513" s="18" t="s">
        <v>81</v>
      </c>
      <c r="C1513" s="62" t="str">
        <f>IF(Datos[[#This Row],[Area]]="Oftamología","👀",IF(B1513="Cardiología","❤","🚑"))</f>
        <v>👀</v>
      </c>
      <c r="D1513" s="23">
        <v>666634</v>
      </c>
      <c r="E1513" s="23">
        <v>939745</v>
      </c>
      <c r="F1513" s="23">
        <v>155214</v>
      </c>
      <c r="G1513" s="23">
        <v>193462</v>
      </c>
      <c r="H1513" s="23">
        <v>32000</v>
      </c>
      <c r="I1513" s="23">
        <v>9904</v>
      </c>
      <c r="J1513" s="23">
        <v>3991</v>
      </c>
      <c r="K1513" s="23">
        <v>14987</v>
      </c>
      <c r="L1513" s="23">
        <v>3036</v>
      </c>
      <c r="M1513" s="23">
        <v>2903600</v>
      </c>
      <c r="N1513" s="23">
        <v>90691</v>
      </c>
      <c r="O1513" s="23">
        <v>56257</v>
      </c>
      <c r="P1513" s="23">
        <v>305885</v>
      </c>
      <c r="Q1513" s="19">
        <v>7.2416010957129462E-2</v>
      </c>
      <c r="R1513" s="21"/>
      <c r="S1513" s="21"/>
    </row>
    <row r="1514" spans="1:19" x14ac:dyDescent="0.35">
      <c r="A1514" s="18" t="s">
        <v>39</v>
      </c>
      <c r="B1514" s="18" t="s">
        <v>81</v>
      </c>
      <c r="C1514" s="62" t="str">
        <f>IF(Datos[[#This Row],[Area]]="Oftamología","👀",IF(B1514="Cardiología","❤","🚑"))</f>
        <v>👀</v>
      </c>
      <c r="D1514" s="23">
        <v>562877</v>
      </c>
      <c r="E1514" s="23">
        <v>1336130</v>
      </c>
      <c r="F1514" s="23">
        <v>118743</v>
      </c>
      <c r="G1514" s="23">
        <v>125714</v>
      </c>
      <c r="H1514" s="23">
        <v>32000</v>
      </c>
      <c r="I1514" s="23">
        <v>9115</v>
      </c>
      <c r="J1514" s="23">
        <v>3055</v>
      </c>
      <c r="K1514" s="23">
        <v>12369</v>
      </c>
      <c r="L1514" s="23">
        <v>3953</v>
      </c>
      <c r="M1514" s="23">
        <v>960036</v>
      </c>
      <c r="N1514" s="23">
        <v>93594</v>
      </c>
      <c r="O1514" s="23">
        <v>76509</v>
      </c>
      <c r="P1514" s="23">
        <v>237421</v>
      </c>
      <c r="Q1514" s="19">
        <v>5.6207665421490541E-2</v>
      </c>
      <c r="R1514" s="21"/>
      <c r="S1514" s="21"/>
    </row>
    <row r="1515" spans="1:19" x14ac:dyDescent="0.35">
      <c r="A1515" s="18" t="s">
        <v>41</v>
      </c>
      <c r="B1515" s="18" t="s">
        <v>82</v>
      </c>
      <c r="C1515" s="60" t="str">
        <f>IF(Datos[[#This Row],[Area]]="Oftamología","👀",IF(B1515="Cardiología","❤","🚑"))</f>
        <v>🚑</v>
      </c>
      <c r="D1515" s="23">
        <v>522671</v>
      </c>
      <c r="E1515" s="23">
        <v>1114181</v>
      </c>
      <c r="F1515" s="23">
        <v>175939</v>
      </c>
      <c r="G1515" s="23">
        <v>186066</v>
      </c>
      <c r="H1515" s="23">
        <v>32000</v>
      </c>
      <c r="I1515" s="23">
        <v>9227</v>
      </c>
      <c r="J1515" s="23">
        <v>4058</v>
      </c>
      <c r="K1515" s="23">
        <v>14852</v>
      </c>
      <c r="L1515" s="23">
        <v>4250</v>
      </c>
      <c r="M1515" s="23">
        <v>3057386</v>
      </c>
      <c r="N1515" s="23">
        <v>99641</v>
      </c>
      <c r="O1515" s="23">
        <v>74400</v>
      </c>
      <c r="P1515" s="23">
        <v>69983</v>
      </c>
      <c r="Q1515" s="19">
        <v>1.65679575487938E-2</v>
      </c>
      <c r="R1515" s="21"/>
      <c r="S1515" s="21"/>
    </row>
    <row r="1516" spans="1:19" x14ac:dyDescent="0.35">
      <c r="A1516" s="18" t="s">
        <v>46</v>
      </c>
      <c r="B1516" s="18" t="s">
        <v>81</v>
      </c>
      <c r="C1516" s="62" t="str">
        <f>IF(Datos[[#This Row],[Area]]="Oftamología","👀",IF(B1516="Cardiología","❤","🚑"))</f>
        <v>👀</v>
      </c>
      <c r="D1516" s="23">
        <v>598009</v>
      </c>
      <c r="E1516" s="23">
        <v>1001562</v>
      </c>
      <c r="F1516" s="23">
        <v>192378</v>
      </c>
      <c r="G1516" s="23">
        <v>234231</v>
      </c>
      <c r="H1516" s="23">
        <v>28000</v>
      </c>
      <c r="I1516" s="23">
        <v>11935</v>
      </c>
      <c r="J1516" s="23">
        <v>4035</v>
      </c>
      <c r="K1516" s="23">
        <v>13693</v>
      </c>
      <c r="L1516" s="23">
        <v>3593</v>
      </c>
      <c r="M1516" s="23">
        <v>1786998</v>
      </c>
      <c r="N1516" s="23">
        <v>52937</v>
      </c>
      <c r="O1516" s="23">
        <v>67077</v>
      </c>
      <c r="P1516" s="23">
        <v>265926</v>
      </c>
      <c r="Q1516" s="19">
        <v>6.2956013304953193E-2</v>
      </c>
      <c r="R1516" s="21"/>
      <c r="S1516" s="21"/>
    </row>
    <row r="1517" spans="1:19" x14ac:dyDescent="0.35">
      <c r="A1517" s="18" t="s">
        <v>44</v>
      </c>
      <c r="B1517" s="18" t="s">
        <v>81</v>
      </c>
      <c r="C1517" s="62" t="str">
        <f>IF(Datos[[#This Row],[Area]]="Oftamología","👀",IF(B1517="Cardiología","❤","🚑"))</f>
        <v>👀</v>
      </c>
      <c r="D1517" s="23">
        <v>729426</v>
      </c>
      <c r="E1517" s="23">
        <v>1299798</v>
      </c>
      <c r="F1517" s="23">
        <v>199297</v>
      </c>
      <c r="G1517" s="23">
        <v>241492</v>
      </c>
      <c r="H1517" s="23">
        <v>32000</v>
      </c>
      <c r="I1517" s="23">
        <v>10482</v>
      </c>
      <c r="J1517" s="23">
        <v>4040</v>
      </c>
      <c r="K1517" s="23">
        <v>13736</v>
      </c>
      <c r="L1517" s="23">
        <v>1606</v>
      </c>
      <c r="M1517" s="23">
        <v>2650355</v>
      </c>
      <c r="N1517" s="23">
        <v>100979</v>
      </c>
      <c r="O1517" s="23">
        <v>30959</v>
      </c>
      <c r="P1517" s="23">
        <v>117459</v>
      </c>
      <c r="Q1517" s="19">
        <v>2.7807549343751636E-2</v>
      </c>
      <c r="R1517" s="21"/>
      <c r="S1517" s="21"/>
    </row>
    <row r="1518" spans="1:19" x14ac:dyDescent="0.35">
      <c r="A1518" s="18" t="s">
        <v>43</v>
      </c>
      <c r="B1518" s="18" t="s">
        <v>82</v>
      </c>
      <c r="C1518" s="60" t="str">
        <f>IF(Datos[[#This Row],[Area]]="Oftamología","👀",IF(B1518="Cardiología","❤","🚑"))</f>
        <v>🚑</v>
      </c>
      <c r="D1518" s="23">
        <v>127259</v>
      </c>
      <c r="E1518" s="23">
        <v>743931</v>
      </c>
      <c r="F1518" s="23">
        <v>143326</v>
      </c>
      <c r="G1518" s="23">
        <v>195932</v>
      </c>
      <c r="H1518" s="23">
        <v>25000</v>
      </c>
      <c r="I1518" s="23">
        <v>11789</v>
      </c>
      <c r="J1518" s="23">
        <v>3307</v>
      </c>
      <c r="K1518" s="23">
        <v>12249</v>
      </c>
      <c r="L1518" s="23">
        <v>3499</v>
      </c>
      <c r="M1518" s="23">
        <v>960181</v>
      </c>
      <c r="N1518" s="23">
        <v>118247</v>
      </c>
      <c r="O1518" s="23">
        <v>39805</v>
      </c>
      <c r="P1518" s="23">
        <v>130087</v>
      </c>
      <c r="Q1518" s="19">
        <v>3.0797134927767297E-2</v>
      </c>
      <c r="R1518" s="21"/>
      <c r="S1518" s="21"/>
    </row>
    <row r="1519" spans="1:19" x14ac:dyDescent="0.35">
      <c r="A1519" s="18" t="s">
        <v>44</v>
      </c>
      <c r="B1519" s="18" t="s">
        <v>80</v>
      </c>
      <c r="C1519" s="61" t="str">
        <f>IF(Datos[[#This Row],[Area]]="Oftamología","👀",IF(B1519="Cardiología","❤","🚑"))</f>
        <v>❤</v>
      </c>
      <c r="D1519" s="23">
        <v>546019</v>
      </c>
      <c r="E1519" s="23">
        <v>1985217</v>
      </c>
      <c r="F1519" s="23">
        <v>113334</v>
      </c>
      <c r="G1519" s="23">
        <v>94293</v>
      </c>
      <c r="H1519" s="23">
        <v>32000</v>
      </c>
      <c r="I1519" s="23">
        <v>12436</v>
      </c>
      <c r="J1519" s="23">
        <v>4006</v>
      </c>
      <c r="K1519" s="23">
        <v>10611</v>
      </c>
      <c r="L1519" s="23">
        <v>3133</v>
      </c>
      <c r="M1519" s="23">
        <v>1380013</v>
      </c>
      <c r="N1519" s="23">
        <v>102878</v>
      </c>
      <c r="O1519" s="23">
        <v>70057</v>
      </c>
      <c r="P1519" s="23">
        <v>112081</v>
      </c>
      <c r="Q1519" s="19">
        <v>2.653434762765754E-2</v>
      </c>
      <c r="R1519" s="21"/>
      <c r="S1519" s="21"/>
    </row>
    <row r="1520" spans="1:19" x14ac:dyDescent="0.35">
      <c r="A1520" s="18" t="s">
        <v>41</v>
      </c>
      <c r="B1520" s="18" t="s">
        <v>81</v>
      </c>
      <c r="C1520" s="62" t="str">
        <f>IF(Datos[[#This Row],[Area]]="Oftamología","👀",IF(B1520="Cardiología","❤","🚑"))</f>
        <v>👀</v>
      </c>
      <c r="D1520" s="23">
        <v>574688</v>
      </c>
      <c r="E1520" s="23">
        <v>1592497</v>
      </c>
      <c r="F1520" s="23">
        <v>142358</v>
      </c>
      <c r="G1520" s="23">
        <v>126158</v>
      </c>
      <c r="H1520" s="23">
        <v>32000</v>
      </c>
      <c r="I1520" s="23">
        <v>10867</v>
      </c>
      <c r="J1520" s="23">
        <v>3876</v>
      </c>
      <c r="K1520" s="23">
        <v>12923</v>
      </c>
      <c r="L1520" s="23">
        <v>3816</v>
      </c>
      <c r="M1520" s="23">
        <v>2860392</v>
      </c>
      <c r="N1520" s="23">
        <v>51014</v>
      </c>
      <c r="O1520" s="23">
        <v>31429</v>
      </c>
      <c r="P1520" s="23">
        <v>211521</v>
      </c>
      <c r="Q1520" s="19">
        <v>5.0076032017467284E-2</v>
      </c>
      <c r="R1520" s="21"/>
      <c r="S1520" s="21"/>
    </row>
    <row r="1521" spans="1:19" x14ac:dyDescent="0.35">
      <c r="A1521" s="18" t="s">
        <v>47</v>
      </c>
      <c r="B1521" s="18" t="s">
        <v>81</v>
      </c>
      <c r="C1521" s="62" t="str">
        <f>IF(Datos[[#This Row],[Area]]="Oftamología","👀",IF(B1521="Cardiología","❤","🚑"))</f>
        <v>👀</v>
      </c>
      <c r="D1521" s="23">
        <v>609061</v>
      </c>
      <c r="E1521" s="23">
        <v>1020637</v>
      </c>
      <c r="F1521" s="23">
        <v>127029</v>
      </c>
      <c r="G1521" s="23">
        <v>155273</v>
      </c>
      <c r="H1521" s="23">
        <v>32000</v>
      </c>
      <c r="I1521" s="23">
        <v>9358</v>
      </c>
      <c r="J1521" s="23">
        <v>3739</v>
      </c>
      <c r="K1521" s="23">
        <v>13776</v>
      </c>
      <c r="L1521" s="23">
        <v>1631</v>
      </c>
      <c r="M1521" s="23">
        <v>2613766</v>
      </c>
      <c r="N1521" s="23">
        <v>45658</v>
      </c>
      <c r="O1521" s="23">
        <v>79665</v>
      </c>
      <c r="P1521" s="23">
        <v>52729</v>
      </c>
      <c r="Q1521" s="19">
        <v>1.248320068574294E-2</v>
      </c>
      <c r="R1521" s="21"/>
      <c r="S1521" s="21"/>
    </row>
    <row r="1522" spans="1:19" x14ac:dyDescent="0.35">
      <c r="A1522" s="18" t="s">
        <v>36</v>
      </c>
      <c r="B1522" s="18" t="s">
        <v>81</v>
      </c>
      <c r="C1522" s="62" t="str">
        <f>IF(Datos[[#This Row],[Area]]="Oftamología","👀",IF(B1522="Cardiología","❤","🚑"))</f>
        <v>👀</v>
      </c>
      <c r="D1522" s="23">
        <v>301548</v>
      </c>
      <c r="E1522" s="23">
        <v>2223020</v>
      </c>
      <c r="F1522" s="23">
        <v>137960</v>
      </c>
      <c r="G1522" s="23">
        <v>325744</v>
      </c>
      <c r="H1522" s="23">
        <v>32000</v>
      </c>
      <c r="I1522" s="23">
        <v>10414</v>
      </c>
      <c r="J1522" s="23">
        <v>4164</v>
      </c>
      <c r="K1522" s="23">
        <v>12571</v>
      </c>
      <c r="L1522" s="23">
        <v>1628</v>
      </c>
      <c r="M1522" s="23">
        <v>2616123</v>
      </c>
      <c r="N1522" s="23">
        <v>100321</v>
      </c>
      <c r="O1522" s="23">
        <v>58558</v>
      </c>
      <c r="P1522" s="23">
        <v>187576</v>
      </c>
      <c r="Q1522" s="19">
        <v>4.4407230401276677E-2</v>
      </c>
      <c r="R1522" s="21"/>
      <c r="S1522" s="21"/>
    </row>
    <row r="1523" spans="1:19" x14ac:dyDescent="0.35">
      <c r="A1523" s="18" t="s">
        <v>40</v>
      </c>
      <c r="B1523" s="18" t="s">
        <v>81</v>
      </c>
      <c r="C1523" s="62" t="str">
        <f>IF(Datos[[#This Row],[Area]]="Oftamología","👀",IF(B1523="Cardiología","❤","🚑"))</f>
        <v>👀</v>
      </c>
      <c r="D1523" s="23">
        <v>584508</v>
      </c>
      <c r="E1523" s="23">
        <v>2053488</v>
      </c>
      <c r="F1523" s="23">
        <v>202027</v>
      </c>
      <c r="G1523" s="23">
        <v>256675</v>
      </c>
      <c r="H1523" s="23">
        <v>25000</v>
      </c>
      <c r="I1523" s="23">
        <v>11422</v>
      </c>
      <c r="J1523" s="23">
        <v>3612</v>
      </c>
      <c r="K1523" s="23">
        <v>12420</v>
      </c>
      <c r="L1523" s="23">
        <v>3470</v>
      </c>
      <c r="M1523" s="23">
        <v>2856913</v>
      </c>
      <c r="N1523" s="23">
        <v>74724</v>
      </c>
      <c r="O1523" s="23">
        <v>28449</v>
      </c>
      <c r="P1523" s="23">
        <v>303565</v>
      </c>
      <c r="Q1523" s="19">
        <v>7.1866768119394561E-2</v>
      </c>
      <c r="R1523" s="21"/>
      <c r="S1523" s="21"/>
    </row>
    <row r="1524" spans="1:19" x14ac:dyDescent="0.35">
      <c r="A1524" s="18" t="s">
        <v>43</v>
      </c>
      <c r="B1524" s="18" t="s">
        <v>80</v>
      </c>
      <c r="C1524" s="61" t="str">
        <f>IF(Datos[[#This Row],[Area]]="Oftamología","👀",IF(B1524="Cardiología","❤","🚑"))</f>
        <v>❤</v>
      </c>
      <c r="D1524" s="23">
        <v>445586</v>
      </c>
      <c r="E1524" s="23">
        <v>791978</v>
      </c>
      <c r="F1524" s="23">
        <v>181170</v>
      </c>
      <c r="G1524" s="23">
        <v>306528</v>
      </c>
      <c r="H1524" s="23">
        <v>32000</v>
      </c>
      <c r="I1524" s="23">
        <v>11457</v>
      </c>
      <c r="J1524" s="23">
        <v>3247</v>
      </c>
      <c r="K1524" s="23">
        <v>11158</v>
      </c>
      <c r="L1524" s="23">
        <v>4289</v>
      </c>
      <c r="M1524" s="23">
        <v>950199</v>
      </c>
      <c r="N1524" s="23">
        <v>111963</v>
      </c>
      <c r="O1524" s="23">
        <v>77548</v>
      </c>
      <c r="P1524" s="23">
        <v>315758</v>
      </c>
      <c r="Q1524" s="19">
        <v>7.4753370671334932E-2</v>
      </c>
      <c r="R1524" s="21"/>
      <c r="S1524" s="21"/>
    </row>
    <row r="1525" spans="1:19" x14ac:dyDescent="0.35">
      <c r="A1525" s="18" t="s">
        <v>44</v>
      </c>
      <c r="B1525" s="18" t="s">
        <v>82</v>
      </c>
      <c r="C1525" s="60" t="str">
        <f>IF(Datos[[#This Row],[Area]]="Oftamología","👀",IF(B1525="Cardiología","❤","🚑"))</f>
        <v>🚑</v>
      </c>
      <c r="D1525" s="23">
        <v>118246</v>
      </c>
      <c r="E1525" s="23">
        <v>1716247</v>
      </c>
      <c r="F1525" s="23">
        <v>160501</v>
      </c>
      <c r="G1525" s="23">
        <v>231848</v>
      </c>
      <c r="H1525" s="23">
        <v>28000</v>
      </c>
      <c r="I1525" s="23">
        <v>11222</v>
      </c>
      <c r="J1525" s="23">
        <v>4112</v>
      </c>
      <c r="K1525" s="23">
        <v>13316</v>
      </c>
      <c r="L1525" s="23">
        <v>2115</v>
      </c>
      <c r="M1525" s="23">
        <v>2014251</v>
      </c>
      <c r="N1525" s="23">
        <v>94004</v>
      </c>
      <c r="O1525" s="23">
        <v>21100</v>
      </c>
      <c r="P1525" s="23">
        <v>88894</v>
      </c>
      <c r="Q1525" s="19">
        <v>2.1044996904140661E-2</v>
      </c>
      <c r="R1525" s="21"/>
      <c r="S1525" s="21"/>
    </row>
    <row r="1526" spans="1:19" x14ac:dyDescent="0.35">
      <c r="A1526" s="18" t="s">
        <v>36</v>
      </c>
      <c r="B1526" s="18" t="s">
        <v>81</v>
      </c>
      <c r="C1526" s="62" t="str">
        <f>IF(Datos[[#This Row],[Area]]="Oftamología","👀",IF(B1526="Cardiología","❤","🚑"))</f>
        <v>👀</v>
      </c>
      <c r="D1526" s="23">
        <v>120172</v>
      </c>
      <c r="E1526" s="23">
        <v>1539331</v>
      </c>
      <c r="F1526" s="23">
        <v>193082</v>
      </c>
      <c r="G1526" s="23">
        <v>111505</v>
      </c>
      <c r="H1526" s="23">
        <v>32000</v>
      </c>
      <c r="I1526" s="23">
        <v>10002</v>
      </c>
      <c r="J1526" s="23">
        <v>3922</v>
      </c>
      <c r="K1526" s="23">
        <v>10408</v>
      </c>
      <c r="L1526" s="23">
        <v>2101</v>
      </c>
      <c r="M1526" s="23">
        <v>2620643</v>
      </c>
      <c r="N1526" s="23">
        <v>80411</v>
      </c>
      <c r="O1526" s="23">
        <v>89018</v>
      </c>
      <c r="P1526" s="23">
        <v>340093</v>
      </c>
      <c r="Q1526" s="19">
        <v>8.0514501902489599E-2</v>
      </c>
      <c r="R1526" s="21"/>
      <c r="S1526" s="21"/>
    </row>
    <row r="1527" spans="1:19" x14ac:dyDescent="0.35">
      <c r="A1527" s="18" t="s">
        <v>39</v>
      </c>
      <c r="B1527" s="18" t="s">
        <v>80</v>
      </c>
      <c r="C1527" s="61" t="str">
        <f>IF(Datos[[#This Row],[Area]]="Oftamología","👀",IF(B1527="Cardiología","❤","🚑"))</f>
        <v>❤</v>
      </c>
      <c r="D1527" s="23">
        <v>446288</v>
      </c>
      <c r="E1527" s="23">
        <v>1020148</v>
      </c>
      <c r="F1527" s="23">
        <v>95765</v>
      </c>
      <c r="G1527" s="23">
        <v>246568</v>
      </c>
      <c r="H1527" s="23">
        <v>20000</v>
      </c>
      <c r="I1527" s="23">
        <v>10802</v>
      </c>
      <c r="J1527" s="23">
        <v>3228</v>
      </c>
      <c r="K1527" s="23">
        <v>12946</v>
      </c>
      <c r="L1527" s="23">
        <v>2779</v>
      </c>
      <c r="M1527" s="23">
        <v>1434874</v>
      </c>
      <c r="N1527" s="23">
        <v>102228</v>
      </c>
      <c r="O1527" s="23">
        <v>27901</v>
      </c>
      <c r="P1527" s="23">
        <v>177534</v>
      </c>
      <c r="Q1527" s="19">
        <v>4.2029861187253451E-2</v>
      </c>
      <c r="R1527" s="21"/>
      <c r="S1527" s="21"/>
    </row>
    <row r="1528" spans="1:19" x14ac:dyDescent="0.35">
      <c r="A1528" s="18" t="s">
        <v>40</v>
      </c>
      <c r="B1528" s="18" t="s">
        <v>82</v>
      </c>
      <c r="C1528" s="60" t="str">
        <f>IF(Datos[[#This Row],[Area]]="Oftamología","👀",IF(B1528="Cardiología","❤","🚑"))</f>
        <v>🚑</v>
      </c>
      <c r="D1528" s="23">
        <v>601670</v>
      </c>
      <c r="E1528" s="23">
        <v>1898735</v>
      </c>
      <c r="F1528" s="23">
        <v>99002</v>
      </c>
      <c r="G1528" s="23">
        <v>284510</v>
      </c>
      <c r="H1528" s="23">
        <v>32000</v>
      </c>
      <c r="I1528" s="23">
        <v>12311</v>
      </c>
      <c r="J1528" s="23">
        <v>3388</v>
      </c>
      <c r="K1528" s="23">
        <v>11546</v>
      </c>
      <c r="L1528" s="23">
        <v>4308</v>
      </c>
      <c r="M1528" s="23">
        <v>1780517</v>
      </c>
      <c r="N1528" s="23">
        <v>106174</v>
      </c>
      <c r="O1528" s="23">
        <v>52581</v>
      </c>
      <c r="P1528" s="23">
        <v>285986</v>
      </c>
      <c r="Q1528" s="19">
        <v>6.7705069910540316E-2</v>
      </c>
      <c r="R1528" s="21"/>
      <c r="S1528" s="21"/>
    </row>
    <row r="1529" spans="1:19" x14ac:dyDescent="0.35">
      <c r="A1529" s="18" t="s">
        <v>44</v>
      </c>
      <c r="B1529" s="18" t="s">
        <v>82</v>
      </c>
      <c r="C1529" s="60" t="str">
        <f>IF(Datos[[#This Row],[Area]]="Oftamología","👀",IF(B1529="Cardiología","❤","🚑"))</f>
        <v>🚑</v>
      </c>
      <c r="D1529" s="23">
        <v>509404</v>
      </c>
      <c r="E1529" s="23">
        <v>1577869</v>
      </c>
      <c r="F1529" s="23">
        <v>188425</v>
      </c>
      <c r="G1529" s="23">
        <v>199295</v>
      </c>
      <c r="H1529" s="23">
        <v>32000</v>
      </c>
      <c r="I1529" s="23">
        <v>9291</v>
      </c>
      <c r="J1529" s="23">
        <v>3471</v>
      </c>
      <c r="K1529" s="23">
        <v>13827</v>
      </c>
      <c r="L1529" s="23">
        <v>2287</v>
      </c>
      <c r="M1529" s="23">
        <v>2720863</v>
      </c>
      <c r="N1529" s="23">
        <v>99433</v>
      </c>
      <c r="O1529" s="23">
        <v>24601</v>
      </c>
      <c r="P1529" s="23">
        <v>69410</v>
      </c>
      <c r="Q1529" s="19">
        <v>1.6432304037577377E-2</v>
      </c>
      <c r="R1529" s="21"/>
      <c r="S1529" s="21"/>
    </row>
    <row r="1530" spans="1:19" x14ac:dyDescent="0.35">
      <c r="A1530" s="18" t="s">
        <v>38</v>
      </c>
      <c r="B1530" s="18" t="s">
        <v>80</v>
      </c>
      <c r="C1530" s="61" t="str">
        <f>IF(Datos[[#This Row],[Area]]="Oftamología","👀",IF(B1530="Cardiología","❤","🚑"))</f>
        <v>❤</v>
      </c>
      <c r="D1530" s="23">
        <v>350774</v>
      </c>
      <c r="E1530" s="23">
        <v>2157792</v>
      </c>
      <c r="F1530" s="23">
        <v>97277</v>
      </c>
      <c r="G1530" s="23">
        <v>231839</v>
      </c>
      <c r="H1530" s="23">
        <v>28000</v>
      </c>
      <c r="I1530" s="23">
        <v>8973</v>
      </c>
      <c r="J1530" s="23">
        <v>3697</v>
      </c>
      <c r="K1530" s="23">
        <v>13364</v>
      </c>
      <c r="L1530" s="23">
        <v>4038</v>
      </c>
      <c r="M1530" s="23">
        <v>2687457</v>
      </c>
      <c r="N1530" s="23">
        <v>91825</v>
      </c>
      <c r="O1530" s="23">
        <v>33283</v>
      </c>
      <c r="P1530" s="23">
        <v>50772</v>
      </c>
      <c r="Q1530" s="19">
        <v>1.2019895412705353E-2</v>
      </c>
      <c r="R1530" s="21"/>
      <c r="S1530" s="21"/>
    </row>
    <row r="1531" spans="1:19" x14ac:dyDescent="0.35">
      <c r="A1531" s="18" t="s">
        <v>45</v>
      </c>
      <c r="B1531" s="18" t="s">
        <v>81</v>
      </c>
      <c r="C1531" s="62" t="str">
        <f>IF(Datos[[#This Row],[Area]]="Oftamología","👀",IF(B1531="Cardiología","❤","🚑"))</f>
        <v>👀</v>
      </c>
      <c r="D1531" s="23">
        <v>646398</v>
      </c>
      <c r="E1531" s="23">
        <v>2175192</v>
      </c>
      <c r="F1531" s="23">
        <v>201488</v>
      </c>
      <c r="G1531" s="23">
        <v>248505</v>
      </c>
      <c r="H1531" s="23">
        <v>20000</v>
      </c>
      <c r="I1531" s="23">
        <v>12223</v>
      </c>
      <c r="J1531" s="23">
        <v>3914</v>
      </c>
      <c r="K1531" s="23">
        <v>14691</v>
      </c>
      <c r="L1531" s="23">
        <v>2729</v>
      </c>
      <c r="M1531" s="23">
        <v>2623329</v>
      </c>
      <c r="N1531" s="23">
        <v>62156</v>
      </c>
      <c r="O1531" s="23">
        <v>86036</v>
      </c>
      <c r="P1531" s="23">
        <v>159504</v>
      </c>
      <c r="Q1531" s="19">
        <v>3.7761392064684367E-2</v>
      </c>
      <c r="R1531" s="21"/>
      <c r="S1531" s="21"/>
    </row>
    <row r="1532" spans="1:19" x14ac:dyDescent="0.35">
      <c r="A1532" s="18" t="s">
        <v>37</v>
      </c>
      <c r="B1532" s="18" t="s">
        <v>81</v>
      </c>
      <c r="C1532" s="62" t="str">
        <f>IF(Datos[[#This Row],[Area]]="Oftamología","👀",IF(B1532="Cardiología","❤","🚑"))</f>
        <v>👀</v>
      </c>
      <c r="D1532" s="23">
        <v>332795</v>
      </c>
      <c r="E1532" s="23">
        <v>975422</v>
      </c>
      <c r="F1532" s="23">
        <v>196388</v>
      </c>
      <c r="G1532" s="23">
        <v>245657</v>
      </c>
      <c r="H1532" s="23">
        <v>32000</v>
      </c>
      <c r="I1532" s="23">
        <v>11133</v>
      </c>
      <c r="J1532" s="23">
        <v>4025</v>
      </c>
      <c r="K1532" s="23">
        <v>11805</v>
      </c>
      <c r="L1532" s="23">
        <v>4274</v>
      </c>
      <c r="M1532" s="23">
        <v>2639022</v>
      </c>
      <c r="N1532" s="23">
        <v>108322</v>
      </c>
      <c r="O1532" s="23">
        <v>32144</v>
      </c>
      <c r="P1532" s="23">
        <v>221062</v>
      </c>
      <c r="Q1532" s="19">
        <v>5.2334793187652065E-2</v>
      </c>
      <c r="R1532" s="21"/>
      <c r="S1532" s="21"/>
    </row>
    <row r="1533" spans="1:19" x14ac:dyDescent="0.35">
      <c r="A1533" s="18" t="s">
        <v>44</v>
      </c>
      <c r="B1533" s="18" t="s">
        <v>81</v>
      </c>
      <c r="C1533" s="62" t="str">
        <f>IF(Datos[[#This Row],[Area]]="Oftamología","👀",IF(B1533="Cardiología","❤","🚑"))</f>
        <v>👀</v>
      </c>
      <c r="D1533" s="23">
        <v>146792</v>
      </c>
      <c r="E1533" s="23">
        <v>784760</v>
      </c>
      <c r="F1533" s="23">
        <v>108876</v>
      </c>
      <c r="G1533" s="23">
        <v>194957</v>
      </c>
      <c r="H1533" s="23">
        <v>32000</v>
      </c>
      <c r="I1533" s="23">
        <v>10621</v>
      </c>
      <c r="J1533" s="23">
        <v>3277</v>
      </c>
      <c r="K1533" s="23">
        <v>13280</v>
      </c>
      <c r="L1533" s="23">
        <v>3020</v>
      </c>
      <c r="M1533" s="23">
        <v>847573</v>
      </c>
      <c r="N1533" s="23">
        <v>115806</v>
      </c>
      <c r="O1533" s="23">
        <v>54113</v>
      </c>
      <c r="P1533" s="23">
        <v>192151</v>
      </c>
      <c r="Q1533" s="19">
        <v>4.5490327807585801E-2</v>
      </c>
      <c r="R1533" s="21"/>
      <c r="S1533" s="21"/>
    </row>
    <row r="1534" spans="1:19" x14ac:dyDescent="0.35">
      <c r="A1534" s="18" t="s">
        <v>45</v>
      </c>
      <c r="B1534" s="18" t="s">
        <v>81</v>
      </c>
      <c r="C1534" s="62" t="str">
        <f>IF(Datos[[#This Row],[Area]]="Oftamología","👀",IF(B1534="Cardiología","❤","🚑"))</f>
        <v>👀</v>
      </c>
      <c r="D1534" s="23">
        <v>557848</v>
      </c>
      <c r="E1534" s="23">
        <v>1956012</v>
      </c>
      <c r="F1534" s="23">
        <v>204614</v>
      </c>
      <c r="G1534" s="23">
        <v>256171</v>
      </c>
      <c r="H1534" s="23">
        <v>20000</v>
      </c>
      <c r="I1534" s="23">
        <v>11855</v>
      </c>
      <c r="J1534" s="23">
        <v>3441</v>
      </c>
      <c r="K1534" s="23">
        <v>11336</v>
      </c>
      <c r="L1534" s="23">
        <v>3213</v>
      </c>
      <c r="M1534" s="23">
        <v>2130193</v>
      </c>
      <c r="N1534" s="23">
        <v>128398</v>
      </c>
      <c r="O1534" s="23">
        <v>78009</v>
      </c>
      <c r="P1534" s="23">
        <v>116649</v>
      </c>
      <c r="Q1534" s="19">
        <v>2.7615787835749365E-2</v>
      </c>
      <c r="R1534" s="21"/>
      <c r="S1534" s="21"/>
    </row>
    <row r="1535" spans="1:19" x14ac:dyDescent="0.35">
      <c r="A1535" s="18" t="s">
        <v>39</v>
      </c>
      <c r="B1535" s="18" t="s">
        <v>82</v>
      </c>
      <c r="C1535" s="60" t="str">
        <f>IF(Datos[[#This Row],[Area]]="Oftamología","👀",IF(B1535="Cardiología","❤","🚑"))</f>
        <v>🚑</v>
      </c>
      <c r="D1535" s="23">
        <v>634977</v>
      </c>
      <c r="E1535" s="23">
        <v>865511</v>
      </c>
      <c r="F1535" s="23">
        <v>189512</v>
      </c>
      <c r="G1535" s="23">
        <v>180257</v>
      </c>
      <c r="H1535" s="23">
        <v>32000</v>
      </c>
      <c r="I1535" s="23">
        <v>9391</v>
      </c>
      <c r="J1535" s="23">
        <v>3214</v>
      </c>
      <c r="K1535" s="23">
        <v>12981</v>
      </c>
      <c r="L1535" s="23">
        <v>3494</v>
      </c>
      <c r="M1535" s="23">
        <v>1118668</v>
      </c>
      <c r="N1535" s="23">
        <v>114454</v>
      </c>
      <c r="O1535" s="23">
        <v>45104</v>
      </c>
      <c r="P1535" s="23">
        <v>246980</v>
      </c>
      <c r="Q1535" s="19">
        <v>5.8470687958519819E-2</v>
      </c>
      <c r="R1535" s="21"/>
      <c r="S1535" s="21"/>
    </row>
    <row r="1536" spans="1:19" x14ac:dyDescent="0.35">
      <c r="A1536" s="18" t="s">
        <v>45</v>
      </c>
      <c r="B1536" s="18" t="s">
        <v>82</v>
      </c>
      <c r="C1536" s="60" t="str">
        <f>IF(Datos[[#This Row],[Area]]="Oftamología","👀",IF(B1536="Cardiología","❤","🚑"))</f>
        <v>🚑</v>
      </c>
      <c r="D1536" s="23">
        <v>647228</v>
      </c>
      <c r="E1536" s="23">
        <v>744385</v>
      </c>
      <c r="F1536" s="23">
        <v>171937</v>
      </c>
      <c r="G1536" s="23">
        <v>102650</v>
      </c>
      <c r="H1536" s="23">
        <v>22000</v>
      </c>
      <c r="I1536" s="23">
        <v>12311</v>
      </c>
      <c r="J1536" s="23">
        <v>3127</v>
      </c>
      <c r="K1536" s="23">
        <v>10409</v>
      </c>
      <c r="L1536" s="23">
        <v>1436</v>
      </c>
      <c r="M1536" s="23">
        <v>2318924</v>
      </c>
      <c r="N1536" s="23">
        <v>111152</v>
      </c>
      <c r="O1536" s="23">
        <v>55347</v>
      </c>
      <c r="P1536" s="23">
        <v>151440</v>
      </c>
      <c r="Q1536" s="19">
        <v>3.585229971835064E-2</v>
      </c>
      <c r="R1536" s="21"/>
      <c r="S1536" s="21"/>
    </row>
    <row r="1537" spans="1:19" x14ac:dyDescent="0.35">
      <c r="A1537" s="18" t="s">
        <v>36</v>
      </c>
      <c r="B1537" s="18" t="s">
        <v>81</v>
      </c>
      <c r="C1537" s="62" t="str">
        <f>IF(Datos[[#This Row],[Area]]="Oftamología","👀",IF(B1537="Cardiología","❤","🚑"))</f>
        <v>👀</v>
      </c>
      <c r="D1537" s="23">
        <v>426587</v>
      </c>
      <c r="E1537" s="23">
        <v>1375595</v>
      </c>
      <c r="F1537" s="23">
        <v>187709</v>
      </c>
      <c r="G1537" s="23">
        <v>78636</v>
      </c>
      <c r="H1537" s="23">
        <v>25000</v>
      </c>
      <c r="I1537" s="23">
        <v>11090</v>
      </c>
      <c r="J1537" s="23">
        <v>3843</v>
      </c>
      <c r="K1537" s="23">
        <v>10618</v>
      </c>
      <c r="L1537" s="23">
        <v>2636</v>
      </c>
      <c r="M1537" s="23">
        <v>1127428</v>
      </c>
      <c r="N1537" s="23">
        <v>98483</v>
      </c>
      <c r="O1537" s="23">
        <v>78569</v>
      </c>
      <c r="P1537" s="23">
        <v>162252</v>
      </c>
      <c r="Q1537" s="19">
        <v>3.8411960736277256E-2</v>
      </c>
      <c r="R1537" s="21"/>
      <c r="S1537" s="21"/>
    </row>
    <row r="1538" spans="1:19" x14ac:dyDescent="0.35">
      <c r="A1538" s="18" t="s">
        <v>41</v>
      </c>
      <c r="B1538" s="18" t="s">
        <v>81</v>
      </c>
      <c r="C1538" s="62" t="str">
        <f>IF(Datos[[#This Row],[Area]]="Oftamología","👀",IF(B1538="Cardiología","❤","🚑"))</f>
        <v>👀</v>
      </c>
      <c r="D1538" s="23">
        <v>561085</v>
      </c>
      <c r="E1538" s="23">
        <v>1618464</v>
      </c>
      <c r="F1538" s="23">
        <v>110380</v>
      </c>
      <c r="G1538" s="23">
        <v>152271</v>
      </c>
      <c r="H1538" s="23">
        <v>32000</v>
      </c>
      <c r="I1538" s="23">
        <v>10524</v>
      </c>
      <c r="J1538" s="23">
        <v>3071</v>
      </c>
      <c r="K1538" s="23">
        <v>11816</v>
      </c>
      <c r="L1538" s="23">
        <v>1644</v>
      </c>
      <c r="M1538" s="23">
        <v>2289332</v>
      </c>
      <c r="N1538" s="23">
        <v>84720</v>
      </c>
      <c r="O1538" s="23">
        <v>70961</v>
      </c>
      <c r="P1538" s="23">
        <v>228945</v>
      </c>
      <c r="Q1538" s="19">
        <v>5.4201035122938376E-2</v>
      </c>
      <c r="R1538" s="21"/>
      <c r="S1538" s="21"/>
    </row>
    <row r="1539" spans="1:19" x14ac:dyDescent="0.35">
      <c r="A1539" s="18" t="s">
        <v>41</v>
      </c>
      <c r="B1539" s="18" t="s">
        <v>80</v>
      </c>
      <c r="C1539" s="61" t="str">
        <f>IF(Datos[[#This Row],[Area]]="Oftamología","👀",IF(B1539="Cardiología","❤","🚑"))</f>
        <v>❤</v>
      </c>
      <c r="D1539" s="23">
        <v>469852</v>
      </c>
      <c r="E1539" s="23">
        <v>1061460</v>
      </c>
      <c r="F1539" s="23">
        <v>134256</v>
      </c>
      <c r="G1539" s="23">
        <v>199240</v>
      </c>
      <c r="H1539" s="23">
        <v>32000</v>
      </c>
      <c r="I1539" s="23">
        <v>9488</v>
      </c>
      <c r="J1539" s="23">
        <v>3420</v>
      </c>
      <c r="K1539" s="23">
        <v>14838</v>
      </c>
      <c r="L1539" s="23">
        <v>2013</v>
      </c>
      <c r="M1539" s="23">
        <v>2468069</v>
      </c>
      <c r="N1539" s="23">
        <v>101092</v>
      </c>
      <c r="O1539" s="23">
        <v>75110</v>
      </c>
      <c r="P1539" s="23">
        <v>153413</v>
      </c>
      <c r="Q1539" s="19">
        <v>3.6319392873027781E-2</v>
      </c>
      <c r="R1539" s="21"/>
      <c r="S1539" s="21"/>
    </row>
    <row r="1540" spans="1:19" x14ac:dyDescent="0.35">
      <c r="A1540" s="18" t="s">
        <v>43</v>
      </c>
      <c r="B1540" s="18" t="s">
        <v>80</v>
      </c>
      <c r="C1540" s="61" t="str">
        <f>IF(Datos[[#This Row],[Area]]="Oftamología","👀",IF(B1540="Cardiología","❤","🚑"))</f>
        <v>❤</v>
      </c>
      <c r="D1540" s="23">
        <v>438448</v>
      </c>
      <c r="E1540" s="23">
        <v>1010937</v>
      </c>
      <c r="F1540" s="23">
        <v>121651</v>
      </c>
      <c r="G1540" s="23">
        <v>152220</v>
      </c>
      <c r="H1540" s="23">
        <v>32000</v>
      </c>
      <c r="I1540" s="23">
        <v>12266</v>
      </c>
      <c r="J1540" s="23">
        <v>3864</v>
      </c>
      <c r="K1540" s="23">
        <v>12728</v>
      </c>
      <c r="L1540" s="23">
        <v>3038</v>
      </c>
      <c r="M1540" s="23">
        <v>2784572</v>
      </c>
      <c r="N1540" s="23">
        <v>91192</v>
      </c>
      <c r="O1540" s="23">
        <v>45088</v>
      </c>
      <c r="P1540" s="23">
        <v>184051</v>
      </c>
      <c r="Q1540" s="19">
        <v>4.3572712727563086E-2</v>
      </c>
      <c r="R1540" s="21"/>
      <c r="S1540" s="21"/>
    </row>
    <row r="1541" spans="1:19" x14ac:dyDescent="0.35">
      <c r="A1541" s="18" t="s">
        <v>44</v>
      </c>
      <c r="B1541" s="18" t="s">
        <v>82</v>
      </c>
      <c r="C1541" s="60" t="str">
        <f>IF(Datos[[#This Row],[Area]]="Oftamología","👀",IF(B1541="Cardiología","❤","🚑"))</f>
        <v>🚑</v>
      </c>
      <c r="D1541" s="23">
        <v>252823</v>
      </c>
      <c r="E1541" s="23">
        <v>1421259</v>
      </c>
      <c r="F1541" s="23">
        <v>157881</v>
      </c>
      <c r="G1541" s="23">
        <v>187793</v>
      </c>
      <c r="H1541" s="23">
        <v>32000</v>
      </c>
      <c r="I1541" s="23">
        <v>11469</v>
      </c>
      <c r="J1541" s="23">
        <v>2811</v>
      </c>
      <c r="K1541" s="23">
        <v>14000</v>
      </c>
      <c r="L1541" s="23">
        <v>2554</v>
      </c>
      <c r="M1541" s="23">
        <v>2651568</v>
      </c>
      <c r="N1541" s="23">
        <v>64171</v>
      </c>
      <c r="O1541" s="23">
        <v>49786</v>
      </c>
      <c r="P1541" s="23">
        <v>187964</v>
      </c>
      <c r="Q1541" s="19">
        <v>4.4499086531035785E-2</v>
      </c>
      <c r="R1541" s="21"/>
      <c r="S1541" s="21"/>
    </row>
    <row r="1542" spans="1:19" x14ac:dyDescent="0.35">
      <c r="A1542" s="18" t="s">
        <v>43</v>
      </c>
      <c r="B1542" s="18" t="s">
        <v>80</v>
      </c>
      <c r="C1542" s="61" t="str">
        <f>IF(Datos[[#This Row],[Area]]="Oftamología","👀",IF(B1542="Cardiología","❤","🚑"))</f>
        <v>❤</v>
      </c>
      <c r="D1542" s="23">
        <v>408326</v>
      </c>
      <c r="E1542" s="23">
        <v>1727168</v>
      </c>
      <c r="F1542" s="23">
        <v>116575</v>
      </c>
      <c r="G1542" s="23">
        <v>79083</v>
      </c>
      <c r="H1542" s="23">
        <v>32000</v>
      </c>
      <c r="I1542" s="23">
        <v>9178</v>
      </c>
      <c r="J1542" s="23">
        <v>3293</v>
      </c>
      <c r="K1542" s="23">
        <v>12202</v>
      </c>
      <c r="L1542" s="23">
        <v>2655</v>
      </c>
      <c r="M1542" s="23">
        <v>1037068</v>
      </c>
      <c r="N1542" s="23">
        <v>45789</v>
      </c>
      <c r="O1542" s="23">
        <v>71016</v>
      </c>
      <c r="P1542" s="23">
        <v>123650</v>
      </c>
      <c r="Q1542" s="19">
        <v>2.9273222795655418E-2</v>
      </c>
      <c r="R1542" s="21"/>
      <c r="S1542" s="21"/>
    </row>
    <row r="1543" spans="1:19" x14ac:dyDescent="0.35">
      <c r="A1543" s="18" t="s">
        <v>37</v>
      </c>
      <c r="B1543" s="18" t="s">
        <v>81</v>
      </c>
      <c r="C1543" s="62" t="str">
        <f>IF(Datos[[#This Row],[Area]]="Oftamología","👀",IF(B1543="Cardiología","❤","🚑"))</f>
        <v>👀</v>
      </c>
      <c r="D1543" s="23">
        <v>211890</v>
      </c>
      <c r="E1543" s="23">
        <v>1263894</v>
      </c>
      <c r="F1543" s="23">
        <v>138212</v>
      </c>
      <c r="G1543" s="23">
        <v>131228</v>
      </c>
      <c r="H1543" s="23">
        <v>32000</v>
      </c>
      <c r="I1543" s="23">
        <v>11533</v>
      </c>
      <c r="J1543" s="23">
        <v>3740</v>
      </c>
      <c r="K1543" s="23">
        <v>14196</v>
      </c>
      <c r="L1543" s="23">
        <v>1933</v>
      </c>
      <c r="M1543" s="23">
        <v>1288774</v>
      </c>
      <c r="N1543" s="23">
        <v>107595</v>
      </c>
      <c r="O1543" s="23">
        <v>46423</v>
      </c>
      <c r="P1543" s="23">
        <v>212385</v>
      </c>
      <c r="Q1543" s="19">
        <v>5.0280577626003041E-2</v>
      </c>
      <c r="R1543" s="21"/>
      <c r="S1543" s="21"/>
    </row>
    <row r="1544" spans="1:19" x14ac:dyDescent="0.35">
      <c r="A1544" s="18" t="s">
        <v>46</v>
      </c>
      <c r="B1544" s="18" t="s">
        <v>82</v>
      </c>
      <c r="C1544" s="60" t="str">
        <f>IF(Datos[[#This Row],[Area]]="Oftamología","👀",IF(B1544="Cardiología","❤","🚑"))</f>
        <v>🚑</v>
      </c>
      <c r="D1544" s="23">
        <v>735551</v>
      </c>
      <c r="E1544" s="23">
        <v>1263189</v>
      </c>
      <c r="F1544" s="23">
        <v>182425</v>
      </c>
      <c r="G1544" s="23">
        <v>294696</v>
      </c>
      <c r="H1544" s="23">
        <v>32000</v>
      </c>
      <c r="I1544" s="23">
        <v>11337</v>
      </c>
      <c r="J1544" s="23">
        <v>3962</v>
      </c>
      <c r="K1544" s="23">
        <v>14492</v>
      </c>
      <c r="L1544" s="23">
        <v>4425</v>
      </c>
      <c r="M1544" s="23">
        <v>1982123</v>
      </c>
      <c r="N1544" s="23">
        <v>127718</v>
      </c>
      <c r="O1544" s="23">
        <v>82915</v>
      </c>
      <c r="P1544" s="23">
        <v>92653</v>
      </c>
      <c r="Q1544" s="19">
        <v>2.1934912346832685E-2</v>
      </c>
      <c r="R1544" s="21"/>
      <c r="S1544" s="21"/>
    </row>
    <row r="1545" spans="1:19" x14ac:dyDescent="0.35">
      <c r="A1545" s="18" t="s">
        <v>38</v>
      </c>
      <c r="B1545" s="18" t="s">
        <v>81</v>
      </c>
      <c r="C1545" s="62" t="str">
        <f>IF(Datos[[#This Row],[Area]]="Oftamología","👀",IF(B1545="Cardiología","❤","🚑"))</f>
        <v>👀</v>
      </c>
      <c r="D1545" s="23">
        <v>129258</v>
      </c>
      <c r="E1545" s="23">
        <v>678224</v>
      </c>
      <c r="F1545" s="23">
        <v>201293</v>
      </c>
      <c r="G1545" s="23">
        <v>220588</v>
      </c>
      <c r="H1545" s="23">
        <v>32000</v>
      </c>
      <c r="I1545" s="23">
        <v>11486</v>
      </c>
      <c r="J1545" s="23">
        <v>4050</v>
      </c>
      <c r="K1545" s="23">
        <v>14471</v>
      </c>
      <c r="L1545" s="23">
        <v>2461</v>
      </c>
      <c r="M1545" s="23">
        <v>866412</v>
      </c>
      <c r="N1545" s="23">
        <v>74374</v>
      </c>
      <c r="O1545" s="23">
        <v>82164</v>
      </c>
      <c r="P1545" s="23">
        <v>76650</v>
      </c>
      <c r="Q1545" s="19">
        <v>1.8146320479474225E-2</v>
      </c>
      <c r="R1545" s="21"/>
      <c r="S1545" s="21"/>
    </row>
    <row r="1546" spans="1:19" x14ac:dyDescent="0.35">
      <c r="A1546" s="18" t="s">
        <v>45</v>
      </c>
      <c r="B1546" s="18" t="s">
        <v>82</v>
      </c>
      <c r="C1546" s="60" t="str">
        <f>IF(Datos[[#This Row],[Area]]="Oftamología","👀",IF(B1546="Cardiología","❤","🚑"))</f>
        <v>🚑</v>
      </c>
      <c r="D1546" s="23">
        <v>480620</v>
      </c>
      <c r="E1546" s="23">
        <v>1799508</v>
      </c>
      <c r="F1546" s="23">
        <v>162096</v>
      </c>
      <c r="G1546" s="23">
        <v>77074</v>
      </c>
      <c r="H1546" s="23">
        <v>32000</v>
      </c>
      <c r="I1546" s="23">
        <v>11621</v>
      </c>
      <c r="J1546" s="23">
        <v>2823</v>
      </c>
      <c r="K1546" s="23">
        <v>11545</v>
      </c>
      <c r="L1546" s="23">
        <v>3894</v>
      </c>
      <c r="M1546" s="23">
        <v>2498495</v>
      </c>
      <c r="N1546" s="23">
        <v>90476</v>
      </c>
      <c r="O1546" s="23">
        <v>71484</v>
      </c>
      <c r="P1546" s="23">
        <v>314956</v>
      </c>
      <c r="Q1546" s="19">
        <v>7.4563503104152426E-2</v>
      </c>
      <c r="R1546" s="21"/>
      <c r="S1546" s="21"/>
    </row>
    <row r="1547" spans="1:19" x14ac:dyDescent="0.35">
      <c r="A1547" s="18" t="s">
        <v>40</v>
      </c>
      <c r="B1547" s="18" t="s">
        <v>81</v>
      </c>
      <c r="C1547" s="62" t="str">
        <f>IF(Datos[[#This Row],[Area]]="Oftamología","👀",IF(B1547="Cardiología","❤","🚑"))</f>
        <v>👀</v>
      </c>
      <c r="D1547" s="23">
        <v>682340</v>
      </c>
      <c r="E1547" s="23">
        <v>1643552</v>
      </c>
      <c r="F1547" s="23">
        <v>210552</v>
      </c>
      <c r="G1547" s="23">
        <v>196882</v>
      </c>
      <c r="H1547" s="23">
        <v>25000</v>
      </c>
      <c r="I1547" s="23">
        <v>10797</v>
      </c>
      <c r="J1547" s="23">
        <v>3338</v>
      </c>
      <c r="K1547" s="23">
        <v>13460</v>
      </c>
      <c r="L1547" s="23">
        <v>4226</v>
      </c>
      <c r="M1547" s="23">
        <v>1969915</v>
      </c>
      <c r="N1547" s="23">
        <v>61194</v>
      </c>
      <c r="O1547" s="23">
        <v>46725</v>
      </c>
      <c r="P1547" s="23">
        <v>168288</v>
      </c>
      <c r="Q1547" s="19">
        <v>3.984093908479789E-2</v>
      </c>
      <c r="R1547" s="21"/>
      <c r="S1547" s="21"/>
    </row>
    <row r="1548" spans="1:19" x14ac:dyDescent="0.35">
      <c r="A1548" s="18" t="s">
        <v>47</v>
      </c>
      <c r="B1548" s="18" t="s">
        <v>81</v>
      </c>
      <c r="C1548" s="62" t="str">
        <f>IF(Datos[[#This Row],[Area]]="Oftamología","👀",IF(B1548="Cardiología","❤","🚑"))</f>
        <v>👀</v>
      </c>
      <c r="D1548" s="23">
        <v>676525</v>
      </c>
      <c r="E1548" s="23">
        <v>1306300</v>
      </c>
      <c r="F1548" s="23">
        <v>195045</v>
      </c>
      <c r="G1548" s="23">
        <v>77078</v>
      </c>
      <c r="H1548" s="23">
        <v>32000</v>
      </c>
      <c r="I1548" s="23">
        <v>11813</v>
      </c>
      <c r="J1548" s="23">
        <v>3617</v>
      </c>
      <c r="K1548" s="23">
        <v>13583</v>
      </c>
      <c r="L1548" s="23">
        <v>1555</v>
      </c>
      <c r="M1548" s="23">
        <v>1415758</v>
      </c>
      <c r="N1548" s="23">
        <v>109142</v>
      </c>
      <c r="O1548" s="23">
        <v>61106</v>
      </c>
      <c r="P1548" s="23">
        <v>329164</v>
      </c>
      <c r="Q1548" s="19">
        <v>7.7927142000073765E-2</v>
      </c>
      <c r="R1548" s="21"/>
      <c r="S1548" s="21"/>
    </row>
    <row r="1549" spans="1:19" x14ac:dyDescent="0.35">
      <c r="A1549" s="18" t="s">
        <v>39</v>
      </c>
      <c r="B1549" s="18" t="s">
        <v>82</v>
      </c>
      <c r="C1549" s="60" t="str">
        <f>IF(Datos[[#This Row],[Area]]="Oftamología","👀",IF(B1549="Cardiología","❤","🚑"))</f>
        <v>🚑</v>
      </c>
      <c r="D1549" s="23">
        <v>451761</v>
      </c>
      <c r="E1549" s="23">
        <v>778638</v>
      </c>
      <c r="F1549" s="23">
        <v>170418</v>
      </c>
      <c r="G1549" s="23">
        <v>130153</v>
      </c>
      <c r="H1549" s="23">
        <v>20000</v>
      </c>
      <c r="I1549" s="23">
        <v>11120</v>
      </c>
      <c r="J1549" s="23">
        <v>3858</v>
      </c>
      <c r="K1549" s="23">
        <v>14423</v>
      </c>
      <c r="L1549" s="23">
        <v>2557</v>
      </c>
      <c r="M1549" s="23">
        <v>1136973</v>
      </c>
      <c r="N1549" s="23">
        <v>60090</v>
      </c>
      <c r="O1549" s="23">
        <v>39757</v>
      </c>
      <c r="P1549" s="23">
        <v>229699</v>
      </c>
      <c r="Q1549" s="19">
        <v>5.4379539045202215E-2</v>
      </c>
      <c r="R1549" s="21"/>
      <c r="S1549" s="21"/>
    </row>
    <row r="1550" spans="1:19" x14ac:dyDescent="0.35">
      <c r="A1550" s="18" t="s">
        <v>40</v>
      </c>
      <c r="B1550" s="18" t="s">
        <v>81</v>
      </c>
      <c r="C1550" s="62" t="str">
        <f>IF(Datos[[#This Row],[Area]]="Oftamología","👀",IF(B1550="Cardiología","❤","🚑"))</f>
        <v>👀</v>
      </c>
      <c r="D1550" s="23">
        <v>444057</v>
      </c>
      <c r="E1550" s="23">
        <v>1570561</v>
      </c>
      <c r="F1550" s="23">
        <v>104122</v>
      </c>
      <c r="G1550" s="23">
        <v>174607</v>
      </c>
      <c r="H1550" s="23">
        <v>32000</v>
      </c>
      <c r="I1550" s="23">
        <v>11947</v>
      </c>
      <c r="J1550" s="23">
        <v>3417</v>
      </c>
      <c r="K1550" s="23">
        <v>12294</v>
      </c>
      <c r="L1550" s="23">
        <v>2171</v>
      </c>
      <c r="M1550" s="23">
        <v>1273907</v>
      </c>
      <c r="N1550" s="23">
        <v>128925</v>
      </c>
      <c r="O1550" s="23">
        <v>37387</v>
      </c>
      <c r="P1550" s="23">
        <v>193918</v>
      </c>
      <c r="Q1550" s="19">
        <v>4.5908651986153723E-2</v>
      </c>
      <c r="R1550" s="21"/>
      <c r="S1550" s="21"/>
    </row>
    <row r="1551" spans="1:19" x14ac:dyDescent="0.35">
      <c r="A1551" s="18" t="s">
        <v>44</v>
      </c>
      <c r="B1551" s="18" t="s">
        <v>82</v>
      </c>
      <c r="C1551" s="60" t="str">
        <f>IF(Datos[[#This Row],[Area]]="Oftamología","👀",IF(B1551="Cardiología","❤","🚑"))</f>
        <v>🚑</v>
      </c>
      <c r="D1551" s="23">
        <v>654962</v>
      </c>
      <c r="E1551" s="23">
        <v>1137412</v>
      </c>
      <c r="F1551" s="23">
        <v>172744</v>
      </c>
      <c r="G1551" s="23">
        <v>274680</v>
      </c>
      <c r="H1551" s="23">
        <v>32000</v>
      </c>
      <c r="I1551" s="23">
        <v>8943</v>
      </c>
      <c r="J1551" s="23">
        <v>3196</v>
      </c>
      <c r="K1551" s="23">
        <v>12921</v>
      </c>
      <c r="L1551" s="23">
        <v>3481</v>
      </c>
      <c r="M1551" s="23">
        <v>1001278</v>
      </c>
      <c r="N1551" s="23">
        <v>60785</v>
      </c>
      <c r="O1551" s="23">
        <v>53899</v>
      </c>
      <c r="P1551" s="23">
        <v>96439</v>
      </c>
      <c r="Q1551" s="19">
        <v>2.2831219839791451E-2</v>
      </c>
      <c r="R1551" s="21"/>
      <c r="S1551" s="21"/>
    </row>
    <row r="1552" spans="1:19" x14ac:dyDescent="0.35">
      <c r="A1552" s="18" t="s">
        <v>42</v>
      </c>
      <c r="B1552" s="18" t="s">
        <v>81</v>
      </c>
      <c r="C1552" s="62" t="str">
        <f>IF(Datos[[#This Row],[Area]]="Oftamología","👀",IF(B1552="Cardiología","❤","🚑"))</f>
        <v>👀</v>
      </c>
      <c r="D1552" s="23">
        <v>637416</v>
      </c>
      <c r="E1552" s="23">
        <v>949574</v>
      </c>
      <c r="F1552" s="23">
        <v>123834</v>
      </c>
      <c r="G1552" s="23">
        <v>159557</v>
      </c>
      <c r="H1552" s="23">
        <v>20000</v>
      </c>
      <c r="I1552" s="23">
        <v>11406</v>
      </c>
      <c r="J1552" s="23">
        <v>2951</v>
      </c>
      <c r="K1552" s="23">
        <v>11626</v>
      </c>
      <c r="L1552" s="23">
        <v>3742</v>
      </c>
      <c r="M1552" s="23">
        <v>2930319</v>
      </c>
      <c r="N1552" s="23">
        <v>76178</v>
      </c>
      <c r="O1552" s="23">
        <v>23173</v>
      </c>
      <c r="P1552" s="23">
        <v>332997</v>
      </c>
      <c r="Q1552" s="19">
        <v>7.8834576395348702E-2</v>
      </c>
      <c r="R1552" s="21"/>
      <c r="S1552" s="21"/>
    </row>
    <row r="1553" spans="1:19" x14ac:dyDescent="0.35">
      <c r="A1553" s="18" t="s">
        <v>47</v>
      </c>
      <c r="B1553" s="18" t="s">
        <v>82</v>
      </c>
      <c r="C1553" s="60" t="str">
        <f>IF(Datos[[#This Row],[Area]]="Oftamología","👀",IF(B1553="Cardiología","❤","🚑"))</f>
        <v>🚑</v>
      </c>
      <c r="D1553" s="23">
        <v>443503</v>
      </c>
      <c r="E1553" s="23">
        <v>1129696</v>
      </c>
      <c r="F1553" s="23">
        <v>100141</v>
      </c>
      <c r="G1553" s="23">
        <v>247168</v>
      </c>
      <c r="H1553" s="23">
        <v>32000</v>
      </c>
      <c r="I1553" s="23">
        <v>12507</v>
      </c>
      <c r="J1553" s="23">
        <v>3910</v>
      </c>
      <c r="K1553" s="23">
        <v>14867</v>
      </c>
      <c r="L1553" s="23">
        <v>1911</v>
      </c>
      <c r="M1553" s="23">
        <v>1756571</v>
      </c>
      <c r="N1553" s="23">
        <v>98038</v>
      </c>
      <c r="O1553" s="23">
        <v>59353</v>
      </c>
      <c r="P1553" s="23">
        <v>216371</v>
      </c>
      <c r="Q1553" s="19">
        <v>5.1224233639456197E-2</v>
      </c>
      <c r="R1553" s="21"/>
      <c r="S1553" s="21"/>
    </row>
    <row r="1554" spans="1:19" x14ac:dyDescent="0.35">
      <c r="A1554" s="18" t="s">
        <v>39</v>
      </c>
      <c r="B1554" s="18" t="s">
        <v>82</v>
      </c>
      <c r="C1554" s="60" t="str">
        <f>IF(Datos[[#This Row],[Area]]="Oftamología","👀",IF(B1554="Cardiología","❤","🚑"))</f>
        <v>🚑</v>
      </c>
      <c r="D1554" s="23">
        <v>614488</v>
      </c>
      <c r="E1554" s="23">
        <v>1666672</v>
      </c>
      <c r="F1554" s="23">
        <v>100082</v>
      </c>
      <c r="G1554" s="23">
        <v>151377</v>
      </c>
      <c r="H1554" s="23">
        <v>28000</v>
      </c>
      <c r="I1554" s="23">
        <v>12274</v>
      </c>
      <c r="J1554" s="23">
        <v>3484</v>
      </c>
      <c r="K1554" s="23">
        <v>13034</v>
      </c>
      <c r="L1554" s="23">
        <v>1328</v>
      </c>
      <c r="M1554" s="23">
        <v>1841326</v>
      </c>
      <c r="N1554" s="23">
        <v>101226</v>
      </c>
      <c r="O1554" s="23">
        <v>55466</v>
      </c>
      <c r="P1554" s="23">
        <v>165415</v>
      </c>
      <c r="Q1554" s="19">
        <v>3.9160777587896003E-2</v>
      </c>
      <c r="R1554" s="21"/>
      <c r="S1554" s="21"/>
    </row>
    <row r="1555" spans="1:19" x14ac:dyDescent="0.35">
      <c r="A1555" s="18" t="s">
        <v>40</v>
      </c>
      <c r="B1555" s="18" t="s">
        <v>80</v>
      </c>
      <c r="C1555" s="61" t="str">
        <f>IF(Datos[[#This Row],[Area]]="Oftamología","👀",IF(B1555="Cardiología","❤","🚑"))</f>
        <v>❤</v>
      </c>
      <c r="D1555" s="23">
        <v>347023</v>
      </c>
      <c r="E1555" s="23">
        <v>1542369</v>
      </c>
      <c r="F1555" s="23">
        <v>191918</v>
      </c>
      <c r="G1555" s="23">
        <v>236850</v>
      </c>
      <c r="H1555" s="23">
        <v>32000</v>
      </c>
      <c r="I1555" s="23">
        <v>10972</v>
      </c>
      <c r="J1555" s="23">
        <v>3991</v>
      </c>
      <c r="K1555" s="23">
        <v>14844</v>
      </c>
      <c r="L1555" s="23">
        <v>4115</v>
      </c>
      <c r="M1555" s="23">
        <v>1754878</v>
      </c>
      <c r="N1555" s="23">
        <v>60390</v>
      </c>
      <c r="O1555" s="23">
        <v>30978</v>
      </c>
      <c r="P1555" s="23">
        <v>340778</v>
      </c>
      <c r="Q1555" s="19">
        <v>8.067667058518288E-2</v>
      </c>
      <c r="R1555" s="21"/>
      <c r="S1555" s="21"/>
    </row>
    <row r="1556" spans="1:19" x14ac:dyDescent="0.35">
      <c r="A1556" s="18" t="s">
        <v>42</v>
      </c>
      <c r="B1556" s="18" t="s">
        <v>80</v>
      </c>
      <c r="C1556" s="61" t="str">
        <f>IF(Datos[[#This Row],[Area]]="Oftamología","👀",IF(B1556="Cardiología","❤","🚑"))</f>
        <v>❤</v>
      </c>
      <c r="D1556" s="23">
        <v>444772</v>
      </c>
      <c r="E1556" s="23">
        <v>1361684</v>
      </c>
      <c r="F1556" s="23">
        <v>113873</v>
      </c>
      <c r="G1556" s="23">
        <v>154846</v>
      </c>
      <c r="H1556" s="23">
        <v>32000</v>
      </c>
      <c r="I1556" s="23">
        <v>10023</v>
      </c>
      <c r="J1556" s="23">
        <v>3175</v>
      </c>
      <c r="K1556" s="23">
        <v>11652</v>
      </c>
      <c r="L1556" s="23">
        <v>4226</v>
      </c>
      <c r="M1556" s="23">
        <v>3095012</v>
      </c>
      <c r="N1556" s="23">
        <v>81416</v>
      </c>
      <c r="O1556" s="23">
        <v>73874</v>
      </c>
      <c r="P1556" s="23">
        <v>181664</v>
      </c>
      <c r="Q1556" s="19">
        <v>4.3007608135462568E-2</v>
      </c>
      <c r="R1556" s="21"/>
      <c r="S1556" s="21"/>
    </row>
    <row r="1557" spans="1:19" x14ac:dyDescent="0.35">
      <c r="A1557" s="18" t="s">
        <v>45</v>
      </c>
      <c r="B1557" s="18" t="s">
        <v>80</v>
      </c>
      <c r="C1557" s="61" t="str">
        <f>IF(Datos[[#This Row],[Area]]="Oftamología","👀",IF(B1557="Cardiología","❤","🚑"))</f>
        <v>❤</v>
      </c>
      <c r="D1557" s="23">
        <v>188576</v>
      </c>
      <c r="E1557" s="23">
        <v>948143</v>
      </c>
      <c r="F1557" s="23">
        <v>115039</v>
      </c>
      <c r="G1557" s="23">
        <v>290922</v>
      </c>
      <c r="H1557" s="23">
        <v>32000</v>
      </c>
      <c r="I1557" s="23">
        <v>11963</v>
      </c>
      <c r="J1557" s="23">
        <v>3572</v>
      </c>
      <c r="K1557" s="23">
        <v>12587</v>
      </c>
      <c r="L1557" s="23">
        <v>3176</v>
      </c>
      <c r="M1557" s="23">
        <v>2587559</v>
      </c>
      <c r="N1557" s="23">
        <v>76915</v>
      </c>
      <c r="O1557" s="23">
        <v>75981</v>
      </c>
      <c r="P1557" s="23">
        <v>186088</v>
      </c>
      <c r="Q1557" s="19">
        <v>4.4054957408798431E-2</v>
      </c>
      <c r="R1557" s="21"/>
      <c r="S1557" s="21"/>
    </row>
    <row r="1558" spans="1:19" x14ac:dyDescent="0.35">
      <c r="A1558" s="18" t="s">
        <v>36</v>
      </c>
      <c r="B1558" s="18" t="s">
        <v>82</v>
      </c>
      <c r="C1558" s="60" t="str">
        <f>IF(Datos[[#This Row],[Area]]="Oftamología","👀",IF(B1558="Cardiología","❤","🚑"))</f>
        <v>🚑</v>
      </c>
      <c r="D1558" s="23">
        <v>704785</v>
      </c>
      <c r="E1558" s="23">
        <v>1048079</v>
      </c>
      <c r="F1558" s="23">
        <v>177533</v>
      </c>
      <c r="G1558" s="23">
        <v>81501</v>
      </c>
      <c r="H1558" s="23">
        <v>25000</v>
      </c>
      <c r="I1558" s="23">
        <v>10847</v>
      </c>
      <c r="J1558" s="23">
        <v>3901</v>
      </c>
      <c r="K1558" s="23">
        <v>11309</v>
      </c>
      <c r="L1558" s="23">
        <v>3198</v>
      </c>
      <c r="M1558" s="23">
        <v>2854939</v>
      </c>
      <c r="N1558" s="23">
        <v>66771</v>
      </c>
      <c r="O1558" s="23">
        <v>85249</v>
      </c>
      <c r="P1558" s="23">
        <v>101960</v>
      </c>
      <c r="Q1558" s="19">
        <v>2.4138275748039034E-2</v>
      </c>
      <c r="R1558" s="21"/>
      <c r="S1558" s="21"/>
    </row>
    <row r="1559" spans="1:19" x14ac:dyDescent="0.35">
      <c r="A1559" s="18" t="s">
        <v>38</v>
      </c>
      <c r="B1559" s="18" t="s">
        <v>82</v>
      </c>
      <c r="C1559" s="60" t="str">
        <f>IF(Datos[[#This Row],[Area]]="Oftamología","👀",IF(B1559="Cardiología","❤","🚑"))</f>
        <v>🚑</v>
      </c>
      <c r="D1559" s="23">
        <v>348990</v>
      </c>
      <c r="E1559" s="23">
        <v>966172</v>
      </c>
      <c r="F1559" s="23">
        <v>113250</v>
      </c>
      <c r="G1559" s="23">
        <v>90432</v>
      </c>
      <c r="H1559" s="23">
        <v>25000</v>
      </c>
      <c r="I1559" s="23">
        <v>11638</v>
      </c>
      <c r="J1559" s="23">
        <v>2905</v>
      </c>
      <c r="K1559" s="23">
        <v>13674</v>
      </c>
      <c r="L1559" s="23">
        <v>2231</v>
      </c>
      <c r="M1559" s="23">
        <v>1247781</v>
      </c>
      <c r="N1559" s="23">
        <v>109996</v>
      </c>
      <c r="O1559" s="23">
        <v>49847</v>
      </c>
      <c r="P1559" s="23">
        <v>86898</v>
      </c>
      <c r="Q1559" s="19">
        <v>2.0572458669606671E-2</v>
      </c>
      <c r="R1559" s="21"/>
      <c r="S1559" s="21"/>
    </row>
    <row r="1560" spans="1:19" x14ac:dyDescent="0.35">
      <c r="A1560" s="18" t="s">
        <v>40</v>
      </c>
      <c r="B1560" s="18" t="s">
        <v>82</v>
      </c>
      <c r="C1560" s="60" t="str">
        <f>IF(Datos[[#This Row],[Area]]="Oftamología","👀",IF(B1560="Cardiología","❤","🚑"))</f>
        <v>🚑</v>
      </c>
      <c r="D1560" s="23">
        <v>415407</v>
      </c>
      <c r="E1560" s="23">
        <v>2286003</v>
      </c>
      <c r="F1560" s="23">
        <v>126152</v>
      </c>
      <c r="G1560" s="23">
        <v>282793</v>
      </c>
      <c r="H1560" s="23">
        <v>32000</v>
      </c>
      <c r="I1560" s="23">
        <v>11708</v>
      </c>
      <c r="J1560" s="23">
        <v>3096</v>
      </c>
      <c r="K1560" s="23">
        <v>13628</v>
      </c>
      <c r="L1560" s="23">
        <v>4039</v>
      </c>
      <c r="M1560" s="23">
        <v>1012658</v>
      </c>
      <c r="N1560" s="23">
        <v>95023</v>
      </c>
      <c r="O1560" s="23">
        <v>81730</v>
      </c>
      <c r="P1560" s="23">
        <v>136347</v>
      </c>
      <c r="Q1560" s="19">
        <v>3.2279143619241647E-2</v>
      </c>
      <c r="R1560" s="21"/>
      <c r="S1560" s="21"/>
    </row>
    <row r="1561" spans="1:19" x14ac:dyDescent="0.35">
      <c r="A1561" s="18" t="s">
        <v>41</v>
      </c>
      <c r="B1561" s="18" t="s">
        <v>81</v>
      </c>
      <c r="C1561" s="62" t="str">
        <f>IF(Datos[[#This Row],[Area]]="Oftamología","👀",IF(B1561="Cardiología","❤","🚑"))</f>
        <v>👀</v>
      </c>
      <c r="D1561" s="23">
        <v>688461</v>
      </c>
      <c r="E1561" s="23">
        <v>1819792</v>
      </c>
      <c r="F1561" s="23">
        <v>142481</v>
      </c>
      <c r="G1561" s="23">
        <v>189766</v>
      </c>
      <c r="H1561" s="23">
        <v>32000</v>
      </c>
      <c r="I1561" s="23">
        <v>10258</v>
      </c>
      <c r="J1561" s="23">
        <v>3231</v>
      </c>
      <c r="K1561" s="23">
        <v>11234</v>
      </c>
      <c r="L1561" s="23">
        <v>4483</v>
      </c>
      <c r="M1561" s="23">
        <v>2943777</v>
      </c>
      <c r="N1561" s="23">
        <v>111750</v>
      </c>
      <c r="O1561" s="23">
        <v>85327</v>
      </c>
      <c r="P1561" s="23">
        <v>85558</v>
      </c>
      <c r="Q1561" s="19">
        <v>2.0255223582294268E-2</v>
      </c>
      <c r="R1561" s="21"/>
      <c r="S1561" s="21"/>
    </row>
    <row r="1562" spans="1:19" x14ac:dyDescent="0.35">
      <c r="A1562" s="18" t="s">
        <v>37</v>
      </c>
      <c r="B1562" s="18" t="s">
        <v>81</v>
      </c>
      <c r="C1562" s="62" t="str">
        <f>IF(Datos[[#This Row],[Area]]="Oftamología","👀",IF(B1562="Cardiología","❤","🚑"))</f>
        <v>👀</v>
      </c>
      <c r="D1562" s="23">
        <v>337577</v>
      </c>
      <c r="E1562" s="23">
        <v>1660742</v>
      </c>
      <c r="F1562" s="23">
        <v>163503</v>
      </c>
      <c r="G1562" s="23">
        <v>188406</v>
      </c>
      <c r="H1562" s="23">
        <v>32000</v>
      </c>
      <c r="I1562" s="23">
        <v>10671</v>
      </c>
      <c r="J1562" s="23">
        <v>3979</v>
      </c>
      <c r="K1562" s="23">
        <v>14260</v>
      </c>
      <c r="L1562" s="23">
        <v>1270</v>
      </c>
      <c r="M1562" s="23">
        <v>2162516</v>
      </c>
      <c r="N1562" s="23">
        <v>105799</v>
      </c>
      <c r="O1562" s="23">
        <v>81126</v>
      </c>
      <c r="P1562" s="23">
        <v>176730</v>
      </c>
      <c r="Q1562" s="19">
        <v>4.1839520134866012E-2</v>
      </c>
      <c r="R1562" s="21"/>
      <c r="S1562" s="21"/>
    </row>
    <row r="1563" spans="1:19" x14ac:dyDescent="0.35">
      <c r="A1563" s="18" t="s">
        <v>36</v>
      </c>
      <c r="B1563" s="18" t="s">
        <v>81</v>
      </c>
      <c r="C1563" s="62" t="str">
        <f>IF(Datos[[#This Row],[Area]]="Oftamología","👀",IF(B1563="Cardiología","❤","🚑"))</f>
        <v>👀</v>
      </c>
      <c r="D1563" s="23">
        <v>241932</v>
      </c>
      <c r="E1563" s="23">
        <v>1978203</v>
      </c>
      <c r="F1563" s="23">
        <v>175545</v>
      </c>
      <c r="G1563" s="23">
        <v>232235</v>
      </c>
      <c r="H1563" s="23">
        <v>25000</v>
      </c>
      <c r="I1563" s="23">
        <v>11280</v>
      </c>
      <c r="J1563" s="23">
        <v>3158</v>
      </c>
      <c r="K1563" s="23">
        <v>13215</v>
      </c>
      <c r="L1563" s="23">
        <v>3004</v>
      </c>
      <c r="M1563" s="23">
        <v>1127092</v>
      </c>
      <c r="N1563" s="23">
        <v>80623</v>
      </c>
      <c r="O1563" s="23">
        <v>44774</v>
      </c>
      <c r="P1563" s="23">
        <v>314135</v>
      </c>
      <c r="Q1563" s="19">
        <v>7.4369137427522963E-2</v>
      </c>
      <c r="R1563" s="21"/>
      <c r="S1563" s="21"/>
    </row>
    <row r="1564" spans="1:19" x14ac:dyDescent="0.35">
      <c r="A1564" s="18" t="s">
        <v>36</v>
      </c>
      <c r="B1564" s="18" t="s">
        <v>81</v>
      </c>
      <c r="C1564" s="62" t="str">
        <f>IF(Datos[[#This Row],[Area]]="Oftamología","👀",IF(B1564="Cardiología","❤","🚑"))</f>
        <v>👀</v>
      </c>
      <c r="D1564" s="23">
        <v>730727</v>
      </c>
      <c r="E1564" s="23">
        <v>2271281</v>
      </c>
      <c r="F1564" s="23">
        <v>123706</v>
      </c>
      <c r="G1564" s="23">
        <v>278115</v>
      </c>
      <c r="H1564" s="23">
        <v>32000</v>
      </c>
      <c r="I1564" s="23">
        <v>10951</v>
      </c>
      <c r="J1564" s="23">
        <v>3606</v>
      </c>
      <c r="K1564" s="23">
        <v>11694</v>
      </c>
      <c r="L1564" s="23">
        <v>3469</v>
      </c>
      <c r="M1564" s="23">
        <v>2659097</v>
      </c>
      <c r="N1564" s="23">
        <v>68517</v>
      </c>
      <c r="O1564" s="23">
        <v>67519</v>
      </c>
      <c r="P1564" s="23">
        <v>262236</v>
      </c>
      <c r="Q1564" s="19">
        <v>6.2082433101831737E-2</v>
      </c>
      <c r="R1564" s="21"/>
      <c r="S1564" s="21"/>
    </row>
    <row r="1565" spans="1:19" x14ac:dyDescent="0.35">
      <c r="A1565" s="18" t="s">
        <v>45</v>
      </c>
      <c r="B1565" s="18" t="s">
        <v>80</v>
      </c>
      <c r="C1565" s="61" t="str">
        <f>IF(Datos[[#This Row],[Area]]="Oftamología","👀",IF(B1565="Cardiología","❤","🚑"))</f>
        <v>❤</v>
      </c>
      <c r="D1565" s="23">
        <v>295194</v>
      </c>
      <c r="E1565" s="23">
        <v>1477461</v>
      </c>
      <c r="F1565" s="23">
        <v>193282</v>
      </c>
      <c r="G1565" s="23">
        <v>316336</v>
      </c>
      <c r="H1565" s="23">
        <v>25000</v>
      </c>
      <c r="I1565" s="23">
        <v>10589</v>
      </c>
      <c r="J1565" s="23">
        <v>3629</v>
      </c>
      <c r="K1565" s="23">
        <v>11343</v>
      </c>
      <c r="L1565" s="23">
        <v>2847</v>
      </c>
      <c r="M1565" s="23">
        <v>1667935</v>
      </c>
      <c r="N1565" s="23">
        <v>72484</v>
      </c>
      <c r="O1565" s="23">
        <v>62272</v>
      </c>
      <c r="P1565" s="23">
        <v>150651</v>
      </c>
      <c r="Q1565" s="19">
        <v>3.566550980500028E-2</v>
      </c>
      <c r="R1565" s="21"/>
      <c r="S1565" s="21"/>
    </row>
    <row r="1566" spans="1:19" x14ac:dyDescent="0.35">
      <c r="A1566" s="18" t="s">
        <v>40</v>
      </c>
      <c r="B1566" s="18" t="s">
        <v>81</v>
      </c>
      <c r="C1566" s="62" t="str">
        <f>IF(Datos[[#This Row],[Area]]="Oftamología","👀",IF(B1566="Cardiología","❤","🚑"))</f>
        <v>👀</v>
      </c>
      <c r="D1566" s="23">
        <v>699812</v>
      </c>
      <c r="E1566" s="23">
        <v>1943297</v>
      </c>
      <c r="F1566" s="23">
        <v>181131</v>
      </c>
      <c r="G1566" s="23">
        <v>246574</v>
      </c>
      <c r="H1566" s="23">
        <v>32000</v>
      </c>
      <c r="I1566" s="23">
        <v>9038</v>
      </c>
      <c r="J1566" s="23">
        <v>3062</v>
      </c>
      <c r="K1566" s="23">
        <v>13006</v>
      </c>
      <c r="L1566" s="23">
        <v>3603</v>
      </c>
      <c r="M1566" s="23">
        <v>3116030</v>
      </c>
      <c r="N1566" s="23">
        <v>95034</v>
      </c>
      <c r="O1566" s="23">
        <v>46535</v>
      </c>
      <c r="P1566" s="23">
        <v>284811</v>
      </c>
      <c r="Q1566" s="19">
        <v>6.7426897352635795E-2</v>
      </c>
      <c r="R1566" s="21"/>
      <c r="S1566" s="21"/>
    </row>
    <row r="1567" spans="1:19" x14ac:dyDescent="0.35">
      <c r="A1567" s="18" t="s">
        <v>45</v>
      </c>
      <c r="B1567" s="18" t="s">
        <v>81</v>
      </c>
      <c r="C1567" s="62" t="str">
        <f>IF(Datos[[#This Row],[Area]]="Oftamología","👀",IF(B1567="Cardiología","❤","🚑"))</f>
        <v>👀</v>
      </c>
      <c r="D1567" s="23">
        <v>691048</v>
      </c>
      <c r="E1567" s="23">
        <v>949966</v>
      </c>
      <c r="F1567" s="23">
        <v>193848</v>
      </c>
      <c r="G1567" s="23">
        <v>327237</v>
      </c>
      <c r="H1567" s="23">
        <v>32000</v>
      </c>
      <c r="I1567" s="23">
        <v>11228</v>
      </c>
      <c r="J1567" s="23">
        <v>3556</v>
      </c>
      <c r="K1567" s="23">
        <v>13736</v>
      </c>
      <c r="L1567" s="23">
        <v>2889</v>
      </c>
      <c r="M1567" s="23">
        <v>1876819</v>
      </c>
      <c r="N1567" s="23">
        <v>91927</v>
      </c>
      <c r="O1567" s="23">
        <v>46748</v>
      </c>
      <c r="P1567" s="23">
        <v>40294</v>
      </c>
      <c r="Q1567" s="19">
        <v>9.539306424004362E-3</v>
      </c>
      <c r="R1567" s="21"/>
      <c r="S1567" s="21"/>
    </row>
    <row r="1568" spans="1:19" x14ac:dyDescent="0.35">
      <c r="A1568" s="18" t="s">
        <v>36</v>
      </c>
      <c r="B1568" s="18" t="s">
        <v>80</v>
      </c>
      <c r="C1568" s="61" t="str">
        <f>IF(Datos[[#This Row],[Area]]="Oftamología","👀",IF(B1568="Cardiología","❤","🚑"))</f>
        <v>❤</v>
      </c>
      <c r="D1568" s="23">
        <v>155668</v>
      </c>
      <c r="E1568" s="23">
        <v>1365264</v>
      </c>
      <c r="F1568" s="23">
        <v>216567</v>
      </c>
      <c r="G1568" s="23">
        <v>112383</v>
      </c>
      <c r="H1568" s="23">
        <v>30000</v>
      </c>
      <c r="I1568" s="23">
        <v>9041</v>
      </c>
      <c r="J1568" s="23">
        <v>3758</v>
      </c>
      <c r="K1568" s="23">
        <v>12276</v>
      </c>
      <c r="L1568" s="23">
        <v>4442</v>
      </c>
      <c r="M1568" s="23">
        <v>1171094</v>
      </c>
      <c r="N1568" s="23">
        <v>79493</v>
      </c>
      <c r="O1568" s="23">
        <v>76467</v>
      </c>
      <c r="P1568" s="23">
        <v>146241</v>
      </c>
      <c r="Q1568" s="19">
        <v>3.4621474928099021E-2</v>
      </c>
      <c r="R1568" s="21"/>
      <c r="S1568" s="21"/>
    </row>
    <row r="1569" spans="1:19" x14ac:dyDescent="0.35">
      <c r="A1569" s="18" t="s">
        <v>38</v>
      </c>
      <c r="B1569" s="18" t="s">
        <v>81</v>
      </c>
      <c r="C1569" s="62" t="str">
        <f>IF(Datos[[#This Row],[Area]]="Oftamología","👀",IF(B1569="Cardiología","❤","🚑"))</f>
        <v>👀</v>
      </c>
      <c r="D1569" s="23">
        <v>644591</v>
      </c>
      <c r="E1569" s="23">
        <v>1658815</v>
      </c>
      <c r="F1569" s="23">
        <v>186816</v>
      </c>
      <c r="G1569" s="23">
        <v>203805</v>
      </c>
      <c r="H1569" s="23">
        <v>32000</v>
      </c>
      <c r="I1569" s="23">
        <v>9899</v>
      </c>
      <c r="J1569" s="23">
        <v>3347</v>
      </c>
      <c r="K1569" s="23">
        <v>14994</v>
      </c>
      <c r="L1569" s="23">
        <v>2902</v>
      </c>
      <c r="M1569" s="23">
        <v>2941072</v>
      </c>
      <c r="N1569" s="23">
        <v>101568</v>
      </c>
      <c r="O1569" s="23">
        <v>87508</v>
      </c>
      <c r="P1569" s="23">
        <v>266549</v>
      </c>
      <c r="Q1569" s="19">
        <v>6.3103503946293216E-2</v>
      </c>
      <c r="R1569" s="21"/>
      <c r="S1569" s="21"/>
    </row>
    <row r="1570" spans="1:19" x14ac:dyDescent="0.35">
      <c r="A1570" s="18" t="s">
        <v>39</v>
      </c>
      <c r="B1570" s="18" t="s">
        <v>81</v>
      </c>
      <c r="C1570" s="62" t="str">
        <f>IF(Datos[[#This Row],[Area]]="Oftamología","👀",IF(B1570="Cardiología","❤","🚑"))</f>
        <v>👀</v>
      </c>
      <c r="D1570" s="23">
        <v>412946</v>
      </c>
      <c r="E1570" s="23">
        <v>943948</v>
      </c>
      <c r="F1570" s="23">
        <v>210244</v>
      </c>
      <c r="G1570" s="23">
        <v>246383</v>
      </c>
      <c r="H1570" s="23">
        <v>20000</v>
      </c>
      <c r="I1570" s="23">
        <v>9031</v>
      </c>
      <c r="J1570" s="23">
        <v>3188</v>
      </c>
      <c r="K1570" s="23">
        <v>12950</v>
      </c>
      <c r="L1570" s="23">
        <v>1564</v>
      </c>
      <c r="M1570" s="23">
        <v>2351259</v>
      </c>
      <c r="N1570" s="23">
        <v>88923</v>
      </c>
      <c r="O1570" s="23">
        <v>57478</v>
      </c>
      <c r="P1570" s="23">
        <v>172860</v>
      </c>
      <c r="Q1570" s="19">
        <v>4.09233262632996E-2</v>
      </c>
      <c r="R1570" s="21"/>
      <c r="S1570" s="21"/>
    </row>
    <row r="1571" spans="1:19" x14ac:dyDescent="0.35">
      <c r="A1571" s="18" t="s">
        <v>45</v>
      </c>
      <c r="B1571" s="18" t="s">
        <v>80</v>
      </c>
      <c r="C1571" s="61" t="str">
        <f>IF(Datos[[#This Row],[Area]]="Oftamología","👀",IF(B1571="Cardiología","❤","🚑"))</f>
        <v>❤</v>
      </c>
      <c r="D1571" s="23">
        <v>147981</v>
      </c>
      <c r="E1571" s="23">
        <v>915754</v>
      </c>
      <c r="F1571" s="23">
        <v>169906</v>
      </c>
      <c r="G1571" s="23">
        <v>254909</v>
      </c>
      <c r="H1571" s="23">
        <v>32000</v>
      </c>
      <c r="I1571" s="23">
        <v>11513</v>
      </c>
      <c r="J1571" s="23">
        <v>3196</v>
      </c>
      <c r="K1571" s="23">
        <v>12790</v>
      </c>
      <c r="L1571" s="23">
        <v>3863</v>
      </c>
      <c r="M1571" s="23">
        <v>1702332</v>
      </c>
      <c r="N1571" s="23">
        <v>73819</v>
      </c>
      <c r="O1571" s="23">
        <v>48810</v>
      </c>
      <c r="P1571" s="23">
        <v>278019</v>
      </c>
      <c r="Q1571" s="19">
        <v>6.5818941596646377E-2</v>
      </c>
      <c r="R1571" s="21"/>
      <c r="S1571" s="21"/>
    </row>
    <row r="1572" spans="1:19" x14ac:dyDescent="0.35">
      <c r="A1572" s="18" t="s">
        <v>43</v>
      </c>
      <c r="B1572" s="18" t="s">
        <v>81</v>
      </c>
      <c r="C1572" s="62" t="str">
        <f>IF(Datos[[#This Row],[Area]]="Oftamología","👀",IF(B1572="Cardiología","❤","🚑"))</f>
        <v>👀</v>
      </c>
      <c r="D1572" s="23">
        <v>166370</v>
      </c>
      <c r="E1572" s="23">
        <v>840129</v>
      </c>
      <c r="F1572" s="23">
        <v>117399</v>
      </c>
      <c r="G1572" s="23">
        <v>232052</v>
      </c>
      <c r="H1572" s="23">
        <v>32000</v>
      </c>
      <c r="I1572" s="23">
        <v>12586</v>
      </c>
      <c r="J1572" s="23">
        <v>3483</v>
      </c>
      <c r="K1572" s="23">
        <v>10927</v>
      </c>
      <c r="L1572" s="23">
        <v>3807</v>
      </c>
      <c r="M1572" s="23">
        <v>2195730</v>
      </c>
      <c r="N1572" s="23">
        <v>77451</v>
      </c>
      <c r="O1572" s="23">
        <v>71820</v>
      </c>
      <c r="P1572" s="23">
        <v>86710</v>
      </c>
      <c r="Q1572" s="19">
        <v>2.0527951060341942E-2</v>
      </c>
      <c r="R1572" s="21"/>
      <c r="S1572" s="21"/>
    </row>
    <row r="1573" spans="1:19" x14ac:dyDescent="0.35">
      <c r="A1573" s="18" t="s">
        <v>45</v>
      </c>
      <c r="B1573" s="18" t="s">
        <v>80</v>
      </c>
      <c r="C1573" s="61" t="str">
        <f>IF(Datos[[#This Row],[Area]]="Oftamología","👀",IF(B1573="Cardiología","❤","🚑"))</f>
        <v>❤</v>
      </c>
      <c r="D1573" s="23">
        <v>381459</v>
      </c>
      <c r="E1573" s="23">
        <v>1724575</v>
      </c>
      <c r="F1573" s="23">
        <v>160839</v>
      </c>
      <c r="G1573" s="23">
        <v>307306</v>
      </c>
      <c r="H1573" s="23">
        <v>32000</v>
      </c>
      <c r="I1573" s="23">
        <v>9333</v>
      </c>
      <c r="J1573" s="23">
        <v>4176</v>
      </c>
      <c r="K1573" s="23">
        <v>13515</v>
      </c>
      <c r="L1573" s="23">
        <v>3166</v>
      </c>
      <c r="M1573" s="23">
        <v>1602130</v>
      </c>
      <c r="N1573" s="23">
        <v>66448</v>
      </c>
      <c r="O1573" s="23">
        <v>52210</v>
      </c>
      <c r="P1573" s="23">
        <v>215027</v>
      </c>
      <c r="Q1573" s="19">
        <v>5.0906051581733912E-2</v>
      </c>
      <c r="R1573" s="21"/>
      <c r="S1573" s="21"/>
    </row>
    <row r="1574" spans="1:19" x14ac:dyDescent="0.35">
      <c r="A1574" s="18" t="s">
        <v>45</v>
      </c>
      <c r="B1574" s="18" t="s">
        <v>81</v>
      </c>
      <c r="C1574" s="62" t="str">
        <f>IF(Datos[[#This Row],[Area]]="Oftamología","👀",IF(B1574="Cardiología","❤","🚑"))</f>
        <v>👀</v>
      </c>
      <c r="D1574" s="23">
        <v>151904</v>
      </c>
      <c r="E1574" s="23">
        <v>925213</v>
      </c>
      <c r="F1574" s="23">
        <v>112969</v>
      </c>
      <c r="G1574" s="23">
        <v>91975</v>
      </c>
      <c r="H1574" s="23">
        <v>20000</v>
      </c>
      <c r="I1574" s="23">
        <v>9406</v>
      </c>
      <c r="J1574" s="23">
        <v>3128</v>
      </c>
      <c r="K1574" s="23">
        <v>10670</v>
      </c>
      <c r="L1574" s="23">
        <v>3789</v>
      </c>
      <c r="M1574" s="23">
        <v>3066299</v>
      </c>
      <c r="N1574" s="23">
        <v>65786</v>
      </c>
      <c r="O1574" s="23">
        <v>87279</v>
      </c>
      <c r="P1574" s="23">
        <v>302011</v>
      </c>
      <c r="Q1574" s="19">
        <v>7.1498870115153171E-2</v>
      </c>
      <c r="R1574" s="21"/>
      <c r="S1574" s="21"/>
    </row>
    <row r="1575" spans="1:19" x14ac:dyDescent="0.35">
      <c r="A1575" s="18" t="s">
        <v>44</v>
      </c>
      <c r="B1575" s="18" t="s">
        <v>81</v>
      </c>
      <c r="C1575" s="62" t="str">
        <f>IF(Datos[[#This Row],[Area]]="Oftamología","👀",IF(B1575="Cardiología","❤","🚑"))</f>
        <v>👀</v>
      </c>
      <c r="D1575" s="23">
        <v>284545</v>
      </c>
      <c r="E1575" s="23">
        <v>1652547</v>
      </c>
      <c r="F1575" s="23">
        <v>214369</v>
      </c>
      <c r="G1575" s="23">
        <v>155093</v>
      </c>
      <c r="H1575" s="23">
        <v>20000</v>
      </c>
      <c r="I1575" s="23">
        <v>11079</v>
      </c>
      <c r="J1575" s="23">
        <v>4102</v>
      </c>
      <c r="K1575" s="23">
        <v>11121</v>
      </c>
      <c r="L1575" s="23">
        <v>4409</v>
      </c>
      <c r="M1575" s="23">
        <v>962872</v>
      </c>
      <c r="N1575" s="23">
        <v>71579</v>
      </c>
      <c r="O1575" s="23">
        <v>30069</v>
      </c>
      <c r="P1575" s="23">
        <v>313109</v>
      </c>
      <c r="Q1575" s="19">
        <v>7.4126239517386755E-2</v>
      </c>
      <c r="R1575" s="21"/>
      <c r="S1575" s="21"/>
    </row>
    <row r="1576" spans="1:19" x14ac:dyDescent="0.35">
      <c r="A1576" s="18" t="s">
        <v>38</v>
      </c>
      <c r="B1576" s="18" t="s">
        <v>80</v>
      </c>
      <c r="C1576" s="61" t="str">
        <f>IF(Datos[[#This Row],[Area]]="Oftamología","👀",IF(B1576="Cardiología","❤","🚑"))</f>
        <v>❤</v>
      </c>
      <c r="D1576" s="23">
        <v>156990</v>
      </c>
      <c r="E1576" s="23">
        <v>1886187</v>
      </c>
      <c r="F1576" s="23">
        <v>102015</v>
      </c>
      <c r="G1576" s="23">
        <v>190947</v>
      </c>
      <c r="H1576" s="23">
        <v>32000</v>
      </c>
      <c r="I1576" s="23">
        <v>9614</v>
      </c>
      <c r="J1576" s="23">
        <v>3432</v>
      </c>
      <c r="K1576" s="23">
        <v>11282</v>
      </c>
      <c r="L1576" s="23">
        <v>4494</v>
      </c>
      <c r="M1576" s="23">
        <v>1193237</v>
      </c>
      <c r="N1576" s="23">
        <v>90844</v>
      </c>
      <c r="O1576" s="23">
        <v>36640</v>
      </c>
      <c r="P1576" s="23">
        <v>283523</v>
      </c>
      <c r="Q1576" s="19">
        <v>6.7121972880651928E-2</v>
      </c>
      <c r="R1576" s="21"/>
      <c r="S1576" s="21"/>
    </row>
    <row r="1577" spans="1:19" x14ac:dyDescent="0.35">
      <c r="A1577" s="18" t="s">
        <v>46</v>
      </c>
      <c r="B1577" s="18" t="s">
        <v>81</v>
      </c>
      <c r="C1577" s="62" t="str">
        <f>IF(Datos[[#This Row],[Area]]="Oftamología","👀",IF(B1577="Cardiología","❤","🚑"))</f>
        <v>👀</v>
      </c>
      <c r="D1577" s="23">
        <v>734676</v>
      </c>
      <c r="E1577" s="23">
        <v>766475</v>
      </c>
      <c r="F1577" s="23">
        <v>175523</v>
      </c>
      <c r="G1577" s="23">
        <v>174114</v>
      </c>
      <c r="H1577" s="23">
        <v>32000</v>
      </c>
      <c r="I1577" s="23">
        <v>10578</v>
      </c>
      <c r="J1577" s="23">
        <v>3974</v>
      </c>
      <c r="K1577" s="23">
        <v>11592</v>
      </c>
      <c r="L1577" s="23">
        <v>2147</v>
      </c>
      <c r="M1577" s="23">
        <v>1946344</v>
      </c>
      <c r="N1577" s="23">
        <v>56226</v>
      </c>
      <c r="O1577" s="23">
        <v>72337</v>
      </c>
      <c r="P1577" s="23">
        <v>165485</v>
      </c>
      <c r="Q1577" s="19">
        <v>3.9177349570069041E-2</v>
      </c>
      <c r="R1577" s="21"/>
      <c r="S1577" s="21"/>
    </row>
    <row r="1578" spans="1:19" x14ac:dyDescent="0.35">
      <c r="A1578" s="18" t="s">
        <v>37</v>
      </c>
      <c r="B1578" s="18" t="s">
        <v>82</v>
      </c>
      <c r="C1578" s="60" t="str">
        <f>IF(Datos[[#This Row],[Area]]="Oftamología","👀",IF(B1578="Cardiología","❤","🚑"))</f>
        <v>🚑</v>
      </c>
      <c r="D1578" s="23">
        <v>721778</v>
      </c>
      <c r="E1578" s="23">
        <v>2253543</v>
      </c>
      <c r="F1578" s="23">
        <v>122719</v>
      </c>
      <c r="G1578" s="23">
        <v>251057</v>
      </c>
      <c r="H1578" s="23">
        <v>32000</v>
      </c>
      <c r="I1578" s="23">
        <v>12310</v>
      </c>
      <c r="J1578" s="23">
        <v>3539</v>
      </c>
      <c r="K1578" s="23">
        <v>11383</v>
      </c>
      <c r="L1578" s="23">
        <v>2530</v>
      </c>
      <c r="M1578" s="23">
        <v>1627980</v>
      </c>
      <c r="N1578" s="23">
        <v>117885</v>
      </c>
      <c r="O1578" s="23">
        <v>69536</v>
      </c>
      <c r="P1578" s="23">
        <v>131021</v>
      </c>
      <c r="Q1578" s="19">
        <v>3.1018252518476092E-2</v>
      </c>
      <c r="R1578" s="21"/>
      <c r="S1578" s="21"/>
    </row>
    <row r="1579" spans="1:19" x14ac:dyDescent="0.35">
      <c r="A1579" s="18" t="s">
        <v>40</v>
      </c>
      <c r="B1579" s="18" t="s">
        <v>82</v>
      </c>
      <c r="C1579" s="60" t="str">
        <f>IF(Datos[[#This Row],[Area]]="Oftamología","👀",IF(B1579="Cardiología","❤","🚑"))</f>
        <v>🚑</v>
      </c>
      <c r="D1579" s="23">
        <v>378387</v>
      </c>
      <c r="E1579" s="23">
        <v>1885629</v>
      </c>
      <c r="F1579" s="23">
        <v>103453</v>
      </c>
      <c r="G1579" s="23">
        <v>170011</v>
      </c>
      <c r="H1579" s="23">
        <v>32000</v>
      </c>
      <c r="I1579" s="23">
        <v>12300</v>
      </c>
      <c r="J1579" s="23">
        <v>4188</v>
      </c>
      <c r="K1579" s="23">
        <v>14806</v>
      </c>
      <c r="L1579" s="23">
        <v>3105</v>
      </c>
      <c r="M1579" s="23">
        <v>2534725</v>
      </c>
      <c r="N1579" s="23">
        <v>124726</v>
      </c>
      <c r="O1579" s="23">
        <v>30950</v>
      </c>
      <c r="P1579" s="23">
        <v>91047</v>
      </c>
      <c r="Q1579" s="19">
        <v>2.1554703727262748E-2</v>
      </c>
      <c r="R1579" s="21"/>
      <c r="S1579" s="21"/>
    </row>
    <row r="1580" spans="1:19" x14ac:dyDescent="0.35">
      <c r="A1580" s="18" t="s">
        <v>37</v>
      </c>
      <c r="B1580" s="18" t="s">
        <v>81</v>
      </c>
      <c r="C1580" s="62" t="str">
        <f>IF(Datos[[#This Row],[Area]]="Oftamología","👀",IF(B1580="Cardiología","❤","🚑"))</f>
        <v>👀</v>
      </c>
      <c r="D1580" s="23">
        <v>333247</v>
      </c>
      <c r="E1580" s="23">
        <v>757219</v>
      </c>
      <c r="F1580" s="23">
        <v>213650</v>
      </c>
      <c r="G1580" s="23">
        <v>317349</v>
      </c>
      <c r="H1580" s="23">
        <v>32000</v>
      </c>
      <c r="I1580" s="23">
        <v>12296</v>
      </c>
      <c r="J1580" s="23">
        <v>2984</v>
      </c>
      <c r="K1580" s="23">
        <v>12963</v>
      </c>
      <c r="L1580" s="23">
        <v>2899</v>
      </c>
      <c r="M1580" s="23">
        <v>975984</v>
      </c>
      <c r="N1580" s="23">
        <v>128457</v>
      </c>
      <c r="O1580" s="23">
        <v>49284</v>
      </c>
      <c r="P1580" s="23">
        <v>84623</v>
      </c>
      <c r="Q1580" s="19">
        <v>2.0033869248983004E-2</v>
      </c>
      <c r="R1580" s="21"/>
      <c r="S1580" s="21"/>
    </row>
    <row r="1581" spans="1:19" x14ac:dyDescent="0.35">
      <c r="A1581" s="18" t="s">
        <v>46</v>
      </c>
      <c r="B1581" s="18" t="s">
        <v>80</v>
      </c>
      <c r="C1581" s="61" t="str">
        <f>IF(Datos[[#This Row],[Area]]="Oftamología","👀",IF(B1581="Cardiología","❤","🚑"))</f>
        <v>❤</v>
      </c>
      <c r="D1581" s="23">
        <v>591435</v>
      </c>
      <c r="E1581" s="23">
        <v>1203355</v>
      </c>
      <c r="F1581" s="23">
        <v>187909</v>
      </c>
      <c r="G1581" s="23">
        <v>196450</v>
      </c>
      <c r="H1581" s="23">
        <v>25000</v>
      </c>
      <c r="I1581" s="23">
        <v>11789</v>
      </c>
      <c r="J1581" s="23">
        <v>3115</v>
      </c>
      <c r="K1581" s="23">
        <v>10943</v>
      </c>
      <c r="L1581" s="23">
        <v>2882</v>
      </c>
      <c r="M1581" s="23">
        <v>1581301</v>
      </c>
      <c r="N1581" s="23">
        <v>51097</v>
      </c>
      <c r="O1581" s="23">
        <v>89388</v>
      </c>
      <c r="P1581" s="23">
        <v>265376</v>
      </c>
      <c r="Q1581" s="19">
        <v>6.2825804873593627E-2</v>
      </c>
      <c r="R1581" s="21"/>
      <c r="S1581" s="21"/>
    </row>
    <row r="1582" spans="1:19" x14ac:dyDescent="0.35">
      <c r="A1582" s="18" t="s">
        <v>40</v>
      </c>
      <c r="B1582" s="18" t="s">
        <v>81</v>
      </c>
      <c r="C1582" s="62" t="str">
        <f>IF(Datos[[#This Row],[Area]]="Oftamología","👀",IF(B1582="Cardiología","❤","🚑"))</f>
        <v>👀</v>
      </c>
      <c r="D1582" s="23">
        <v>386616</v>
      </c>
      <c r="E1582" s="23">
        <v>1417731</v>
      </c>
      <c r="F1582" s="23">
        <v>189551</v>
      </c>
      <c r="G1582" s="23">
        <v>209539</v>
      </c>
      <c r="H1582" s="23">
        <v>32000</v>
      </c>
      <c r="I1582" s="23">
        <v>11035</v>
      </c>
      <c r="J1582" s="23">
        <v>3271</v>
      </c>
      <c r="K1582" s="23">
        <v>10033</v>
      </c>
      <c r="L1582" s="23">
        <v>3135</v>
      </c>
      <c r="M1582" s="23">
        <v>2788981</v>
      </c>
      <c r="N1582" s="23">
        <v>44340</v>
      </c>
      <c r="O1582" s="23">
        <v>83737</v>
      </c>
      <c r="P1582" s="23">
        <v>79435</v>
      </c>
      <c r="Q1582" s="19">
        <v>1.8805648627358579E-2</v>
      </c>
      <c r="R1582" s="21"/>
      <c r="S1582" s="21"/>
    </row>
    <row r="1583" spans="1:19" x14ac:dyDescent="0.35">
      <c r="A1583" s="18" t="s">
        <v>39</v>
      </c>
      <c r="B1583" s="18" t="s">
        <v>81</v>
      </c>
      <c r="C1583" s="62" t="str">
        <f>IF(Datos[[#This Row],[Area]]="Oftamología","👀",IF(B1583="Cardiología","❤","🚑"))</f>
        <v>👀</v>
      </c>
      <c r="D1583" s="23">
        <v>376488</v>
      </c>
      <c r="E1583" s="23">
        <v>764065</v>
      </c>
      <c r="F1583" s="23">
        <v>162782</v>
      </c>
      <c r="G1583" s="23">
        <v>138328</v>
      </c>
      <c r="H1583" s="23">
        <v>32000</v>
      </c>
      <c r="I1583" s="23">
        <v>12275</v>
      </c>
      <c r="J1583" s="23">
        <v>2869</v>
      </c>
      <c r="K1583" s="23">
        <v>10441</v>
      </c>
      <c r="L1583" s="23">
        <v>1534</v>
      </c>
      <c r="M1583" s="23">
        <v>1644589</v>
      </c>
      <c r="N1583" s="23">
        <v>64876</v>
      </c>
      <c r="O1583" s="23">
        <v>73661</v>
      </c>
      <c r="P1583" s="23">
        <v>149588</v>
      </c>
      <c r="Q1583" s="19">
        <v>3.541385241857261E-2</v>
      </c>
      <c r="R1583" s="21"/>
      <c r="S1583" s="21"/>
    </row>
    <row r="1584" spans="1:19" x14ac:dyDescent="0.35">
      <c r="A1584" s="18" t="s">
        <v>40</v>
      </c>
      <c r="B1584" s="18" t="s">
        <v>81</v>
      </c>
      <c r="C1584" s="62" t="str">
        <f>IF(Datos[[#This Row],[Area]]="Oftamología","👀",IF(B1584="Cardiología","❤","🚑"))</f>
        <v>👀</v>
      </c>
      <c r="D1584" s="23">
        <v>456119</v>
      </c>
      <c r="E1584" s="23">
        <v>1688810</v>
      </c>
      <c r="F1584" s="23">
        <v>193022</v>
      </c>
      <c r="G1584" s="23">
        <v>138420</v>
      </c>
      <c r="H1584" s="23">
        <v>32000</v>
      </c>
      <c r="I1584" s="23">
        <v>9424</v>
      </c>
      <c r="J1584" s="23">
        <v>3529</v>
      </c>
      <c r="K1584" s="23">
        <v>13200</v>
      </c>
      <c r="L1584" s="23">
        <v>2464</v>
      </c>
      <c r="M1584" s="23">
        <v>874229</v>
      </c>
      <c r="N1584" s="23">
        <v>60988</v>
      </c>
      <c r="O1584" s="23">
        <v>73866</v>
      </c>
      <c r="P1584" s="23">
        <v>113633</v>
      </c>
      <c r="Q1584" s="19">
        <v>2.6901772146693995E-2</v>
      </c>
      <c r="R1584" s="21"/>
      <c r="S1584" s="21"/>
    </row>
    <row r="1585" spans="1:19" x14ac:dyDescent="0.35">
      <c r="A1585" s="18" t="s">
        <v>44</v>
      </c>
      <c r="B1585" s="18" t="s">
        <v>82</v>
      </c>
      <c r="C1585" s="60" t="str">
        <f>IF(Datos[[#This Row],[Area]]="Oftamología","👀",IF(B1585="Cardiología","❤","🚑"))</f>
        <v>🚑</v>
      </c>
      <c r="D1585" s="23">
        <v>219541</v>
      </c>
      <c r="E1585" s="23">
        <v>1662459</v>
      </c>
      <c r="F1585" s="23">
        <v>179276</v>
      </c>
      <c r="G1585" s="23">
        <v>170596</v>
      </c>
      <c r="H1585" s="23">
        <v>25000</v>
      </c>
      <c r="I1585" s="23">
        <v>12421</v>
      </c>
      <c r="J1585" s="23">
        <v>3235</v>
      </c>
      <c r="K1585" s="23">
        <v>10518</v>
      </c>
      <c r="L1585" s="23">
        <v>2868</v>
      </c>
      <c r="M1585" s="23">
        <v>2363932</v>
      </c>
      <c r="N1585" s="23">
        <v>85674</v>
      </c>
      <c r="O1585" s="23">
        <v>69790</v>
      </c>
      <c r="P1585" s="23">
        <v>113654</v>
      </c>
      <c r="Q1585" s="19">
        <v>2.6906743741345905E-2</v>
      </c>
      <c r="R1585" s="21"/>
      <c r="S1585" s="21"/>
    </row>
    <row r="1586" spans="1:19" x14ac:dyDescent="0.35">
      <c r="A1586" s="18" t="s">
        <v>39</v>
      </c>
      <c r="B1586" s="18" t="s">
        <v>80</v>
      </c>
      <c r="C1586" s="61" t="str">
        <f>IF(Datos[[#This Row],[Area]]="Oftamología","👀",IF(B1586="Cardiología","❤","🚑"))</f>
        <v>❤</v>
      </c>
      <c r="D1586" s="23">
        <v>659919</v>
      </c>
      <c r="E1586" s="23">
        <v>1962197</v>
      </c>
      <c r="F1586" s="23">
        <v>216903</v>
      </c>
      <c r="G1586" s="23">
        <v>89434</v>
      </c>
      <c r="H1586" s="23">
        <v>32000</v>
      </c>
      <c r="I1586" s="23">
        <v>10382</v>
      </c>
      <c r="J1586" s="23">
        <v>3045</v>
      </c>
      <c r="K1586" s="23">
        <v>13146</v>
      </c>
      <c r="L1586" s="23">
        <v>3317</v>
      </c>
      <c r="M1586" s="23">
        <v>1067803</v>
      </c>
      <c r="N1586" s="23">
        <v>75217</v>
      </c>
      <c r="O1586" s="23">
        <v>81089</v>
      </c>
      <c r="P1586" s="23">
        <v>58574</v>
      </c>
      <c r="Q1586" s="19">
        <v>1.3866961197191432E-2</v>
      </c>
      <c r="R1586" s="21"/>
      <c r="S1586" s="21"/>
    </row>
    <row r="1587" spans="1:19" x14ac:dyDescent="0.35">
      <c r="A1587" s="18" t="s">
        <v>42</v>
      </c>
      <c r="B1587" s="18" t="s">
        <v>81</v>
      </c>
      <c r="C1587" s="62" t="str">
        <f>IF(Datos[[#This Row],[Area]]="Oftamología","👀",IF(B1587="Cardiología","❤","🚑"))</f>
        <v>👀</v>
      </c>
      <c r="D1587" s="23">
        <v>394861</v>
      </c>
      <c r="E1587" s="23">
        <v>1832639</v>
      </c>
      <c r="F1587" s="23">
        <v>211736</v>
      </c>
      <c r="G1587" s="23">
        <v>285645</v>
      </c>
      <c r="H1587" s="23">
        <v>32000</v>
      </c>
      <c r="I1587" s="23">
        <v>11793</v>
      </c>
      <c r="J1587" s="23">
        <v>3213</v>
      </c>
      <c r="K1587" s="23">
        <v>13515</v>
      </c>
      <c r="L1587" s="23">
        <v>1427</v>
      </c>
      <c r="M1587" s="23">
        <v>3079684</v>
      </c>
      <c r="N1587" s="23">
        <v>77956</v>
      </c>
      <c r="O1587" s="23">
        <v>72856</v>
      </c>
      <c r="P1587" s="23">
        <v>114388</v>
      </c>
      <c r="Q1587" s="19">
        <v>2.708051281156031E-2</v>
      </c>
      <c r="R1587" s="21"/>
      <c r="S1587" s="21"/>
    </row>
    <row r="1588" spans="1:19" x14ac:dyDescent="0.35">
      <c r="A1588" s="18" t="s">
        <v>40</v>
      </c>
      <c r="B1588" s="18" t="s">
        <v>81</v>
      </c>
      <c r="C1588" s="62" t="str">
        <f>IF(Datos[[#This Row],[Area]]="Oftamología","👀",IF(B1588="Cardiología","❤","🚑"))</f>
        <v>👀</v>
      </c>
      <c r="D1588" s="23">
        <v>398288</v>
      </c>
      <c r="E1588" s="23">
        <v>1056053</v>
      </c>
      <c r="F1588" s="23">
        <v>177911</v>
      </c>
      <c r="G1588" s="23">
        <v>115290</v>
      </c>
      <c r="H1588" s="23">
        <v>32000</v>
      </c>
      <c r="I1588" s="23">
        <v>10357</v>
      </c>
      <c r="J1588" s="23">
        <v>3317</v>
      </c>
      <c r="K1588" s="23">
        <v>11470</v>
      </c>
      <c r="L1588" s="23">
        <v>3470</v>
      </c>
      <c r="M1588" s="23">
        <v>839683</v>
      </c>
      <c r="N1588" s="23">
        <v>63611</v>
      </c>
      <c r="O1588" s="23">
        <v>44420</v>
      </c>
      <c r="P1588" s="23">
        <v>208577</v>
      </c>
      <c r="Q1588" s="19">
        <v>4.9379061795789894E-2</v>
      </c>
      <c r="R1588" s="21"/>
      <c r="S1588" s="21"/>
    </row>
    <row r="1589" spans="1:19" x14ac:dyDescent="0.35">
      <c r="A1589" s="18" t="s">
        <v>36</v>
      </c>
      <c r="B1589" s="18" t="s">
        <v>82</v>
      </c>
      <c r="C1589" s="60" t="str">
        <f>IF(Datos[[#This Row],[Area]]="Oftamología","👀",IF(B1589="Cardiología","❤","🚑"))</f>
        <v>🚑</v>
      </c>
      <c r="D1589" s="23">
        <v>555824</v>
      </c>
      <c r="E1589" s="23">
        <v>883875</v>
      </c>
      <c r="F1589" s="23">
        <v>138546</v>
      </c>
      <c r="G1589" s="23">
        <v>318418</v>
      </c>
      <c r="H1589" s="23">
        <v>25000</v>
      </c>
      <c r="I1589" s="23">
        <v>10604</v>
      </c>
      <c r="J1589" s="23">
        <v>3791</v>
      </c>
      <c r="K1589" s="23">
        <v>10554</v>
      </c>
      <c r="L1589" s="23">
        <v>2959</v>
      </c>
      <c r="M1589" s="23">
        <v>1603165</v>
      </c>
      <c r="N1589" s="23">
        <v>116086</v>
      </c>
      <c r="O1589" s="23">
        <v>32892</v>
      </c>
      <c r="P1589" s="23">
        <v>336272</v>
      </c>
      <c r="Q1589" s="19">
        <v>7.9609908418444314E-2</v>
      </c>
      <c r="R1589" s="21"/>
      <c r="S1589" s="21"/>
    </row>
    <row r="1590" spans="1:19" x14ac:dyDescent="0.35">
      <c r="A1590" s="18" t="s">
        <v>43</v>
      </c>
      <c r="B1590" s="18" t="s">
        <v>81</v>
      </c>
      <c r="C1590" s="62" t="str">
        <f>IF(Datos[[#This Row],[Area]]="Oftamología","👀",IF(B1590="Cardiología","❤","🚑"))</f>
        <v>👀</v>
      </c>
      <c r="D1590" s="23">
        <v>444454</v>
      </c>
      <c r="E1590" s="23">
        <v>1609631</v>
      </c>
      <c r="F1590" s="23">
        <v>154024</v>
      </c>
      <c r="G1590" s="23">
        <v>327653</v>
      </c>
      <c r="H1590" s="23">
        <v>32000</v>
      </c>
      <c r="I1590" s="23">
        <v>11779</v>
      </c>
      <c r="J1590" s="23">
        <v>3002</v>
      </c>
      <c r="K1590" s="23">
        <v>12563</v>
      </c>
      <c r="L1590" s="23">
        <v>1226</v>
      </c>
      <c r="M1590" s="23">
        <v>1413874</v>
      </c>
      <c r="N1590" s="23">
        <v>119502</v>
      </c>
      <c r="O1590" s="23">
        <v>33290</v>
      </c>
      <c r="P1590" s="23">
        <v>186943</v>
      </c>
      <c r="Q1590" s="19">
        <v>4.4257372333911936E-2</v>
      </c>
      <c r="R1590" s="21"/>
      <c r="S1590" s="21"/>
    </row>
    <row r="1591" spans="1:19" x14ac:dyDescent="0.35">
      <c r="A1591" s="18" t="s">
        <v>38</v>
      </c>
      <c r="B1591" s="18" t="s">
        <v>81</v>
      </c>
      <c r="C1591" s="62" t="str">
        <f>IF(Datos[[#This Row],[Area]]="Oftamología","👀",IF(B1591="Cardiología","❤","🚑"))</f>
        <v>👀</v>
      </c>
      <c r="D1591" s="23">
        <v>642837</v>
      </c>
      <c r="E1591" s="23">
        <v>1977598</v>
      </c>
      <c r="F1591" s="23">
        <v>167823</v>
      </c>
      <c r="G1591" s="23">
        <v>87596</v>
      </c>
      <c r="H1591" s="23">
        <v>32000</v>
      </c>
      <c r="I1591" s="23">
        <v>9167</v>
      </c>
      <c r="J1591" s="23">
        <v>3036</v>
      </c>
      <c r="K1591" s="23">
        <v>10371</v>
      </c>
      <c r="L1591" s="23">
        <v>1373</v>
      </c>
      <c r="M1591" s="23">
        <v>1264616</v>
      </c>
      <c r="N1591" s="23">
        <v>53210</v>
      </c>
      <c r="O1591" s="23">
        <v>25432</v>
      </c>
      <c r="P1591" s="23">
        <v>104005</v>
      </c>
      <c r="Q1591" s="19">
        <v>2.4622414370094152E-2</v>
      </c>
      <c r="R1591" s="21"/>
      <c r="S1591" s="21"/>
    </row>
    <row r="1592" spans="1:19" x14ac:dyDescent="0.35">
      <c r="A1592" s="18" t="s">
        <v>44</v>
      </c>
      <c r="B1592" s="18" t="s">
        <v>81</v>
      </c>
      <c r="C1592" s="62" t="str">
        <f>IF(Datos[[#This Row],[Area]]="Oftamología","👀",IF(B1592="Cardiología","❤","🚑"))</f>
        <v>👀</v>
      </c>
      <c r="D1592" s="23">
        <v>606918</v>
      </c>
      <c r="E1592" s="23">
        <v>1471434</v>
      </c>
      <c r="F1592" s="23">
        <v>212653</v>
      </c>
      <c r="G1592" s="23">
        <v>258895</v>
      </c>
      <c r="H1592" s="23">
        <v>20000</v>
      </c>
      <c r="I1592" s="23">
        <v>9462</v>
      </c>
      <c r="J1592" s="23">
        <v>3264</v>
      </c>
      <c r="K1592" s="23">
        <v>10840</v>
      </c>
      <c r="L1592" s="23">
        <v>4126</v>
      </c>
      <c r="M1592" s="23">
        <v>2566994</v>
      </c>
      <c r="N1592" s="23">
        <v>101268</v>
      </c>
      <c r="O1592" s="23">
        <v>84570</v>
      </c>
      <c r="P1592" s="23">
        <v>256341</v>
      </c>
      <c r="Q1592" s="19">
        <v>6.0686835460259651E-2</v>
      </c>
      <c r="R1592" s="21"/>
      <c r="S1592" s="21"/>
    </row>
    <row r="1593" spans="1:19" x14ac:dyDescent="0.35">
      <c r="A1593" s="18" t="s">
        <v>40</v>
      </c>
      <c r="B1593" s="18" t="s">
        <v>81</v>
      </c>
      <c r="C1593" s="62" t="str">
        <f>IF(Datos[[#This Row],[Area]]="Oftamología","👀",IF(B1593="Cardiología","❤","🚑"))</f>
        <v>👀</v>
      </c>
      <c r="D1593" s="23">
        <v>225840</v>
      </c>
      <c r="E1593" s="23">
        <v>1939908</v>
      </c>
      <c r="F1593" s="23">
        <v>103551</v>
      </c>
      <c r="G1593" s="23">
        <v>143535</v>
      </c>
      <c r="H1593" s="23">
        <v>25000</v>
      </c>
      <c r="I1593" s="23">
        <v>11992</v>
      </c>
      <c r="J1593" s="23">
        <v>3795</v>
      </c>
      <c r="K1593" s="23">
        <v>11184</v>
      </c>
      <c r="L1593" s="23">
        <v>3390</v>
      </c>
      <c r="M1593" s="23">
        <v>1170583</v>
      </c>
      <c r="N1593" s="23">
        <v>49807</v>
      </c>
      <c r="O1593" s="23">
        <v>87280</v>
      </c>
      <c r="P1593" s="23">
        <v>75860</v>
      </c>
      <c r="Q1593" s="19">
        <v>1.7959293823521391E-2</v>
      </c>
      <c r="R1593" s="21"/>
      <c r="S1593" s="21"/>
    </row>
    <row r="1594" spans="1:19" x14ac:dyDescent="0.35">
      <c r="A1594" s="18" t="s">
        <v>38</v>
      </c>
      <c r="B1594" s="18" t="s">
        <v>81</v>
      </c>
      <c r="C1594" s="62" t="str">
        <f>IF(Datos[[#This Row],[Area]]="Oftamología","👀",IF(B1594="Cardiología","❤","🚑"))</f>
        <v>👀</v>
      </c>
      <c r="D1594" s="23">
        <v>399024</v>
      </c>
      <c r="E1594" s="23">
        <v>2041978</v>
      </c>
      <c r="F1594" s="23">
        <v>107983</v>
      </c>
      <c r="G1594" s="23">
        <v>93841</v>
      </c>
      <c r="H1594" s="23">
        <v>32000</v>
      </c>
      <c r="I1594" s="23">
        <v>9663</v>
      </c>
      <c r="J1594" s="23">
        <v>2892</v>
      </c>
      <c r="K1594" s="23">
        <v>14077</v>
      </c>
      <c r="L1594" s="23">
        <v>1512</v>
      </c>
      <c r="M1594" s="23">
        <v>1084957</v>
      </c>
      <c r="N1594" s="23">
        <v>88142</v>
      </c>
      <c r="O1594" s="23">
        <v>22856</v>
      </c>
      <c r="P1594" s="23">
        <v>47010</v>
      </c>
      <c r="Q1594" s="19">
        <v>1.1129269742205914E-2</v>
      </c>
      <c r="R1594" s="21"/>
      <c r="S1594" s="21"/>
    </row>
    <row r="1595" spans="1:19" x14ac:dyDescent="0.35">
      <c r="A1595" s="18" t="s">
        <v>36</v>
      </c>
      <c r="B1595" s="18" t="s">
        <v>80</v>
      </c>
      <c r="C1595" s="61" t="str">
        <f>IF(Datos[[#This Row],[Area]]="Oftamología","👀",IF(B1595="Cardiología","❤","🚑"))</f>
        <v>❤</v>
      </c>
      <c r="D1595" s="23">
        <v>511295</v>
      </c>
      <c r="E1595" s="23">
        <v>2311496</v>
      </c>
      <c r="F1595" s="23">
        <v>123137</v>
      </c>
      <c r="G1595" s="23">
        <v>107534</v>
      </c>
      <c r="H1595" s="23">
        <v>32000</v>
      </c>
      <c r="I1595" s="23">
        <v>12538</v>
      </c>
      <c r="J1595" s="23">
        <v>3869</v>
      </c>
      <c r="K1595" s="23">
        <v>14325</v>
      </c>
      <c r="L1595" s="23">
        <v>1258</v>
      </c>
      <c r="M1595" s="23">
        <v>2476722</v>
      </c>
      <c r="N1595" s="23">
        <v>70470</v>
      </c>
      <c r="O1595" s="23">
        <v>85744</v>
      </c>
      <c r="P1595" s="23">
        <v>181335</v>
      </c>
      <c r="Q1595" s="19">
        <v>4.2929719819249298E-2</v>
      </c>
      <c r="R1595" s="21"/>
      <c r="S1595" s="21"/>
    </row>
    <row r="1596" spans="1:19" x14ac:dyDescent="0.35">
      <c r="A1596" s="18" t="s">
        <v>36</v>
      </c>
      <c r="B1596" s="18" t="s">
        <v>82</v>
      </c>
      <c r="C1596" s="60" t="str">
        <f>IF(Datos[[#This Row],[Area]]="Oftamología","👀",IF(B1596="Cardiología","❤","🚑"))</f>
        <v>🚑</v>
      </c>
      <c r="D1596" s="23">
        <v>716187</v>
      </c>
      <c r="E1596" s="23">
        <v>1586010</v>
      </c>
      <c r="F1596" s="23">
        <v>183686</v>
      </c>
      <c r="G1596" s="23">
        <v>208328</v>
      </c>
      <c r="H1596" s="23">
        <v>32000</v>
      </c>
      <c r="I1596" s="23">
        <v>9045</v>
      </c>
      <c r="J1596" s="23">
        <v>3065</v>
      </c>
      <c r="K1596" s="23">
        <v>12960</v>
      </c>
      <c r="L1596" s="23">
        <v>3071</v>
      </c>
      <c r="M1596" s="23">
        <v>2007912</v>
      </c>
      <c r="N1596" s="23">
        <v>60039</v>
      </c>
      <c r="O1596" s="23">
        <v>36095</v>
      </c>
      <c r="P1596" s="23">
        <v>61215</v>
      </c>
      <c r="Q1596" s="19">
        <v>1.4492198410319826E-2</v>
      </c>
      <c r="R1596" s="21"/>
      <c r="S1596" s="21"/>
    </row>
    <row r="1597" spans="1:19" x14ac:dyDescent="0.35">
      <c r="A1597" s="18" t="s">
        <v>40</v>
      </c>
      <c r="B1597" s="18" t="s">
        <v>80</v>
      </c>
      <c r="C1597" s="61" t="str">
        <f>IF(Datos[[#This Row],[Area]]="Oftamología","👀",IF(B1597="Cardiología","❤","🚑"))</f>
        <v>❤</v>
      </c>
      <c r="D1597" s="23">
        <v>655468</v>
      </c>
      <c r="E1597" s="23">
        <v>1614871</v>
      </c>
      <c r="F1597" s="23">
        <v>132123</v>
      </c>
      <c r="G1597" s="23">
        <v>112835</v>
      </c>
      <c r="H1597" s="23">
        <v>32000</v>
      </c>
      <c r="I1597" s="23">
        <v>12139</v>
      </c>
      <c r="J1597" s="23">
        <v>3724</v>
      </c>
      <c r="K1597" s="23">
        <v>14933</v>
      </c>
      <c r="L1597" s="23">
        <v>3484</v>
      </c>
      <c r="M1597" s="23">
        <v>2530168</v>
      </c>
      <c r="N1597" s="23">
        <v>116199</v>
      </c>
      <c r="O1597" s="23">
        <v>66161</v>
      </c>
      <c r="P1597" s="23">
        <v>106469</v>
      </c>
      <c r="Q1597" s="19">
        <v>2.5205748142585013E-2</v>
      </c>
      <c r="R1597" s="21"/>
      <c r="S1597" s="21"/>
    </row>
    <row r="1598" spans="1:19" x14ac:dyDescent="0.35">
      <c r="A1598" s="18" t="s">
        <v>36</v>
      </c>
      <c r="B1598" s="18" t="s">
        <v>81</v>
      </c>
      <c r="C1598" s="62" t="str">
        <f>IF(Datos[[#This Row],[Area]]="Oftamología","👀",IF(B1598="Cardiología","❤","🚑"))</f>
        <v>👀</v>
      </c>
      <c r="D1598" s="23">
        <v>720366</v>
      </c>
      <c r="E1598" s="23">
        <v>1406846</v>
      </c>
      <c r="F1598" s="23">
        <v>161675</v>
      </c>
      <c r="G1598" s="23">
        <v>80736</v>
      </c>
      <c r="H1598" s="23">
        <v>32000</v>
      </c>
      <c r="I1598" s="23">
        <v>11064</v>
      </c>
      <c r="J1598" s="23">
        <v>2845</v>
      </c>
      <c r="K1598" s="23">
        <v>12053</v>
      </c>
      <c r="L1598" s="23">
        <v>3853</v>
      </c>
      <c r="M1598" s="23">
        <v>1425488</v>
      </c>
      <c r="N1598" s="23">
        <v>108626</v>
      </c>
      <c r="O1598" s="23">
        <v>47582</v>
      </c>
      <c r="P1598" s="23">
        <v>212734</v>
      </c>
      <c r="Q1598" s="19">
        <v>5.0363200794265747E-2</v>
      </c>
      <c r="R1598" s="21"/>
      <c r="S1598" s="21"/>
    </row>
    <row r="1599" spans="1:19" x14ac:dyDescent="0.35">
      <c r="A1599" s="18" t="s">
        <v>36</v>
      </c>
      <c r="B1599" s="18" t="s">
        <v>82</v>
      </c>
      <c r="C1599" s="60" t="str">
        <f>IF(Datos[[#This Row],[Area]]="Oftamología","👀",IF(B1599="Cardiología","❤","🚑"))</f>
        <v>🚑</v>
      </c>
      <c r="D1599" s="23">
        <v>489633</v>
      </c>
      <c r="E1599" s="23">
        <v>705073</v>
      </c>
      <c r="F1599" s="23">
        <v>124195</v>
      </c>
      <c r="G1599" s="23">
        <v>136737</v>
      </c>
      <c r="H1599" s="23">
        <v>20000</v>
      </c>
      <c r="I1599" s="23">
        <v>9384</v>
      </c>
      <c r="J1599" s="23">
        <v>3473</v>
      </c>
      <c r="K1599" s="23">
        <v>13411</v>
      </c>
      <c r="L1599" s="23">
        <v>4458</v>
      </c>
      <c r="M1599" s="23">
        <v>1938925</v>
      </c>
      <c r="N1599" s="23">
        <v>75111</v>
      </c>
      <c r="O1599" s="23">
        <v>50004</v>
      </c>
      <c r="P1599" s="23">
        <v>163825</v>
      </c>
      <c r="Q1599" s="19">
        <v>3.8784356849965618E-2</v>
      </c>
      <c r="R1599" s="21"/>
      <c r="S1599" s="21"/>
    </row>
    <row r="1600" spans="1:19" x14ac:dyDescent="0.35">
      <c r="A1600" s="18" t="s">
        <v>37</v>
      </c>
      <c r="B1600" s="18" t="s">
        <v>81</v>
      </c>
      <c r="C1600" s="62" t="str">
        <f>IF(Datos[[#This Row],[Area]]="Oftamología","👀",IF(B1600="Cardiología","❤","🚑"))</f>
        <v>👀</v>
      </c>
      <c r="D1600" s="23">
        <v>531429</v>
      </c>
      <c r="E1600" s="23">
        <v>2303779</v>
      </c>
      <c r="F1600" s="23">
        <v>210168</v>
      </c>
      <c r="G1600" s="23">
        <v>147816</v>
      </c>
      <c r="H1600" s="23">
        <v>32000</v>
      </c>
      <c r="I1600" s="23">
        <v>10190</v>
      </c>
      <c r="J1600" s="23">
        <v>3089</v>
      </c>
      <c r="K1600" s="23">
        <v>13455</v>
      </c>
      <c r="L1600" s="23">
        <v>2809</v>
      </c>
      <c r="M1600" s="23">
        <v>1213393</v>
      </c>
      <c r="N1600" s="23">
        <v>125366</v>
      </c>
      <c r="O1600" s="23">
        <v>34093</v>
      </c>
      <c r="P1600" s="23">
        <v>243375</v>
      </c>
      <c r="Q1600" s="19">
        <v>5.7617230876608472E-2</v>
      </c>
      <c r="R1600" s="21"/>
      <c r="S1600" s="21"/>
    </row>
    <row r="1601" spans="1:19" x14ac:dyDescent="0.35">
      <c r="A1601" s="18" t="s">
        <v>45</v>
      </c>
      <c r="B1601" s="18" t="s">
        <v>82</v>
      </c>
      <c r="C1601" s="60" t="str">
        <f>IF(Datos[[#This Row],[Area]]="Oftamología","👀",IF(B1601="Cardiología","❤","🚑"))</f>
        <v>🚑</v>
      </c>
      <c r="D1601" s="23">
        <v>661097</v>
      </c>
      <c r="E1601" s="23">
        <v>1325041</v>
      </c>
      <c r="F1601" s="23">
        <v>149676</v>
      </c>
      <c r="G1601" s="23">
        <v>318058</v>
      </c>
      <c r="H1601" s="23">
        <v>20000</v>
      </c>
      <c r="I1601" s="23">
        <v>11211</v>
      </c>
      <c r="J1601" s="23">
        <v>3460</v>
      </c>
      <c r="K1601" s="23">
        <v>10451</v>
      </c>
      <c r="L1601" s="23">
        <v>2179</v>
      </c>
      <c r="M1601" s="23">
        <v>840524</v>
      </c>
      <c r="N1601" s="23">
        <v>110726</v>
      </c>
      <c r="O1601" s="23">
        <v>48530</v>
      </c>
      <c r="P1601" s="23">
        <v>166420</v>
      </c>
      <c r="Q1601" s="19">
        <v>3.9398703903380308E-2</v>
      </c>
      <c r="R1601" s="21"/>
      <c r="S1601" s="21"/>
    </row>
    <row r="1602" spans="1:19" x14ac:dyDescent="0.35">
      <c r="A1602" s="18" t="s">
        <v>36</v>
      </c>
      <c r="B1602" s="18" t="s">
        <v>80</v>
      </c>
      <c r="C1602" s="61" t="str">
        <f>IF(Datos[[#This Row],[Area]]="Oftamología","👀",IF(B1602="Cardiología","❤","🚑"))</f>
        <v>❤</v>
      </c>
      <c r="D1602" s="23">
        <v>132855</v>
      </c>
      <c r="E1602" s="23">
        <v>2014591</v>
      </c>
      <c r="F1602" s="23">
        <v>188241</v>
      </c>
      <c r="G1602" s="23">
        <v>133653</v>
      </c>
      <c r="H1602" s="23">
        <v>32000</v>
      </c>
      <c r="I1602" s="23">
        <v>10475</v>
      </c>
      <c r="J1602" s="23">
        <v>3427</v>
      </c>
      <c r="K1602" s="23">
        <v>13008</v>
      </c>
      <c r="L1602" s="23">
        <v>1670</v>
      </c>
      <c r="M1602" s="23">
        <v>2358146</v>
      </c>
      <c r="N1602" s="23">
        <v>48678</v>
      </c>
      <c r="O1602" s="23">
        <v>65363</v>
      </c>
      <c r="P1602" s="23">
        <v>55280</v>
      </c>
      <c r="Q1602" s="19">
        <v>1.3087131064648861E-2</v>
      </c>
      <c r="R1602" s="21"/>
      <c r="S1602" s="21"/>
    </row>
    <row r="1603" spans="1:19" x14ac:dyDescent="0.35">
      <c r="A1603" s="18" t="s">
        <v>46</v>
      </c>
      <c r="B1603" s="18" t="s">
        <v>82</v>
      </c>
      <c r="C1603" s="60" t="str">
        <f>IF(Datos[[#This Row],[Area]]="Oftamología","👀",IF(B1603="Cardiología","❤","🚑"))</f>
        <v>🚑</v>
      </c>
      <c r="D1603" s="23">
        <v>603272</v>
      </c>
      <c r="E1603" s="23">
        <v>1842651</v>
      </c>
      <c r="F1603" s="23">
        <v>151758</v>
      </c>
      <c r="G1603" s="23">
        <v>231737</v>
      </c>
      <c r="H1603" s="23">
        <v>32000</v>
      </c>
      <c r="I1603" s="23">
        <v>9382</v>
      </c>
      <c r="J1603" s="23">
        <v>3215</v>
      </c>
      <c r="K1603" s="23">
        <v>13468</v>
      </c>
      <c r="L1603" s="23">
        <v>3781</v>
      </c>
      <c r="M1603" s="23">
        <v>930731</v>
      </c>
      <c r="N1603" s="23">
        <v>50569</v>
      </c>
      <c r="O1603" s="23">
        <v>56309</v>
      </c>
      <c r="P1603" s="23">
        <v>60183</v>
      </c>
      <c r="Q1603" s="19">
        <v>1.4247880044568784E-2</v>
      </c>
      <c r="R1603" s="21"/>
      <c r="S1603" s="21"/>
    </row>
    <row r="1604" spans="1:19" x14ac:dyDescent="0.35">
      <c r="A1604" s="18" t="s">
        <v>42</v>
      </c>
      <c r="B1604" s="18" t="s">
        <v>82</v>
      </c>
      <c r="C1604" s="60" t="str">
        <f>IF(Datos[[#This Row],[Area]]="Oftamología","👀",IF(B1604="Cardiología","❤","🚑"))</f>
        <v>🚑</v>
      </c>
      <c r="D1604" s="23">
        <v>160512</v>
      </c>
      <c r="E1604" s="23">
        <v>2251107</v>
      </c>
      <c r="F1604" s="23">
        <v>94424</v>
      </c>
      <c r="G1604" s="23">
        <v>112630</v>
      </c>
      <c r="H1604" s="23">
        <v>25000</v>
      </c>
      <c r="I1604" s="23">
        <v>9094</v>
      </c>
      <c r="J1604" s="23">
        <v>3180</v>
      </c>
      <c r="K1604" s="23">
        <v>13502</v>
      </c>
      <c r="L1604" s="23">
        <v>4107</v>
      </c>
      <c r="M1604" s="23">
        <v>1905276</v>
      </c>
      <c r="N1604" s="23">
        <v>102640</v>
      </c>
      <c r="O1604" s="23">
        <v>84191</v>
      </c>
      <c r="P1604" s="23">
        <v>268615</v>
      </c>
      <c r="Q1604" s="19">
        <v>6.3592614163000244E-2</v>
      </c>
      <c r="R1604" s="21"/>
      <c r="S1604" s="21"/>
    </row>
    <row r="1605" spans="1:19" x14ac:dyDescent="0.35">
      <c r="A1605" s="18" t="s">
        <v>36</v>
      </c>
      <c r="B1605" s="18" t="s">
        <v>81</v>
      </c>
      <c r="C1605" s="62" t="str">
        <f>IF(Datos[[#This Row],[Area]]="Oftamología","👀",IF(B1605="Cardiología","❤","🚑"))</f>
        <v>👀</v>
      </c>
      <c r="D1605" s="23">
        <v>241879</v>
      </c>
      <c r="E1605" s="23">
        <v>2111132</v>
      </c>
      <c r="F1605" s="23">
        <v>162078</v>
      </c>
      <c r="G1605" s="23">
        <v>184923</v>
      </c>
      <c r="H1605" s="23">
        <v>20000</v>
      </c>
      <c r="I1605" s="23">
        <v>10961</v>
      </c>
      <c r="J1605" s="23">
        <v>3835</v>
      </c>
      <c r="K1605" s="23">
        <v>12267</v>
      </c>
      <c r="L1605" s="23">
        <v>3198</v>
      </c>
      <c r="M1605" s="23">
        <v>2761022</v>
      </c>
      <c r="N1605" s="23">
        <v>83092</v>
      </c>
      <c r="O1605" s="23">
        <v>36156</v>
      </c>
      <c r="P1605" s="23">
        <v>295470</v>
      </c>
      <c r="Q1605" s="19">
        <v>6.9950336752384198E-2</v>
      </c>
      <c r="R1605" s="21"/>
      <c r="S1605" s="21"/>
    </row>
    <row r="1606" spans="1:19" x14ac:dyDescent="0.35">
      <c r="A1606" s="18" t="s">
        <v>41</v>
      </c>
      <c r="B1606" s="18" t="s">
        <v>80</v>
      </c>
      <c r="C1606" s="61" t="str">
        <f>IF(Datos[[#This Row],[Area]]="Oftamología","👀",IF(B1606="Cardiología","❤","🚑"))</f>
        <v>❤</v>
      </c>
      <c r="D1606" s="23">
        <v>147001</v>
      </c>
      <c r="E1606" s="23">
        <v>1009332</v>
      </c>
      <c r="F1606" s="23">
        <v>217305</v>
      </c>
      <c r="G1606" s="23">
        <v>193482</v>
      </c>
      <c r="H1606" s="23">
        <v>32000</v>
      </c>
      <c r="I1606" s="23">
        <v>9147</v>
      </c>
      <c r="J1606" s="23">
        <v>3556</v>
      </c>
      <c r="K1606" s="23">
        <v>11704</v>
      </c>
      <c r="L1606" s="23">
        <v>3777</v>
      </c>
      <c r="M1606" s="23">
        <v>1695263</v>
      </c>
      <c r="N1606" s="23">
        <v>66996</v>
      </c>
      <c r="O1606" s="23">
        <v>32570</v>
      </c>
      <c r="P1606" s="23">
        <v>303153</v>
      </c>
      <c r="Q1606" s="19">
        <v>7.1769230167176123E-2</v>
      </c>
      <c r="R1606" s="21"/>
      <c r="S1606" s="21"/>
    </row>
    <row r="1607" spans="1:19" x14ac:dyDescent="0.35">
      <c r="A1607" s="18" t="s">
        <v>40</v>
      </c>
      <c r="B1607" s="18" t="s">
        <v>82</v>
      </c>
      <c r="C1607" s="60" t="str">
        <f>IF(Datos[[#This Row],[Area]]="Oftamología","👀",IF(B1607="Cardiología","❤","🚑"))</f>
        <v>🚑</v>
      </c>
      <c r="D1607" s="23">
        <v>251676</v>
      </c>
      <c r="E1607" s="23">
        <v>701911</v>
      </c>
      <c r="F1607" s="23">
        <v>115849</v>
      </c>
      <c r="G1607" s="23">
        <v>121470</v>
      </c>
      <c r="H1607" s="23">
        <v>32000</v>
      </c>
      <c r="I1607" s="23">
        <v>9568</v>
      </c>
      <c r="J1607" s="23">
        <v>4170</v>
      </c>
      <c r="K1607" s="23">
        <v>14708</v>
      </c>
      <c r="L1607" s="23">
        <v>1947</v>
      </c>
      <c r="M1607" s="23">
        <v>3093981</v>
      </c>
      <c r="N1607" s="23">
        <v>103916</v>
      </c>
      <c r="O1607" s="23">
        <v>88237</v>
      </c>
      <c r="P1607" s="23">
        <v>98265</v>
      </c>
      <c r="Q1607" s="19">
        <v>2.3263511831905215E-2</v>
      </c>
      <c r="R1607" s="21"/>
      <c r="S1607" s="21"/>
    </row>
    <row r="1608" spans="1:19" x14ac:dyDescent="0.35">
      <c r="A1608" s="18" t="s">
        <v>40</v>
      </c>
      <c r="B1608" s="18" t="s">
        <v>82</v>
      </c>
      <c r="C1608" s="60" t="str">
        <f>IF(Datos[[#This Row],[Area]]="Oftamología","👀",IF(B1608="Cardiología","❤","🚑"))</f>
        <v>🚑</v>
      </c>
      <c r="D1608" s="23">
        <v>284319</v>
      </c>
      <c r="E1608" s="23">
        <v>1926004</v>
      </c>
      <c r="F1608" s="23">
        <v>203298</v>
      </c>
      <c r="G1608" s="23">
        <v>140436</v>
      </c>
      <c r="H1608" s="23">
        <v>32000</v>
      </c>
      <c r="I1608" s="23">
        <v>11238</v>
      </c>
      <c r="J1608" s="23">
        <v>3589</v>
      </c>
      <c r="K1608" s="23">
        <v>13924</v>
      </c>
      <c r="L1608" s="23">
        <v>2406</v>
      </c>
      <c r="M1608" s="23">
        <v>1356467</v>
      </c>
      <c r="N1608" s="23">
        <v>115360</v>
      </c>
      <c r="O1608" s="23">
        <v>78198</v>
      </c>
      <c r="P1608" s="23">
        <v>202796</v>
      </c>
      <c r="Q1608" s="19">
        <v>4.8010452810899606E-2</v>
      </c>
      <c r="R1608" s="21"/>
      <c r="S1608" s="21"/>
    </row>
    <row r="1609" spans="1:19" x14ac:dyDescent="0.35">
      <c r="A1609" s="18" t="s">
        <v>40</v>
      </c>
      <c r="B1609" s="18" t="s">
        <v>82</v>
      </c>
      <c r="C1609" s="60" t="str">
        <f>IF(Datos[[#This Row],[Area]]="Oftamología","👀",IF(B1609="Cardiología","❤","🚑"))</f>
        <v>🚑</v>
      </c>
      <c r="D1609" s="23">
        <v>352631</v>
      </c>
      <c r="E1609" s="23">
        <v>1358887</v>
      </c>
      <c r="F1609" s="23">
        <v>93955</v>
      </c>
      <c r="G1609" s="23">
        <v>100145</v>
      </c>
      <c r="H1609" s="23">
        <v>32000</v>
      </c>
      <c r="I1609" s="23">
        <v>12535</v>
      </c>
      <c r="J1609" s="23">
        <v>4048</v>
      </c>
      <c r="K1609" s="23">
        <v>13187</v>
      </c>
      <c r="L1609" s="23">
        <v>3733</v>
      </c>
      <c r="M1609" s="23">
        <v>1097524</v>
      </c>
      <c r="N1609" s="23">
        <v>71370</v>
      </c>
      <c r="O1609" s="23">
        <v>52713</v>
      </c>
      <c r="P1609" s="23">
        <v>158758</v>
      </c>
      <c r="Q1609" s="19">
        <v>3.7584782083240301E-2</v>
      </c>
      <c r="R1609" s="21"/>
      <c r="S1609" s="21"/>
    </row>
    <row r="1610" spans="1:19" x14ac:dyDescent="0.35">
      <c r="A1610" s="18" t="s">
        <v>39</v>
      </c>
      <c r="B1610" s="18" t="s">
        <v>81</v>
      </c>
      <c r="C1610" s="62" t="str">
        <f>IF(Datos[[#This Row],[Area]]="Oftamología","👀",IF(B1610="Cardiología","❤","🚑"))</f>
        <v>👀</v>
      </c>
      <c r="D1610" s="23">
        <v>338873</v>
      </c>
      <c r="E1610" s="23">
        <v>1617446</v>
      </c>
      <c r="F1610" s="23">
        <v>155339</v>
      </c>
      <c r="G1610" s="23">
        <v>167364</v>
      </c>
      <c r="H1610" s="23">
        <v>32000</v>
      </c>
      <c r="I1610" s="23">
        <v>10952</v>
      </c>
      <c r="J1610" s="23">
        <v>3369</v>
      </c>
      <c r="K1610" s="23">
        <v>11527</v>
      </c>
      <c r="L1610" s="23">
        <v>2037</v>
      </c>
      <c r="M1610" s="23">
        <v>2644967</v>
      </c>
      <c r="N1610" s="23">
        <v>55813</v>
      </c>
      <c r="O1610" s="23">
        <v>36989</v>
      </c>
      <c r="P1610" s="23">
        <v>88198</v>
      </c>
      <c r="Q1610" s="19">
        <v>2.0880224052820192E-2</v>
      </c>
      <c r="R1610" s="21"/>
      <c r="S1610" s="21"/>
    </row>
    <row r="1611" spans="1:19" x14ac:dyDescent="0.35">
      <c r="A1611" s="18" t="s">
        <v>38</v>
      </c>
      <c r="B1611" s="18" t="s">
        <v>81</v>
      </c>
      <c r="C1611" s="62" t="str">
        <f>IF(Datos[[#This Row],[Area]]="Oftamología","👀",IF(B1611="Cardiología","❤","🚑"))</f>
        <v>👀</v>
      </c>
      <c r="D1611" s="23">
        <v>352212</v>
      </c>
      <c r="E1611" s="23">
        <v>986196</v>
      </c>
      <c r="F1611" s="23">
        <v>165214</v>
      </c>
      <c r="G1611" s="23">
        <v>82516</v>
      </c>
      <c r="H1611" s="23">
        <v>32000</v>
      </c>
      <c r="I1611" s="23">
        <v>9173</v>
      </c>
      <c r="J1611" s="23">
        <v>2832</v>
      </c>
      <c r="K1611" s="23">
        <v>14196</v>
      </c>
      <c r="L1611" s="23">
        <v>1511</v>
      </c>
      <c r="M1611" s="23">
        <v>2704875</v>
      </c>
      <c r="N1611" s="23">
        <v>128751</v>
      </c>
      <c r="O1611" s="23">
        <v>60253</v>
      </c>
      <c r="P1611" s="23">
        <v>94034</v>
      </c>
      <c r="Q1611" s="19">
        <v>2.2261853880846436E-2</v>
      </c>
      <c r="R1611" s="21"/>
      <c r="S1611" s="21"/>
    </row>
    <row r="1612" spans="1:19" x14ac:dyDescent="0.35">
      <c r="A1612" s="18" t="s">
        <v>47</v>
      </c>
      <c r="B1612" s="18" t="s">
        <v>82</v>
      </c>
      <c r="C1612" s="60" t="str">
        <f>IF(Datos[[#This Row],[Area]]="Oftamología","👀",IF(B1612="Cardiología","❤","🚑"))</f>
        <v>🚑</v>
      </c>
      <c r="D1612" s="23">
        <v>348475</v>
      </c>
      <c r="E1612" s="23">
        <v>1242997</v>
      </c>
      <c r="F1612" s="23">
        <v>168808</v>
      </c>
      <c r="G1612" s="23">
        <v>102494</v>
      </c>
      <c r="H1612" s="23">
        <v>32000</v>
      </c>
      <c r="I1612" s="23">
        <v>9227</v>
      </c>
      <c r="J1612" s="23">
        <v>2985</v>
      </c>
      <c r="K1612" s="23">
        <v>13351</v>
      </c>
      <c r="L1612" s="23">
        <v>4355</v>
      </c>
      <c r="M1612" s="23">
        <v>2143004</v>
      </c>
      <c r="N1612" s="23">
        <v>103551</v>
      </c>
      <c r="O1612" s="23">
        <v>68051</v>
      </c>
      <c r="P1612" s="23">
        <v>314170</v>
      </c>
      <c r="Q1612" s="19">
        <v>7.4377423418609492E-2</v>
      </c>
      <c r="R1612" s="21"/>
      <c r="S1612" s="21"/>
    </row>
    <row r="1613" spans="1:19" x14ac:dyDescent="0.35">
      <c r="A1613" s="18" t="s">
        <v>38</v>
      </c>
      <c r="B1613" s="18" t="s">
        <v>80</v>
      </c>
      <c r="C1613" s="61" t="str">
        <f>IF(Datos[[#This Row],[Area]]="Oftamología","👀",IF(B1613="Cardiología","❤","🚑"))</f>
        <v>❤</v>
      </c>
      <c r="D1613" s="23">
        <v>351217</v>
      </c>
      <c r="E1613" s="23">
        <v>1876713</v>
      </c>
      <c r="F1613" s="23">
        <v>99817</v>
      </c>
      <c r="G1613" s="23">
        <v>89142</v>
      </c>
      <c r="H1613" s="23">
        <v>32000</v>
      </c>
      <c r="I1613" s="23">
        <v>11164</v>
      </c>
      <c r="J1613" s="23">
        <v>4070</v>
      </c>
      <c r="K1613" s="23">
        <v>12865</v>
      </c>
      <c r="L1613" s="23">
        <v>1597</v>
      </c>
      <c r="M1613" s="23">
        <v>832655</v>
      </c>
      <c r="N1613" s="23">
        <v>106983</v>
      </c>
      <c r="O1613" s="23">
        <v>24378</v>
      </c>
      <c r="P1613" s="23">
        <v>66729</v>
      </c>
      <c r="Q1613" s="19">
        <v>1.5797597120350105E-2</v>
      </c>
      <c r="R1613" s="21"/>
      <c r="S1613" s="21"/>
    </row>
    <row r="1614" spans="1:19" x14ac:dyDescent="0.35">
      <c r="A1614" s="18" t="s">
        <v>36</v>
      </c>
      <c r="B1614" s="18" t="s">
        <v>80</v>
      </c>
      <c r="C1614" s="61" t="str">
        <f>IF(Datos[[#This Row],[Area]]="Oftamología","👀",IF(B1614="Cardiología","❤","🚑"))</f>
        <v>❤</v>
      </c>
      <c r="D1614" s="23">
        <v>596505</v>
      </c>
      <c r="E1614" s="23">
        <v>1535661</v>
      </c>
      <c r="F1614" s="23">
        <v>158532</v>
      </c>
      <c r="G1614" s="23">
        <v>274280</v>
      </c>
      <c r="H1614" s="23">
        <v>32000</v>
      </c>
      <c r="I1614" s="23">
        <v>11786</v>
      </c>
      <c r="J1614" s="23">
        <v>3045</v>
      </c>
      <c r="K1614" s="23">
        <v>13683</v>
      </c>
      <c r="L1614" s="23">
        <v>4031</v>
      </c>
      <c r="M1614" s="23">
        <v>1746761</v>
      </c>
      <c r="N1614" s="23">
        <v>123130</v>
      </c>
      <c r="O1614" s="23">
        <v>85085</v>
      </c>
      <c r="P1614" s="23">
        <v>228171</v>
      </c>
      <c r="Q1614" s="19">
        <v>5.4017796348625094E-2</v>
      </c>
      <c r="R1614" s="21"/>
      <c r="S1614" s="21"/>
    </row>
    <row r="1615" spans="1:19" x14ac:dyDescent="0.35">
      <c r="A1615" s="18" t="s">
        <v>42</v>
      </c>
      <c r="B1615" s="18" t="s">
        <v>81</v>
      </c>
      <c r="C1615" s="62" t="str">
        <f>IF(Datos[[#This Row],[Area]]="Oftamología","👀",IF(B1615="Cardiología","❤","🚑"))</f>
        <v>👀</v>
      </c>
      <c r="D1615" s="23">
        <v>417338</v>
      </c>
      <c r="E1615" s="23">
        <v>1757571</v>
      </c>
      <c r="F1615" s="23">
        <v>99011</v>
      </c>
      <c r="G1615" s="23">
        <v>161300</v>
      </c>
      <c r="H1615" s="23">
        <v>32000</v>
      </c>
      <c r="I1615" s="23">
        <v>12559</v>
      </c>
      <c r="J1615" s="23">
        <v>4010</v>
      </c>
      <c r="K1615" s="23">
        <v>12411</v>
      </c>
      <c r="L1615" s="23">
        <v>2775</v>
      </c>
      <c r="M1615" s="23">
        <v>1125701</v>
      </c>
      <c r="N1615" s="23">
        <v>110972</v>
      </c>
      <c r="O1615" s="23">
        <v>75165</v>
      </c>
      <c r="P1615" s="23">
        <v>223472</v>
      </c>
      <c r="Q1615" s="19">
        <v>5.2905342859609447E-2</v>
      </c>
      <c r="R1615" s="21"/>
      <c r="S1615" s="21"/>
    </row>
    <row r="1616" spans="1:19" x14ac:dyDescent="0.35">
      <c r="A1616" s="18" t="s">
        <v>45</v>
      </c>
      <c r="B1616" s="18" t="s">
        <v>81</v>
      </c>
      <c r="C1616" s="62" t="str">
        <f>IF(Datos[[#This Row],[Area]]="Oftamología","👀",IF(B1616="Cardiología","❤","🚑"))</f>
        <v>👀</v>
      </c>
      <c r="D1616" s="23">
        <v>491654</v>
      </c>
      <c r="E1616" s="23">
        <v>755941</v>
      </c>
      <c r="F1616" s="23">
        <v>150892</v>
      </c>
      <c r="G1616" s="23">
        <v>101190</v>
      </c>
      <c r="H1616" s="23">
        <v>32000</v>
      </c>
      <c r="I1616" s="23">
        <v>10154</v>
      </c>
      <c r="J1616" s="23">
        <v>3180</v>
      </c>
      <c r="K1616" s="23">
        <v>13270</v>
      </c>
      <c r="L1616" s="23">
        <v>1303</v>
      </c>
      <c r="M1616" s="23">
        <v>2633629</v>
      </c>
      <c r="N1616" s="23">
        <v>50697</v>
      </c>
      <c r="O1616" s="23">
        <v>64066</v>
      </c>
      <c r="P1616" s="23">
        <v>270840</v>
      </c>
      <c r="Q1616" s="19">
        <v>6.4119366453500318E-2</v>
      </c>
      <c r="R1616" s="21"/>
      <c r="S1616" s="21"/>
    </row>
    <row r="1617" spans="1:19" x14ac:dyDescent="0.35">
      <c r="A1617" s="18" t="s">
        <v>37</v>
      </c>
      <c r="B1617" s="18" t="s">
        <v>81</v>
      </c>
      <c r="C1617" s="62" t="str">
        <f>IF(Datos[[#This Row],[Area]]="Oftamología","👀",IF(B1617="Cardiología","❤","🚑"))</f>
        <v>👀</v>
      </c>
      <c r="D1617" s="23">
        <v>187816</v>
      </c>
      <c r="E1617" s="23">
        <v>1835196</v>
      </c>
      <c r="F1617" s="23">
        <v>94990</v>
      </c>
      <c r="G1617" s="23">
        <v>131049</v>
      </c>
      <c r="H1617" s="23">
        <v>32000</v>
      </c>
      <c r="I1617" s="23">
        <v>11219</v>
      </c>
      <c r="J1617" s="23">
        <v>2807</v>
      </c>
      <c r="K1617" s="23">
        <v>12501</v>
      </c>
      <c r="L1617" s="23">
        <v>4154</v>
      </c>
      <c r="M1617" s="23">
        <v>953717</v>
      </c>
      <c r="N1617" s="23">
        <v>91417</v>
      </c>
      <c r="O1617" s="23">
        <v>21271</v>
      </c>
      <c r="P1617" s="23">
        <v>41897</v>
      </c>
      <c r="Q1617" s="19">
        <v>9.9188048157668827E-3</v>
      </c>
      <c r="R1617" s="21"/>
      <c r="S1617" s="21"/>
    </row>
    <row r="1618" spans="1:19" x14ac:dyDescent="0.35">
      <c r="A1618" s="18" t="s">
        <v>39</v>
      </c>
      <c r="B1618" s="18" t="s">
        <v>81</v>
      </c>
      <c r="C1618" s="62" t="str">
        <f>IF(Datos[[#This Row],[Area]]="Oftamología","👀",IF(B1618="Cardiología","❤","🚑"))</f>
        <v>👀</v>
      </c>
      <c r="D1618" s="23">
        <v>580533</v>
      </c>
      <c r="E1618" s="23">
        <v>2196747</v>
      </c>
      <c r="F1618" s="23">
        <v>118798</v>
      </c>
      <c r="G1618" s="23">
        <v>110034</v>
      </c>
      <c r="H1618" s="23">
        <v>32000</v>
      </c>
      <c r="I1618" s="23">
        <v>10730</v>
      </c>
      <c r="J1618" s="23">
        <v>3489</v>
      </c>
      <c r="K1618" s="23">
        <v>13172</v>
      </c>
      <c r="L1618" s="23">
        <v>3937</v>
      </c>
      <c r="M1618" s="23">
        <v>1659489</v>
      </c>
      <c r="N1618" s="23">
        <v>85580</v>
      </c>
      <c r="O1618" s="23">
        <v>50509</v>
      </c>
      <c r="P1618" s="23">
        <v>203849</v>
      </c>
      <c r="Q1618" s="19">
        <v>4.8259742771302558E-2</v>
      </c>
      <c r="R1618" s="21"/>
      <c r="S1618" s="21"/>
    </row>
    <row r="1619" spans="1:19" x14ac:dyDescent="0.35">
      <c r="A1619" s="18" t="s">
        <v>40</v>
      </c>
      <c r="B1619" s="18" t="s">
        <v>80</v>
      </c>
      <c r="C1619" s="61" t="str">
        <f>IF(Datos[[#This Row],[Area]]="Oftamología","👀",IF(B1619="Cardiología","❤","🚑"))</f>
        <v>❤</v>
      </c>
      <c r="D1619" s="23">
        <v>227044</v>
      </c>
      <c r="E1619" s="23">
        <v>1428948</v>
      </c>
      <c r="F1619" s="23">
        <v>150828</v>
      </c>
      <c r="G1619" s="23">
        <v>260679</v>
      </c>
      <c r="H1619" s="23">
        <v>32000</v>
      </c>
      <c r="I1619" s="23">
        <v>9876</v>
      </c>
      <c r="J1619" s="23">
        <v>3493</v>
      </c>
      <c r="K1619" s="23">
        <v>11981</v>
      </c>
      <c r="L1619" s="23">
        <v>2065</v>
      </c>
      <c r="M1619" s="23">
        <v>1117797</v>
      </c>
      <c r="N1619" s="23">
        <v>116578</v>
      </c>
      <c r="O1619" s="23">
        <v>21291</v>
      </c>
      <c r="P1619" s="23">
        <v>238413</v>
      </c>
      <c r="Q1619" s="19">
        <v>5.6442514083142707E-2</v>
      </c>
      <c r="R1619" s="21"/>
      <c r="S1619" s="21"/>
    </row>
    <row r="1620" spans="1:19" x14ac:dyDescent="0.35">
      <c r="A1620" s="18" t="s">
        <v>45</v>
      </c>
      <c r="B1620" s="18" t="s">
        <v>82</v>
      </c>
      <c r="C1620" s="60" t="str">
        <f>IF(Datos[[#This Row],[Area]]="Oftamología","👀",IF(B1620="Cardiología","❤","🚑"))</f>
        <v>🚑</v>
      </c>
      <c r="D1620" s="23">
        <v>266201</v>
      </c>
      <c r="E1620" s="23">
        <v>1044479</v>
      </c>
      <c r="F1620" s="23">
        <v>118814</v>
      </c>
      <c r="G1620" s="23">
        <v>268295</v>
      </c>
      <c r="H1620" s="23">
        <v>32000</v>
      </c>
      <c r="I1620" s="23">
        <v>10866</v>
      </c>
      <c r="J1620" s="23">
        <v>3509</v>
      </c>
      <c r="K1620" s="23">
        <v>10582</v>
      </c>
      <c r="L1620" s="23">
        <v>1805</v>
      </c>
      <c r="M1620" s="23">
        <v>1472641</v>
      </c>
      <c r="N1620" s="23">
        <v>96121</v>
      </c>
      <c r="O1620" s="23">
        <v>52699</v>
      </c>
      <c r="P1620" s="23">
        <v>289975</v>
      </c>
      <c r="Q1620" s="19">
        <v>6.8649436151800886E-2</v>
      </c>
      <c r="R1620" s="21"/>
      <c r="S1620" s="21"/>
    </row>
    <row r="1621" spans="1:19" x14ac:dyDescent="0.35">
      <c r="A1621" s="18" t="s">
        <v>45</v>
      </c>
      <c r="B1621" s="18" t="s">
        <v>82</v>
      </c>
      <c r="C1621" s="60" t="str">
        <f>IF(Datos[[#This Row],[Area]]="Oftamología","👀",IF(B1621="Cardiología","❤","🚑"))</f>
        <v>🚑</v>
      </c>
      <c r="D1621" s="23">
        <v>687039</v>
      </c>
      <c r="E1621" s="23">
        <v>731176</v>
      </c>
      <c r="F1621" s="23">
        <v>201687</v>
      </c>
      <c r="G1621" s="23">
        <v>85735</v>
      </c>
      <c r="H1621" s="23">
        <v>32000</v>
      </c>
      <c r="I1621" s="23">
        <v>8914</v>
      </c>
      <c r="J1621" s="23">
        <v>2892</v>
      </c>
      <c r="K1621" s="23">
        <v>10322</v>
      </c>
      <c r="L1621" s="23">
        <v>3500</v>
      </c>
      <c r="M1621" s="23">
        <v>877694</v>
      </c>
      <c r="N1621" s="23">
        <v>98506</v>
      </c>
      <c r="O1621" s="23">
        <v>21124</v>
      </c>
      <c r="P1621" s="23">
        <v>258877</v>
      </c>
      <c r="Q1621" s="19">
        <v>6.1287214700128489E-2</v>
      </c>
      <c r="R1621" s="21"/>
      <c r="S1621" s="21"/>
    </row>
    <row r="1622" spans="1:19" x14ac:dyDescent="0.35">
      <c r="A1622" s="18" t="s">
        <v>46</v>
      </c>
      <c r="B1622" s="18" t="s">
        <v>81</v>
      </c>
      <c r="C1622" s="62" t="str">
        <f>IF(Datos[[#This Row],[Area]]="Oftamología","👀",IF(B1622="Cardiología","❤","🚑"))</f>
        <v>👀</v>
      </c>
      <c r="D1622" s="23">
        <v>617556</v>
      </c>
      <c r="E1622" s="23">
        <v>765391</v>
      </c>
      <c r="F1622" s="23">
        <v>145662</v>
      </c>
      <c r="G1622" s="23">
        <v>86938</v>
      </c>
      <c r="H1622" s="23">
        <v>20000</v>
      </c>
      <c r="I1622" s="23">
        <v>9518</v>
      </c>
      <c r="J1622" s="23">
        <v>3997</v>
      </c>
      <c r="K1622" s="23">
        <v>13572</v>
      </c>
      <c r="L1622" s="23">
        <v>4129</v>
      </c>
      <c r="M1622" s="23">
        <v>1208364</v>
      </c>
      <c r="N1622" s="23">
        <v>120387</v>
      </c>
      <c r="O1622" s="23">
        <v>24765</v>
      </c>
      <c r="P1622" s="23">
        <v>47535</v>
      </c>
      <c r="Q1622" s="19">
        <v>1.1253559608503683E-2</v>
      </c>
      <c r="R1622" s="21"/>
      <c r="S1622" s="21"/>
    </row>
    <row r="1623" spans="1:19" x14ac:dyDescent="0.35">
      <c r="A1623" s="18" t="s">
        <v>47</v>
      </c>
      <c r="B1623" s="18" t="s">
        <v>81</v>
      </c>
      <c r="C1623" s="62" t="str">
        <f>IF(Datos[[#This Row],[Area]]="Oftamología","👀",IF(B1623="Cardiología","❤","🚑"))</f>
        <v>👀</v>
      </c>
      <c r="D1623" s="23">
        <v>423251</v>
      </c>
      <c r="E1623" s="23">
        <v>1556901</v>
      </c>
      <c r="F1623" s="23">
        <v>148060</v>
      </c>
      <c r="G1623" s="23">
        <v>162641</v>
      </c>
      <c r="H1623" s="23">
        <v>25000</v>
      </c>
      <c r="I1623" s="23">
        <v>10014</v>
      </c>
      <c r="J1623" s="23">
        <v>3708</v>
      </c>
      <c r="K1623" s="23">
        <v>10786</v>
      </c>
      <c r="L1623" s="23">
        <v>2811</v>
      </c>
      <c r="M1623" s="23">
        <v>2180250</v>
      </c>
      <c r="N1623" s="23">
        <v>53541</v>
      </c>
      <c r="O1623" s="23">
        <v>86016</v>
      </c>
      <c r="P1623" s="23">
        <v>156434</v>
      </c>
      <c r="Q1623" s="19">
        <v>3.7034592275095507E-2</v>
      </c>
      <c r="R1623" s="21"/>
      <c r="S1623" s="21"/>
    </row>
    <row r="1624" spans="1:19" x14ac:dyDescent="0.35">
      <c r="A1624" s="18" t="s">
        <v>39</v>
      </c>
      <c r="B1624" s="18" t="s">
        <v>80</v>
      </c>
      <c r="C1624" s="61" t="str">
        <f>IF(Datos[[#This Row],[Area]]="Oftamología","👀",IF(B1624="Cardiología","❤","🚑"))</f>
        <v>❤</v>
      </c>
      <c r="D1624" s="23">
        <v>206466</v>
      </c>
      <c r="E1624" s="23">
        <v>791676</v>
      </c>
      <c r="F1624" s="23">
        <v>208244</v>
      </c>
      <c r="G1624" s="23">
        <v>181791</v>
      </c>
      <c r="H1624" s="23">
        <v>20000</v>
      </c>
      <c r="I1624" s="23">
        <v>9309</v>
      </c>
      <c r="J1624" s="23">
        <v>3744</v>
      </c>
      <c r="K1624" s="23">
        <v>12132</v>
      </c>
      <c r="L1624" s="23">
        <v>2307</v>
      </c>
      <c r="M1624" s="23">
        <v>2015085</v>
      </c>
      <c r="N1624" s="23">
        <v>66951</v>
      </c>
      <c r="O1624" s="23">
        <v>50519</v>
      </c>
      <c r="P1624" s="23">
        <v>80306</v>
      </c>
      <c r="Q1624" s="19">
        <v>1.9011851434111639E-2</v>
      </c>
      <c r="R1624" s="21"/>
      <c r="S1624" s="21"/>
    </row>
    <row r="1625" spans="1:19" x14ac:dyDescent="0.35">
      <c r="A1625" s="18" t="s">
        <v>37</v>
      </c>
      <c r="B1625" s="18" t="s">
        <v>81</v>
      </c>
      <c r="C1625" s="62" t="str">
        <f>IF(Datos[[#This Row],[Area]]="Oftamología","👀",IF(B1625="Cardiología","❤","🚑"))</f>
        <v>👀</v>
      </c>
      <c r="D1625" s="23">
        <v>674327</v>
      </c>
      <c r="E1625" s="23">
        <v>2128199</v>
      </c>
      <c r="F1625" s="23">
        <v>101400</v>
      </c>
      <c r="G1625" s="23">
        <v>212499</v>
      </c>
      <c r="H1625" s="23">
        <v>32000</v>
      </c>
      <c r="I1625" s="23">
        <v>12633</v>
      </c>
      <c r="J1625" s="23">
        <v>3723</v>
      </c>
      <c r="K1625" s="23">
        <v>10567</v>
      </c>
      <c r="L1625" s="23">
        <v>3438</v>
      </c>
      <c r="M1625" s="23">
        <v>1890953</v>
      </c>
      <c r="N1625" s="23">
        <v>115539</v>
      </c>
      <c r="O1625" s="23">
        <v>56533</v>
      </c>
      <c r="P1625" s="23">
        <v>176602</v>
      </c>
      <c r="Q1625" s="19">
        <v>4.1809217081749603E-2</v>
      </c>
      <c r="R1625" s="21"/>
      <c r="S1625" s="21"/>
    </row>
    <row r="1626" spans="1:19" x14ac:dyDescent="0.35">
      <c r="A1626" s="18" t="s">
        <v>36</v>
      </c>
      <c r="B1626" s="18" t="s">
        <v>82</v>
      </c>
      <c r="C1626" s="60" t="str">
        <f>IF(Datos[[#This Row],[Area]]="Oftamología","👀",IF(B1626="Cardiología","❤","🚑"))</f>
        <v>🚑</v>
      </c>
      <c r="D1626" s="23">
        <v>633370</v>
      </c>
      <c r="E1626" s="23">
        <v>2235890</v>
      </c>
      <c r="F1626" s="23">
        <v>146547</v>
      </c>
      <c r="G1626" s="23">
        <v>305692</v>
      </c>
      <c r="H1626" s="23">
        <v>32000</v>
      </c>
      <c r="I1626" s="23">
        <v>12183</v>
      </c>
      <c r="J1626" s="23">
        <v>4166</v>
      </c>
      <c r="K1626" s="23">
        <v>14875</v>
      </c>
      <c r="L1626" s="23">
        <v>1422</v>
      </c>
      <c r="M1626" s="23">
        <v>1112118</v>
      </c>
      <c r="N1626" s="23">
        <v>47277</v>
      </c>
      <c r="O1626" s="23">
        <v>59796</v>
      </c>
      <c r="P1626" s="23">
        <v>334217</v>
      </c>
      <c r="Q1626" s="19">
        <v>7.9123402370364471E-2</v>
      </c>
      <c r="R1626" s="21"/>
      <c r="S1626" s="21"/>
    </row>
    <row r="1627" spans="1:19" x14ac:dyDescent="0.35">
      <c r="A1627" s="18" t="s">
        <v>37</v>
      </c>
      <c r="B1627" s="18" t="s">
        <v>81</v>
      </c>
      <c r="C1627" s="62" t="str">
        <f>IF(Datos[[#This Row],[Area]]="Oftamología","👀",IF(B1627="Cardiología","❤","🚑"))</f>
        <v>👀</v>
      </c>
      <c r="D1627" s="23">
        <v>681708</v>
      </c>
      <c r="E1627" s="23">
        <v>1131228</v>
      </c>
      <c r="F1627" s="23">
        <v>175089</v>
      </c>
      <c r="G1627" s="23">
        <v>167259</v>
      </c>
      <c r="H1627" s="23">
        <v>32000</v>
      </c>
      <c r="I1627" s="23">
        <v>11113</v>
      </c>
      <c r="J1627" s="23">
        <v>3280</v>
      </c>
      <c r="K1627" s="23">
        <v>14252</v>
      </c>
      <c r="L1627" s="23">
        <v>1291</v>
      </c>
      <c r="M1627" s="23">
        <v>2846270</v>
      </c>
      <c r="N1627" s="23">
        <v>70937</v>
      </c>
      <c r="O1627" s="23">
        <v>82788</v>
      </c>
      <c r="P1627" s="23">
        <v>58929</v>
      </c>
      <c r="Q1627" s="19">
        <v>1.3951004821068971E-2</v>
      </c>
      <c r="R1627" s="21"/>
      <c r="S1627" s="21"/>
    </row>
    <row r="1628" spans="1:19" x14ac:dyDescent="0.35">
      <c r="A1628" s="18" t="s">
        <v>42</v>
      </c>
      <c r="B1628" s="18" t="s">
        <v>80</v>
      </c>
      <c r="C1628" s="61" t="str">
        <f>IF(Datos[[#This Row],[Area]]="Oftamología","👀",IF(B1628="Cardiología","❤","🚑"))</f>
        <v>❤</v>
      </c>
      <c r="D1628" s="23">
        <v>261654</v>
      </c>
      <c r="E1628" s="23">
        <v>1881655</v>
      </c>
      <c r="F1628" s="23">
        <v>115693</v>
      </c>
      <c r="G1628" s="23">
        <v>236556</v>
      </c>
      <c r="H1628" s="23">
        <v>32000</v>
      </c>
      <c r="I1628" s="23">
        <v>12566</v>
      </c>
      <c r="J1628" s="23">
        <v>3019</v>
      </c>
      <c r="K1628" s="23">
        <v>11159</v>
      </c>
      <c r="L1628" s="23">
        <v>3813</v>
      </c>
      <c r="M1628" s="23">
        <v>1681829</v>
      </c>
      <c r="N1628" s="23">
        <v>85893</v>
      </c>
      <c r="O1628" s="23">
        <v>30784</v>
      </c>
      <c r="P1628" s="23">
        <v>146446</v>
      </c>
      <c r="Q1628" s="19">
        <v>3.4670007161605773E-2</v>
      </c>
      <c r="R1628" s="21"/>
      <c r="S1628" s="21"/>
    </row>
    <row r="1629" spans="1:19" x14ac:dyDescent="0.35">
      <c r="A1629" s="18" t="s">
        <v>38</v>
      </c>
      <c r="B1629" s="18" t="s">
        <v>82</v>
      </c>
      <c r="C1629" s="60" t="str">
        <f>IF(Datos[[#This Row],[Area]]="Oftamología","👀",IF(B1629="Cardiología","❤","🚑"))</f>
        <v>🚑</v>
      </c>
      <c r="D1629" s="23">
        <v>347445</v>
      </c>
      <c r="E1629" s="23">
        <v>2056157</v>
      </c>
      <c r="F1629" s="23">
        <v>189616</v>
      </c>
      <c r="G1629" s="23">
        <v>154686</v>
      </c>
      <c r="H1629" s="23">
        <v>32000</v>
      </c>
      <c r="I1629" s="23">
        <v>11163</v>
      </c>
      <c r="J1629" s="23">
        <v>3703</v>
      </c>
      <c r="K1629" s="23">
        <v>11010</v>
      </c>
      <c r="L1629" s="23">
        <v>1258</v>
      </c>
      <c r="M1629" s="23">
        <v>998746</v>
      </c>
      <c r="N1629" s="23">
        <v>97508</v>
      </c>
      <c r="O1629" s="23">
        <v>40283</v>
      </c>
      <c r="P1629" s="23">
        <v>73564</v>
      </c>
      <c r="Q1629" s="19">
        <v>1.7415732808245817E-2</v>
      </c>
      <c r="R1629" s="21"/>
      <c r="S1629" s="21"/>
    </row>
    <row r="1630" spans="1:19" x14ac:dyDescent="0.35">
      <c r="A1630" s="18" t="s">
        <v>43</v>
      </c>
      <c r="B1630" s="18" t="s">
        <v>81</v>
      </c>
      <c r="C1630" s="62" t="str">
        <f>IF(Datos[[#This Row],[Area]]="Oftamología","👀",IF(B1630="Cardiología","❤","🚑"))</f>
        <v>👀</v>
      </c>
      <c r="D1630" s="23">
        <v>368752</v>
      </c>
      <c r="E1630" s="23">
        <v>1492506</v>
      </c>
      <c r="F1630" s="23">
        <v>141762</v>
      </c>
      <c r="G1630" s="23">
        <v>101899</v>
      </c>
      <c r="H1630" s="23">
        <v>32000</v>
      </c>
      <c r="I1630" s="23">
        <v>10824</v>
      </c>
      <c r="J1630" s="23">
        <v>2870</v>
      </c>
      <c r="K1630" s="23">
        <v>12875</v>
      </c>
      <c r="L1630" s="23">
        <v>2079</v>
      </c>
      <c r="M1630" s="23">
        <v>1362157</v>
      </c>
      <c r="N1630" s="23">
        <v>92722</v>
      </c>
      <c r="O1630" s="23">
        <v>85457</v>
      </c>
      <c r="P1630" s="23">
        <v>73209</v>
      </c>
      <c r="Q1630" s="19">
        <v>1.7331689184368278E-2</v>
      </c>
      <c r="R1630" s="21"/>
      <c r="S1630" s="21"/>
    </row>
    <row r="1631" spans="1:19" x14ac:dyDescent="0.35">
      <c r="A1631" s="18" t="s">
        <v>43</v>
      </c>
      <c r="B1631" s="18" t="s">
        <v>81</v>
      </c>
      <c r="C1631" s="62" t="str">
        <f>IF(Datos[[#This Row],[Area]]="Oftamología","👀",IF(B1631="Cardiología","❤","🚑"))</f>
        <v>👀</v>
      </c>
      <c r="D1631" s="23">
        <v>352286</v>
      </c>
      <c r="E1631" s="23">
        <v>1716774</v>
      </c>
      <c r="F1631" s="23">
        <v>150409</v>
      </c>
      <c r="G1631" s="23">
        <v>241713</v>
      </c>
      <c r="H1631" s="23">
        <v>32000</v>
      </c>
      <c r="I1631" s="23">
        <v>9211</v>
      </c>
      <c r="J1631" s="23">
        <v>4148</v>
      </c>
      <c r="K1631" s="23">
        <v>11667</v>
      </c>
      <c r="L1631" s="23">
        <v>4200</v>
      </c>
      <c r="M1631" s="23">
        <v>983295</v>
      </c>
      <c r="N1631" s="23">
        <v>65565</v>
      </c>
      <c r="O1631" s="23">
        <v>59963</v>
      </c>
      <c r="P1631" s="23">
        <v>178068</v>
      </c>
      <c r="Q1631" s="19">
        <v>4.2156281736973465E-2</v>
      </c>
      <c r="R1631" s="21"/>
      <c r="S1631" s="21"/>
    </row>
    <row r="1632" spans="1:19" x14ac:dyDescent="0.35">
      <c r="A1632" s="18" t="s">
        <v>44</v>
      </c>
      <c r="B1632" s="18" t="s">
        <v>82</v>
      </c>
      <c r="C1632" s="60" t="str">
        <f>IF(Datos[[#This Row],[Area]]="Oftamología","👀",IF(B1632="Cardiología","❤","🚑"))</f>
        <v>🚑</v>
      </c>
      <c r="D1632" s="23">
        <v>147828</v>
      </c>
      <c r="E1632" s="23">
        <v>1026457</v>
      </c>
      <c r="F1632" s="23">
        <v>106996</v>
      </c>
      <c r="G1632" s="23">
        <v>189494</v>
      </c>
      <c r="H1632" s="23">
        <v>32000</v>
      </c>
      <c r="I1632" s="23">
        <v>9234</v>
      </c>
      <c r="J1632" s="23">
        <v>2974</v>
      </c>
      <c r="K1632" s="23">
        <v>13771</v>
      </c>
      <c r="L1632" s="23">
        <v>2319</v>
      </c>
      <c r="M1632" s="23">
        <v>1704770</v>
      </c>
      <c r="N1632" s="23">
        <v>97489</v>
      </c>
      <c r="O1632" s="23">
        <v>26163</v>
      </c>
      <c r="P1632" s="23">
        <v>89647</v>
      </c>
      <c r="Q1632" s="19">
        <v>2.1223264083802033E-2</v>
      </c>
      <c r="R1632" s="21"/>
      <c r="S1632" s="21"/>
    </row>
    <row r="1633" spans="1:19" x14ac:dyDescent="0.35">
      <c r="A1633" s="18" t="s">
        <v>38</v>
      </c>
      <c r="B1633" s="18" t="s">
        <v>80</v>
      </c>
      <c r="C1633" s="61" t="str">
        <f>IF(Datos[[#This Row],[Area]]="Oftamología","👀",IF(B1633="Cardiología","❤","🚑"))</f>
        <v>❤</v>
      </c>
      <c r="D1633" s="23">
        <v>193340</v>
      </c>
      <c r="E1633" s="23">
        <v>1408917</v>
      </c>
      <c r="F1633" s="23">
        <v>204781</v>
      </c>
      <c r="G1633" s="23">
        <v>234663</v>
      </c>
      <c r="H1633" s="23">
        <v>20000</v>
      </c>
      <c r="I1633" s="23">
        <v>10917</v>
      </c>
      <c r="J1633" s="23">
        <v>3381</v>
      </c>
      <c r="K1633" s="23">
        <v>10724</v>
      </c>
      <c r="L1633" s="23">
        <v>2760</v>
      </c>
      <c r="M1633" s="23">
        <v>921236</v>
      </c>
      <c r="N1633" s="23">
        <v>65578</v>
      </c>
      <c r="O1633" s="23">
        <v>28235</v>
      </c>
      <c r="P1633" s="23">
        <v>250988</v>
      </c>
      <c r="Q1633" s="19">
        <v>5.9419552309227353E-2</v>
      </c>
      <c r="R1633" s="21"/>
      <c r="S1633" s="21"/>
    </row>
    <row r="1634" spans="1:19" x14ac:dyDescent="0.35">
      <c r="A1634" s="18" t="s">
        <v>36</v>
      </c>
      <c r="B1634" s="18" t="s">
        <v>80</v>
      </c>
      <c r="C1634" s="61" t="str">
        <f>IF(Datos[[#This Row],[Area]]="Oftamología","👀",IF(B1634="Cardiología","❤","🚑"))</f>
        <v>❤</v>
      </c>
      <c r="D1634" s="23">
        <v>427553</v>
      </c>
      <c r="E1634" s="23">
        <v>779988</v>
      </c>
      <c r="F1634" s="23">
        <v>111425</v>
      </c>
      <c r="G1634" s="23">
        <v>92068</v>
      </c>
      <c r="H1634" s="23">
        <v>20000</v>
      </c>
      <c r="I1634" s="23">
        <v>10800</v>
      </c>
      <c r="J1634" s="23">
        <v>3935</v>
      </c>
      <c r="K1634" s="23">
        <v>13445</v>
      </c>
      <c r="L1634" s="23">
        <v>2717</v>
      </c>
      <c r="M1634" s="23">
        <v>1494322</v>
      </c>
      <c r="N1634" s="23">
        <v>79989</v>
      </c>
      <c r="O1634" s="23">
        <v>57080</v>
      </c>
      <c r="P1634" s="23">
        <v>144991</v>
      </c>
      <c r="Q1634" s="19">
        <v>3.4325546675009096E-2</v>
      </c>
      <c r="R1634" s="21"/>
      <c r="S1634" s="21"/>
    </row>
    <row r="1635" spans="1:19" x14ac:dyDescent="0.35">
      <c r="A1635" s="18" t="s">
        <v>44</v>
      </c>
      <c r="B1635" s="18" t="s">
        <v>81</v>
      </c>
      <c r="C1635" s="62" t="str">
        <f>IF(Datos[[#This Row],[Area]]="Oftamología","👀",IF(B1635="Cardiología","❤","🚑"))</f>
        <v>👀</v>
      </c>
      <c r="D1635" s="23">
        <v>500078</v>
      </c>
      <c r="E1635" s="23">
        <v>695184</v>
      </c>
      <c r="F1635" s="23">
        <v>126795</v>
      </c>
      <c r="G1635" s="23">
        <v>288070</v>
      </c>
      <c r="H1635" s="23">
        <v>32000</v>
      </c>
      <c r="I1635" s="23">
        <v>9136</v>
      </c>
      <c r="J1635" s="23">
        <v>4139</v>
      </c>
      <c r="K1635" s="23">
        <v>13390</v>
      </c>
      <c r="L1635" s="23">
        <v>3779</v>
      </c>
      <c r="M1635" s="23">
        <v>1562428</v>
      </c>
      <c r="N1635" s="23">
        <v>72928</v>
      </c>
      <c r="O1635" s="23">
        <v>67607</v>
      </c>
      <c r="P1635" s="23">
        <v>185897</v>
      </c>
      <c r="Q1635" s="19">
        <v>4.400973957172629E-2</v>
      </c>
      <c r="R1635" s="21"/>
      <c r="S1635" s="21"/>
    </row>
    <row r="1636" spans="1:19" x14ac:dyDescent="0.35">
      <c r="A1636" s="18" t="s">
        <v>45</v>
      </c>
      <c r="B1636" s="18" t="s">
        <v>81</v>
      </c>
      <c r="C1636" s="62" t="str">
        <f>IF(Datos[[#This Row],[Area]]="Oftamología","👀",IF(B1636="Cardiología","❤","🚑"))</f>
        <v>👀</v>
      </c>
      <c r="D1636" s="23">
        <v>168826</v>
      </c>
      <c r="E1636" s="23">
        <v>2227805</v>
      </c>
      <c r="F1636" s="23">
        <v>123389</v>
      </c>
      <c r="G1636" s="23">
        <v>285395</v>
      </c>
      <c r="H1636" s="23">
        <v>25000</v>
      </c>
      <c r="I1636" s="23">
        <v>11859</v>
      </c>
      <c r="J1636" s="23">
        <v>3517</v>
      </c>
      <c r="K1636" s="23">
        <v>13836</v>
      </c>
      <c r="L1636" s="23">
        <v>3179</v>
      </c>
      <c r="M1636" s="23">
        <v>2060816</v>
      </c>
      <c r="N1636" s="23">
        <v>128137</v>
      </c>
      <c r="O1636" s="23">
        <v>64866</v>
      </c>
      <c r="P1636" s="23">
        <v>296945</v>
      </c>
      <c r="Q1636" s="19">
        <v>7.029953209103032E-2</v>
      </c>
      <c r="R1636" s="21"/>
      <c r="S1636" s="21"/>
    </row>
    <row r="1637" spans="1:19" x14ac:dyDescent="0.35">
      <c r="A1637" s="18" t="s">
        <v>39</v>
      </c>
      <c r="B1637" s="18" t="s">
        <v>81</v>
      </c>
      <c r="C1637" s="62" t="str">
        <f>IF(Datos[[#This Row],[Area]]="Oftamología","👀",IF(B1637="Cardiología","❤","🚑"))</f>
        <v>👀</v>
      </c>
      <c r="D1637" s="23">
        <v>448494</v>
      </c>
      <c r="E1637" s="23">
        <v>1633439</v>
      </c>
      <c r="F1637" s="23">
        <v>165841</v>
      </c>
      <c r="G1637" s="23">
        <v>167121</v>
      </c>
      <c r="H1637" s="23">
        <v>32000</v>
      </c>
      <c r="I1637" s="23">
        <v>11960</v>
      </c>
      <c r="J1637" s="23">
        <v>2970</v>
      </c>
      <c r="K1637" s="23">
        <v>12852</v>
      </c>
      <c r="L1637" s="23">
        <v>2470</v>
      </c>
      <c r="M1637" s="23">
        <v>1422719</v>
      </c>
      <c r="N1637" s="23">
        <v>82545</v>
      </c>
      <c r="O1637" s="23">
        <v>74208</v>
      </c>
      <c r="P1637" s="23">
        <v>76777</v>
      </c>
      <c r="Q1637" s="19">
        <v>1.8176386789988161E-2</v>
      </c>
      <c r="R1637" s="21"/>
      <c r="S1637" s="21"/>
    </row>
    <row r="1638" spans="1:19" x14ac:dyDescent="0.35">
      <c r="A1638" s="18" t="s">
        <v>41</v>
      </c>
      <c r="B1638" s="18" t="s">
        <v>82</v>
      </c>
      <c r="C1638" s="60" t="str">
        <f>IF(Datos[[#This Row],[Area]]="Oftamología","👀",IF(B1638="Cardiología","❤","🚑"))</f>
        <v>🚑</v>
      </c>
      <c r="D1638" s="23">
        <v>150629</v>
      </c>
      <c r="E1638" s="23">
        <v>693140</v>
      </c>
      <c r="F1638" s="23">
        <v>182613</v>
      </c>
      <c r="G1638" s="23">
        <v>110914</v>
      </c>
      <c r="H1638" s="23">
        <v>32000</v>
      </c>
      <c r="I1638" s="23">
        <v>9268</v>
      </c>
      <c r="J1638" s="23">
        <v>3361</v>
      </c>
      <c r="K1638" s="23">
        <v>10643</v>
      </c>
      <c r="L1638" s="23">
        <v>3764</v>
      </c>
      <c r="M1638" s="23">
        <v>1002289</v>
      </c>
      <c r="N1638" s="23">
        <v>54148</v>
      </c>
      <c r="O1638" s="23">
        <v>58415</v>
      </c>
      <c r="P1638" s="23">
        <v>311376</v>
      </c>
      <c r="Q1638" s="19">
        <v>7.3715964587302882E-2</v>
      </c>
      <c r="R1638" s="21"/>
      <c r="S1638" s="21"/>
    </row>
    <row r="1639" spans="1:19" x14ac:dyDescent="0.35">
      <c r="A1639" s="18" t="s">
        <v>42</v>
      </c>
      <c r="B1639" s="18" t="s">
        <v>80</v>
      </c>
      <c r="C1639" s="61" t="str">
        <f>IF(Datos[[#This Row],[Area]]="Oftamología","👀",IF(B1639="Cardiología","❤","🚑"))</f>
        <v>❤</v>
      </c>
      <c r="D1639" s="23">
        <v>738584</v>
      </c>
      <c r="E1639" s="23">
        <v>1414955</v>
      </c>
      <c r="F1639" s="23">
        <v>185288</v>
      </c>
      <c r="G1639" s="23">
        <v>114166</v>
      </c>
      <c r="H1639" s="23">
        <v>32000</v>
      </c>
      <c r="I1639" s="23">
        <v>10236</v>
      </c>
      <c r="J1639" s="23">
        <v>3732</v>
      </c>
      <c r="K1639" s="23">
        <v>11063</v>
      </c>
      <c r="L1639" s="23">
        <v>1614</v>
      </c>
      <c r="M1639" s="23">
        <v>2582256</v>
      </c>
      <c r="N1639" s="23">
        <v>56290</v>
      </c>
      <c r="O1639" s="23">
        <v>44468</v>
      </c>
      <c r="P1639" s="23">
        <v>203222</v>
      </c>
      <c r="Q1639" s="19">
        <v>4.8111305159552656E-2</v>
      </c>
      <c r="R1639" s="21"/>
      <c r="S1639" s="21"/>
    </row>
    <row r="1640" spans="1:19" x14ac:dyDescent="0.35">
      <c r="A1640" s="18" t="s">
        <v>44</v>
      </c>
      <c r="B1640" s="18" t="s">
        <v>81</v>
      </c>
      <c r="C1640" s="62" t="str">
        <f>IF(Datos[[#This Row],[Area]]="Oftamología","👀",IF(B1640="Cardiología","❤","🚑"))</f>
        <v>👀</v>
      </c>
      <c r="D1640" s="23">
        <v>733554</v>
      </c>
      <c r="E1640" s="23">
        <v>669275</v>
      </c>
      <c r="F1640" s="23">
        <v>100521</v>
      </c>
      <c r="G1640" s="23">
        <v>215950</v>
      </c>
      <c r="H1640" s="23">
        <v>32000</v>
      </c>
      <c r="I1640" s="23">
        <v>12280</v>
      </c>
      <c r="J1640" s="23">
        <v>2946</v>
      </c>
      <c r="K1640" s="23">
        <v>10687</v>
      </c>
      <c r="L1640" s="23">
        <v>3877</v>
      </c>
      <c r="M1640" s="23">
        <v>1078809</v>
      </c>
      <c r="N1640" s="23">
        <v>87989</v>
      </c>
      <c r="O1640" s="23">
        <v>86639</v>
      </c>
      <c r="P1640" s="23">
        <v>73348</v>
      </c>
      <c r="Q1640" s="19">
        <v>1.7364596406111876E-2</v>
      </c>
      <c r="R1640" s="21"/>
      <c r="S1640" s="21"/>
    </row>
    <row r="1641" spans="1:19" x14ac:dyDescent="0.35">
      <c r="A1641" s="18" t="s">
        <v>42</v>
      </c>
      <c r="B1641" s="18" t="s">
        <v>81</v>
      </c>
      <c r="C1641" s="62" t="str">
        <f>IF(Datos[[#This Row],[Area]]="Oftamología","👀",IF(B1641="Cardiología","❤","🚑"))</f>
        <v>👀</v>
      </c>
      <c r="D1641" s="23">
        <v>133267</v>
      </c>
      <c r="E1641" s="23">
        <v>2350910</v>
      </c>
      <c r="F1641" s="23">
        <v>148490</v>
      </c>
      <c r="G1641" s="23">
        <v>227025</v>
      </c>
      <c r="H1641" s="23">
        <v>32000</v>
      </c>
      <c r="I1641" s="23">
        <v>10388</v>
      </c>
      <c r="J1641" s="23">
        <v>3471</v>
      </c>
      <c r="K1641" s="23">
        <v>13280</v>
      </c>
      <c r="L1641" s="23">
        <v>3771</v>
      </c>
      <c r="M1641" s="23">
        <v>2977622</v>
      </c>
      <c r="N1641" s="23">
        <v>110362</v>
      </c>
      <c r="O1641" s="23">
        <v>65244</v>
      </c>
      <c r="P1641" s="23">
        <v>74466</v>
      </c>
      <c r="Q1641" s="19">
        <v>1.7629274635675506E-2</v>
      </c>
      <c r="R1641" s="21"/>
      <c r="S1641" s="21"/>
    </row>
    <row r="1642" spans="1:19" x14ac:dyDescent="0.35">
      <c r="A1642" s="18" t="s">
        <v>42</v>
      </c>
      <c r="B1642" s="18" t="s">
        <v>82</v>
      </c>
      <c r="C1642" s="60" t="str">
        <f>IF(Datos[[#This Row],[Area]]="Oftamología","👀",IF(B1642="Cardiología","❤","🚑"))</f>
        <v>🚑</v>
      </c>
      <c r="D1642" s="23">
        <v>441785</v>
      </c>
      <c r="E1642" s="23">
        <v>898901</v>
      </c>
      <c r="F1642" s="23">
        <v>176316</v>
      </c>
      <c r="G1642" s="23">
        <v>141987</v>
      </c>
      <c r="H1642" s="23">
        <v>32000</v>
      </c>
      <c r="I1642" s="23">
        <v>9032</v>
      </c>
      <c r="J1642" s="23">
        <v>3186</v>
      </c>
      <c r="K1642" s="23">
        <v>13702</v>
      </c>
      <c r="L1642" s="23">
        <v>3218</v>
      </c>
      <c r="M1642" s="23">
        <v>2845832</v>
      </c>
      <c r="N1642" s="23">
        <v>60907</v>
      </c>
      <c r="O1642" s="23">
        <v>51459</v>
      </c>
      <c r="P1642" s="23">
        <v>103186</v>
      </c>
      <c r="Q1642" s="19">
        <v>2.4428522178669632E-2</v>
      </c>
      <c r="R1642" s="21"/>
      <c r="S1642" s="21"/>
    </row>
    <row r="1643" spans="1:19" x14ac:dyDescent="0.35">
      <c r="A1643" s="18" t="s">
        <v>47</v>
      </c>
      <c r="B1643" s="18" t="s">
        <v>80</v>
      </c>
      <c r="C1643" s="61" t="str">
        <f>IF(Datos[[#This Row],[Area]]="Oftamología","👀",IF(B1643="Cardiología","❤","🚑"))</f>
        <v>❤</v>
      </c>
      <c r="D1643" s="23">
        <v>143538</v>
      </c>
      <c r="E1643" s="23">
        <v>1593211</v>
      </c>
      <c r="F1643" s="23">
        <v>203115</v>
      </c>
      <c r="G1643" s="23">
        <v>232234</v>
      </c>
      <c r="H1643" s="23">
        <v>32000</v>
      </c>
      <c r="I1643" s="23">
        <v>11176</v>
      </c>
      <c r="J1643" s="23">
        <v>3958</v>
      </c>
      <c r="K1643" s="23">
        <v>10550</v>
      </c>
      <c r="L1643" s="23">
        <v>3351</v>
      </c>
      <c r="M1643" s="23">
        <v>2959133</v>
      </c>
      <c r="N1643" s="23">
        <v>107213</v>
      </c>
      <c r="O1643" s="23">
        <v>45983</v>
      </c>
      <c r="P1643" s="23">
        <v>328342</v>
      </c>
      <c r="Q1643" s="19">
        <v>7.7732539580841822E-2</v>
      </c>
      <c r="R1643" s="21"/>
      <c r="S1643" s="21"/>
    </row>
    <row r="1644" spans="1:19" x14ac:dyDescent="0.35">
      <c r="A1644" s="18" t="s">
        <v>39</v>
      </c>
      <c r="B1644" s="18" t="s">
        <v>81</v>
      </c>
      <c r="C1644" s="62" t="str">
        <f>IF(Datos[[#This Row],[Area]]="Oftamología","👀",IF(B1644="Cardiología","❤","🚑"))</f>
        <v>👀</v>
      </c>
      <c r="D1644" s="23">
        <v>137774</v>
      </c>
      <c r="E1644" s="23">
        <v>2048426</v>
      </c>
      <c r="F1644" s="23">
        <v>158541</v>
      </c>
      <c r="G1644" s="23">
        <v>251873</v>
      </c>
      <c r="H1644" s="23">
        <v>20000</v>
      </c>
      <c r="I1644" s="23">
        <v>8968</v>
      </c>
      <c r="J1644" s="23">
        <v>3135</v>
      </c>
      <c r="K1644" s="23">
        <v>10518</v>
      </c>
      <c r="L1644" s="23">
        <v>2129</v>
      </c>
      <c r="M1644" s="23">
        <v>1325626</v>
      </c>
      <c r="N1644" s="23">
        <v>65198</v>
      </c>
      <c r="O1644" s="23">
        <v>26096</v>
      </c>
      <c r="P1644" s="23">
        <v>184425</v>
      </c>
      <c r="Q1644" s="19">
        <v>4.3661254460887589E-2</v>
      </c>
      <c r="R1644" s="21"/>
      <c r="S1644" s="21"/>
    </row>
    <row r="1645" spans="1:19" x14ac:dyDescent="0.35">
      <c r="A1645" s="18" t="s">
        <v>47</v>
      </c>
      <c r="B1645" s="18" t="s">
        <v>82</v>
      </c>
      <c r="C1645" s="60" t="str">
        <f>IF(Datos[[#This Row],[Area]]="Oftamología","👀",IF(B1645="Cardiología","❤","🚑"))</f>
        <v>🚑</v>
      </c>
      <c r="D1645" s="23">
        <v>325448</v>
      </c>
      <c r="E1645" s="23">
        <v>1954559</v>
      </c>
      <c r="F1645" s="23">
        <v>101482</v>
      </c>
      <c r="G1645" s="23">
        <v>132933</v>
      </c>
      <c r="H1645" s="23">
        <v>20000</v>
      </c>
      <c r="I1645" s="23">
        <v>12298</v>
      </c>
      <c r="J1645" s="23">
        <v>4136</v>
      </c>
      <c r="K1645" s="23">
        <v>10184</v>
      </c>
      <c r="L1645" s="23">
        <v>4031</v>
      </c>
      <c r="M1645" s="23">
        <v>1712191</v>
      </c>
      <c r="N1645" s="23">
        <v>66412</v>
      </c>
      <c r="O1645" s="23">
        <v>76025</v>
      </c>
      <c r="P1645" s="23">
        <v>198129</v>
      </c>
      <c r="Q1645" s="19">
        <v>4.6905575085163062E-2</v>
      </c>
      <c r="R1645" s="21"/>
      <c r="S1645" s="21"/>
    </row>
    <row r="1646" spans="1:19" x14ac:dyDescent="0.35">
      <c r="A1646" s="18" t="s">
        <v>44</v>
      </c>
      <c r="B1646" s="18" t="s">
        <v>81</v>
      </c>
      <c r="C1646" s="62" t="str">
        <f>IF(Datos[[#This Row],[Area]]="Oftamología","👀",IF(B1646="Cardiología","❤","🚑"))</f>
        <v>👀</v>
      </c>
      <c r="D1646" s="23">
        <v>718827</v>
      </c>
      <c r="E1646" s="23">
        <v>1091275</v>
      </c>
      <c r="F1646" s="23">
        <v>154330</v>
      </c>
      <c r="G1646" s="23">
        <v>319326</v>
      </c>
      <c r="H1646" s="23">
        <v>25000</v>
      </c>
      <c r="I1646" s="23">
        <v>12547</v>
      </c>
      <c r="J1646" s="23">
        <v>2953</v>
      </c>
      <c r="K1646" s="23">
        <v>11972</v>
      </c>
      <c r="L1646" s="23">
        <v>3952</v>
      </c>
      <c r="M1646" s="23">
        <v>3069313</v>
      </c>
      <c r="N1646" s="23">
        <v>56608</v>
      </c>
      <c r="O1646" s="23">
        <v>74208</v>
      </c>
      <c r="P1646" s="23">
        <v>89453</v>
      </c>
      <c r="Q1646" s="19">
        <v>2.1177336018922476E-2</v>
      </c>
      <c r="R1646" s="21"/>
      <c r="S1646" s="21"/>
    </row>
    <row r="1647" spans="1:19" x14ac:dyDescent="0.35">
      <c r="A1647" s="18" t="s">
        <v>44</v>
      </c>
      <c r="B1647" s="18" t="s">
        <v>81</v>
      </c>
      <c r="C1647" s="62" t="str">
        <f>IF(Datos[[#This Row],[Area]]="Oftamología","👀",IF(B1647="Cardiología","❤","🚑"))</f>
        <v>👀</v>
      </c>
      <c r="D1647" s="23">
        <v>448798</v>
      </c>
      <c r="E1647" s="23">
        <v>656008</v>
      </c>
      <c r="F1647" s="23">
        <v>130090</v>
      </c>
      <c r="G1647" s="23">
        <v>259986</v>
      </c>
      <c r="H1647" s="23">
        <v>20000</v>
      </c>
      <c r="I1647" s="23">
        <v>12134</v>
      </c>
      <c r="J1647" s="23">
        <v>4055</v>
      </c>
      <c r="K1647" s="23">
        <v>11182</v>
      </c>
      <c r="L1647" s="23">
        <v>1304</v>
      </c>
      <c r="M1647" s="23">
        <v>2323934</v>
      </c>
      <c r="N1647" s="23">
        <v>72142</v>
      </c>
      <c r="O1647" s="23">
        <v>57599</v>
      </c>
      <c r="P1647" s="23">
        <v>340680</v>
      </c>
      <c r="Q1647" s="19">
        <v>8.0653469810140627E-2</v>
      </c>
      <c r="R1647" s="21"/>
      <c r="S1647" s="21"/>
    </row>
    <row r="1648" spans="1:19" x14ac:dyDescent="0.35">
      <c r="A1648" s="18" t="s">
        <v>45</v>
      </c>
      <c r="B1648" s="18" t="s">
        <v>81</v>
      </c>
      <c r="C1648" s="62" t="str">
        <f>IF(Datos[[#This Row],[Area]]="Oftamología","👀",IF(B1648="Cardiología","❤","🚑"))</f>
        <v>👀</v>
      </c>
      <c r="D1648" s="23">
        <v>358037</v>
      </c>
      <c r="E1648" s="23">
        <v>1298568</v>
      </c>
      <c r="F1648" s="23">
        <v>186060</v>
      </c>
      <c r="G1648" s="23">
        <v>100418</v>
      </c>
      <c r="H1648" s="23">
        <v>32000</v>
      </c>
      <c r="I1648" s="23">
        <v>12519</v>
      </c>
      <c r="J1648" s="23">
        <v>3338</v>
      </c>
      <c r="K1648" s="23">
        <v>11453</v>
      </c>
      <c r="L1648" s="23">
        <v>1205</v>
      </c>
      <c r="M1648" s="23">
        <v>1672669</v>
      </c>
      <c r="N1648" s="23">
        <v>126339</v>
      </c>
      <c r="O1648" s="23">
        <v>77768</v>
      </c>
      <c r="P1648" s="23">
        <v>128507</v>
      </c>
      <c r="Q1648" s="19">
        <v>3.0423081615861634E-2</v>
      </c>
      <c r="R1648" s="21"/>
      <c r="S1648" s="21"/>
    </row>
    <row r="1649" spans="1:19" x14ac:dyDescent="0.35">
      <c r="A1649" s="18" t="s">
        <v>40</v>
      </c>
      <c r="B1649" s="18" t="s">
        <v>81</v>
      </c>
      <c r="C1649" s="62" t="str">
        <f>IF(Datos[[#This Row],[Area]]="Oftamología","👀",IF(B1649="Cardiología","❤","🚑"))</f>
        <v>👀</v>
      </c>
      <c r="D1649" s="23">
        <v>344340</v>
      </c>
      <c r="E1649" s="23">
        <v>2041719</v>
      </c>
      <c r="F1649" s="23">
        <v>131047</v>
      </c>
      <c r="G1649" s="23">
        <v>266672</v>
      </c>
      <c r="H1649" s="23">
        <v>32000</v>
      </c>
      <c r="I1649" s="23">
        <v>9316</v>
      </c>
      <c r="J1649" s="23">
        <v>3213</v>
      </c>
      <c r="K1649" s="23">
        <v>14753</v>
      </c>
      <c r="L1649" s="23">
        <v>2621</v>
      </c>
      <c r="M1649" s="23">
        <v>2603907</v>
      </c>
      <c r="N1649" s="23">
        <v>93199</v>
      </c>
      <c r="O1649" s="23">
        <v>80280</v>
      </c>
      <c r="P1649" s="23">
        <v>86944</v>
      </c>
      <c r="Q1649" s="19">
        <v>2.0583348829320378E-2</v>
      </c>
      <c r="R1649" s="21"/>
      <c r="S1649" s="21"/>
    </row>
    <row r="1650" spans="1:19" x14ac:dyDescent="0.35">
      <c r="A1650" s="18" t="s">
        <v>43</v>
      </c>
      <c r="B1650" s="18" t="s">
        <v>81</v>
      </c>
      <c r="C1650" s="62" t="str">
        <f>IF(Datos[[#This Row],[Area]]="Oftamología","👀",IF(B1650="Cardiología","❤","🚑"))</f>
        <v>👀</v>
      </c>
      <c r="D1650" s="23">
        <v>713460</v>
      </c>
      <c r="E1650" s="23">
        <v>2142395</v>
      </c>
      <c r="F1650" s="23">
        <v>103510</v>
      </c>
      <c r="G1650" s="23">
        <v>92645</v>
      </c>
      <c r="H1650" s="23">
        <v>32000</v>
      </c>
      <c r="I1650" s="23">
        <v>10606</v>
      </c>
      <c r="J1650" s="23">
        <v>4026</v>
      </c>
      <c r="K1650" s="23">
        <v>11458</v>
      </c>
      <c r="L1650" s="23">
        <v>1496</v>
      </c>
      <c r="M1650" s="23">
        <v>1788516</v>
      </c>
      <c r="N1650" s="23">
        <v>117075</v>
      </c>
      <c r="O1650" s="23">
        <v>48203</v>
      </c>
      <c r="P1650" s="23">
        <v>157788</v>
      </c>
      <c r="Q1650" s="19">
        <v>3.7355141758842518E-2</v>
      </c>
      <c r="R1650" s="21"/>
      <c r="S1650" s="21"/>
    </row>
    <row r="1651" spans="1:19" x14ac:dyDescent="0.35">
      <c r="A1651" s="18" t="s">
        <v>38</v>
      </c>
      <c r="B1651" s="18" t="s">
        <v>82</v>
      </c>
      <c r="C1651" s="60" t="str">
        <f>IF(Datos[[#This Row],[Area]]="Oftamología","👀",IF(B1651="Cardiología","❤","🚑"))</f>
        <v>🚑</v>
      </c>
      <c r="D1651" s="23">
        <v>403249</v>
      </c>
      <c r="E1651" s="23">
        <v>1775723</v>
      </c>
      <c r="F1651" s="23">
        <v>95173</v>
      </c>
      <c r="G1651" s="23">
        <v>200757</v>
      </c>
      <c r="H1651" s="23">
        <v>32000</v>
      </c>
      <c r="I1651" s="23">
        <v>12159</v>
      </c>
      <c r="J1651" s="23">
        <v>3490</v>
      </c>
      <c r="K1651" s="23">
        <v>12200</v>
      </c>
      <c r="L1651" s="23">
        <v>3405</v>
      </c>
      <c r="M1651" s="23">
        <v>852171</v>
      </c>
      <c r="N1651" s="23">
        <v>71701</v>
      </c>
      <c r="O1651" s="23">
        <v>82965</v>
      </c>
      <c r="P1651" s="23">
        <v>287499</v>
      </c>
      <c r="Q1651" s="19">
        <v>6.8063261468080366E-2</v>
      </c>
      <c r="R1651" s="21"/>
      <c r="S1651" s="21"/>
    </row>
    <row r="1652" spans="1:19" x14ac:dyDescent="0.35">
      <c r="A1652" s="18" t="s">
        <v>40</v>
      </c>
      <c r="B1652" s="18" t="s">
        <v>81</v>
      </c>
      <c r="C1652" s="62" t="str">
        <f>IF(Datos[[#This Row],[Area]]="Oftamología","👀",IF(B1652="Cardiología","❤","🚑"))</f>
        <v>👀</v>
      </c>
      <c r="D1652" s="23">
        <v>551001</v>
      </c>
      <c r="E1652" s="23">
        <v>751272</v>
      </c>
      <c r="F1652" s="23">
        <v>161209</v>
      </c>
      <c r="G1652" s="23">
        <v>227106</v>
      </c>
      <c r="H1652" s="23">
        <v>32000</v>
      </c>
      <c r="I1652" s="23">
        <v>11220</v>
      </c>
      <c r="J1652" s="23">
        <v>3184</v>
      </c>
      <c r="K1652" s="23">
        <v>14875</v>
      </c>
      <c r="L1652" s="23">
        <v>1292</v>
      </c>
      <c r="M1652" s="23">
        <v>3049515</v>
      </c>
      <c r="N1652" s="23">
        <v>99185</v>
      </c>
      <c r="O1652" s="23">
        <v>69433</v>
      </c>
      <c r="P1652" s="23">
        <v>208610</v>
      </c>
      <c r="Q1652" s="19">
        <v>4.938687430167147E-2</v>
      </c>
      <c r="R1652" s="21"/>
      <c r="S1652" s="21"/>
    </row>
    <row r="1653" spans="1:19" x14ac:dyDescent="0.35">
      <c r="A1653" s="18" t="s">
        <v>36</v>
      </c>
      <c r="B1653" s="18" t="s">
        <v>81</v>
      </c>
      <c r="C1653" s="62" t="str">
        <f>IF(Datos[[#This Row],[Area]]="Oftamología","👀",IF(B1653="Cardiología","❤","🚑"))</f>
        <v>👀</v>
      </c>
      <c r="D1653" s="23">
        <v>521437</v>
      </c>
      <c r="E1653" s="23">
        <v>1587718</v>
      </c>
      <c r="F1653" s="23">
        <v>176509</v>
      </c>
      <c r="G1653" s="23">
        <v>119018</v>
      </c>
      <c r="H1653" s="23">
        <v>32000</v>
      </c>
      <c r="I1653" s="23">
        <v>10207</v>
      </c>
      <c r="J1653" s="23">
        <v>3912</v>
      </c>
      <c r="K1653" s="23">
        <v>13207</v>
      </c>
      <c r="L1653" s="23">
        <v>4300</v>
      </c>
      <c r="M1653" s="23">
        <v>1507353</v>
      </c>
      <c r="N1653" s="23">
        <v>89992</v>
      </c>
      <c r="O1653" s="23">
        <v>34339</v>
      </c>
      <c r="P1653" s="23">
        <v>75115</v>
      </c>
      <c r="Q1653" s="19">
        <v>1.7782920584679795E-2</v>
      </c>
      <c r="R1653" s="21"/>
      <c r="S1653" s="21"/>
    </row>
    <row r="1654" spans="1:19" x14ac:dyDescent="0.35">
      <c r="A1654" s="18" t="s">
        <v>44</v>
      </c>
      <c r="B1654" s="18" t="s">
        <v>80</v>
      </c>
      <c r="C1654" s="61" t="str">
        <f>IF(Datos[[#This Row],[Area]]="Oftamología","👀",IF(B1654="Cardiología","❤","🚑"))</f>
        <v>❤</v>
      </c>
      <c r="D1654" s="23">
        <v>572002</v>
      </c>
      <c r="E1654" s="23">
        <v>2342138</v>
      </c>
      <c r="F1654" s="23">
        <v>112554</v>
      </c>
      <c r="G1654" s="23">
        <v>281180</v>
      </c>
      <c r="H1654" s="23">
        <v>32000</v>
      </c>
      <c r="I1654" s="23">
        <v>10627</v>
      </c>
      <c r="J1654" s="23">
        <v>2958</v>
      </c>
      <c r="K1654" s="23">
        <v>11478</v>
      </c>
      <c r="L1654" s="23">
        <v>3676</v>
      </c>
      <c r="M1654" s="23">
        <v>3114362</v>
      </c>
      <c r="N1654" s="23">
        <v>62716</v>
      </c>
      <c r="O1654" s="23">
        <v>75909</v>
      </c>
      <c r="P1654" s="23">
        <v>296294</v>
      </c>
      <c r="Q1654" s="19">
        <v>7.0145412656821088E-2</v>
      </c>
      <c r="R1654" s="21"/>
      <c r="S1654" s="21"/>
    </row>
    <row r="1655" spans="1:19" x14ac:dyDescent="0.35">
      <c r="A1655" s="18" t="s">
        <v>39</v>
      </c>
      <c r="B1655" s="18" t="s">
        <v>80</v>
      </c>
      <c r="C1655" s="61" t="str">
        <f>IF(Datos[[#This Row],[Area]]="Oftamología","👀",IF(B1655="Cardiología","❤","🚑"))</f>
        <v>❤</v>
      </c>
      <c r="D1655" s="23">
        <v>676181</v>
      </c>
      <c r="E1655" s="23">
        <v>1975386</v>
      </c>
      <c r="F1655" s="23">
        <v>136812</v>
      </c>
      <c r="G1655" s="23">
        <v>313250</v>
      </c>
      <c r="H1655" s="23">
        <v>32000</v>
      </c>
      <c r="I1655" s="23">
        <v>9565</v>
      </c>
      <c r="J1655" s="23">
        <v>3178</v>
      </c>
      <c r="K1655" s="23">
        <v>13955</v>
      </c>
      <c r="L1655" s="23">
        <v>4032</v>
      </c>
      <c r="M1655" s="23">
        <v>901820</v>
      </c>
      <c r="N1655" s="23">
        <v>65952</v>
      </c>
      <c r="O1655" s="23">
        <v>32413</v>
      </c>
      <c r="P1655" s="23">
        <v>290714</v>
      </c>
      <c r="Q1655" s="19">
        <v>6.8824388935027653E-2</v>
      </c>
      <c r="R1655" s="21"/>
      <c r="S1655" s="21"/>
    </row>
    <row r="1656" spans="1:19" x14ac:dyDescent="0.35">
      <c r="A1656" s="18" t="s">
        <v>40</v>
      </c>
      <c r="B1656" s="18" t="s">
        <v>81</v>
      </c>
      <c r="C1656" s="62" t="str">
        <f>IF(Datos[[#This Row],[Area]]="Oftamología","👀",IF(B1656="Cardiología","❤","🚑"))</f>
        <v>👀</v>
      </c>
      <c r="D1656" s="23">
        <v>681635</v>
      </c>
      <c r="E1656" s="23">
        <v>2342469</v>
      </c>
      <c r="F1656" s="23">
        <v>172454</v>
      </c>
      <c r="G1656" s="23">
        <v>324673</v>
      </c>
      <c r="H1656" s="23">
        <v>20000</v>
      </c>
      <c r="I1656" s="23">
        <v>9233</v>
      </c>
      <c r="J1656" s="23">
        <v>4106</v>
      </c>
      <c r="K1656" s="23">
        <v>14446</v>
      </c>
      <c r="L1656" s="23">
        <v>2136</v>
      </c>
      <c r="M1656" s="23">
        <v>1045405</v>
      </c>
      <c r="N1656" s="23">
        <v>106568</v>
      </c>
      <c r="O1656" s="23">
        <v>45322</v>
      </c>
      <c r="P1656" s="23">
        <v>301537</v>
      </c>
      <c r="Q1656" s="19">
        <v>7.1386654121581461E-2</v>
      </c>
      <c r="R1656" s="21"/>
      <c r="S1656" s="21"/>
    </row>
    <row r="1657" spans="1:19" x14ac:dyDescent="0.35">
      <c r="A1657" s="18" t="s">
        <v>44</v>
      </c>
      <c r="B1657" s="18" t="s">
        <v>80</v>
      </c>
      <c r="C1657" s="61" t="str">
        <f>IF(Datos[[#This Row],[Area]]="Oftamología","👀",IF(B1657="Cardiología","❤","🚑"))</f>
        <v>❤</v>
      </c>
      <c r="D1657" s="23">
        <v>142233</v>
      </c>
      <c r="E1657" s="23">
        <v>1500142</v>
      </c>
      <c r="F1657" s="23">
        <v>179869</v>
      </c>
      <c r="G1657" s="23">
        <v>172110</v>
      </c>
      <c r="H1657" s="23">
        <v>32000</v>
      </c>
      <c r="I1657" s="23">
        <v>10990</v>
      </c>
      <c r="J1657" s="23">
        <v>4110</v>
      </c>
      <c r="K1657" s="23">
        <v>14880</v>
      </c>
      <c r="L1657" s="23">
        <v>3470</v>
      </c>
      <c r="M1657" s="23">
        <v>2576671</v>
      </c>
      <c r="N1657" s="23">
        <v>57732</v>
      </c>
      <c r="O1657" s="23">
        <v>68605</v>
      </c>
      <c r="P1657" s="23">
        <v>242034</v>
      </c>
      <c r="Q1657" s="19">
        <v>5.7299759046693599E-2</v>
      </c>
      <c r="R1657" s="21"/>
      <c r="S1657" s="21"/>
    </row>
    <row r="1658" spans="1:19" x14ac:dyDescent="0.35">
      <c r="A1658" s="18" t="s">
        <v>36</v>
      </c>
      <c r="B1658" s="18" t="s">
        <v>80</v>
      </c>
      <c r="C1658" s="61" t="str">
        <f>IF(Datos[[#This Row],[Area]]="Oftamología","👀",IF(B1658="Cardiología","❤","🚑"))</f>
        <v>❤</v>
      </c>
      <c r="D1658" s="23">
        <v>564411</v>
      </c>
      <c r="E1658" s="23">
        <v>1582870</v>
      </c>
      <c r="F1658" s="23">
        <v>100771</v>
      </c>
      <c r="G1658" s="23">
        <v>253864</v>
      </c>
      <c r="H1658" s="23">
        <v>32000</v>
      </c>
      <c r="I1658" s="23">
        <v>10616</v>
      </c>
      <c r="J1658" s="23">
        <v>3080</v>
      </c>
      <c r="K1658" s="23">
        <v>14408</v>
      </c>
      <c r="L1658" s="23">
        <v>3009</v>
      </c>
      <c r="M1658" s="23">
        <v>1405537</v>
      </c>
      <c r="N1658" s="23">
        <v>58507</v>
      </c>
      <c r="O1658" s="23">
        <v>33994</v>
      </c>
      <c r="P1658" s="23">
        <v>304363</v>
      </c>
      <c r="Q1658" s="19">
        <v>7.2055688716167174E-2</v>
      </c>
      <c r="R1658" s="21"/>
      <c r="S1658" s="21"/>
    </row>
    <row r="1659" spans="1:19" x14ac:dyDescent="0.35">
      <c r="A1659" s="18" t="s">
        <v>45</v>
      </c>
      <c r="B1659" s="18" t="s">
        <v>81</v>
      </c>
      <c r="C1659" s="62" t="str">
        <f>IF(Datos[[#This Row],[Area]]="Oftamología","👀",IF(B1659="Cardiología","❤","🚑"))</f>
        <v>👀</v>
      </c>
      <c r="D1659" s="23">
        <v>258797</v>
      </c>
      <c r="E1659" s="23">
        <v>2179917</v>
      </c>
      <c r="F1659" s="23">
        <v>111013</v>
      </c>
      <c r="G1659" s="23">
        <v>89243</v>
      </c>
      <c r="H1659" s="23">
        <v>32000</v>
      </c>
      <c r="I1659" s="23">
        <v>9490</v>
      </c>
      <c r="J1659" s="23">
        <v>3234</v>
      </c>
      <c r="K1659" s="23">
        <v>10821</v>
      </c>
      <c r="L1659" s="23">
        <v>4356</v>
      </c>
      <c r="M1659" s="23">
        <v>1830756</v>
      </c>
      <c r="N1659" s="23">
        <v>53204</v>
      </c>
      <c r="O1659" s="23">
        <v>42528</v>
      </c>
      <c r="P1659" s="23">
        <v>154630</v>
      </c>
      <c r="Q1659" s="19">
        <v>3.660750862023613E-2</v>
      </c>
      <c r="R1659" s="21"/>
      <c r="S1659" s="21"/>
    </row>
    <row r="1660" spans="1:19" x14ac:dyDescent="0.35">
      <c r="A1660" s="18" t="s">
        <v>44</v>
      </c>
      <c r="B1660" s="18" t="s">
        <v>82</v>
      </c>
      <c r="C1660" s="60" t="str">
        <f>IF(Datos[[#This Row],[Area]]="Oftamología","👀",IF(B1660="Cardiología","❤","🚑"))</f>
        <v>🚑</v>
      </c>
      <c r="D1660" s="23">
        <v>389683</v>
      </c>
      <c r="E1660" s="23">
        <v>1418079</v>
      </c>
      <c r="F1660" s="23">
        <v>93612</v>
      </c>
      <c r="G1660" s="23">
        <v>173579</v>
      </c>
      <c r="H1660" s="23">
        <v>32000</v>
      </c>
      <c r="I1660" s="23">
        <v>12441</v>
      </c>
      <c r="J1660" s="23">
        <v>4046</v>
      </c>
      <c r="K1660" s="23">
        <v>12398</v>
      </c>
      <c r="L1660" s="23">
        <v>4436</v>
      </c>
      <c r="M1660" s="23">
        <v>2122624</v>
      </c>
      <c r="N1660" s="23">
        <v>51704</v>
      </c>
      <c r="O1660" s="23">
        <v>72317</v>
      </c>
      <c r="P1660" s="23">
        <v>212907</v>
      </c>
      <c r="Q1660" s="19">
        <v>5.0404157264493397E-2</v>
      </c>
      <c r="R1660" s="21"/>
      <c r="S1660" s="21"/>
    </row>
    <row r="1661" spans="1:19" x14ac:dyDescent="0.35">
      <c r="A1661" s="18" t="s">
        <v>40</v>
      </c>
      <c r="B1661" s="18" t="s">
        <v>80</v>
      </c>
      <c r="C1661" s="61" t="str">
        <f>IF(Datos[[#This Row],[Area]]="Oftamología","👀",IF(B1661="Cardiología","❤","🚑"))</f>
        <v>❤</v>
      </c>
      <c r="D1661" s="23">
        <v>598992</v>
      </c>
      <c r="E1661" s="23">
        <v>1383006</v>
      </c>
      <c r="F1661" s="23">
        <v>98983</v>
      </c>
      <c r="G1661" s="23">
        <v>197974</v>
      </c>
      <c r="H1661" s="23">
        <v>32000</v>
      </c>
      <c r="I1661" s="23">
        <v>11027</v>
      </c>
      <c r="J1661" s="23">
        <v>4175</v>
      </c>
      <c r="K1661" s="23">
        <v>10915</v>
      </c>
      <c r="L1661" s="23">
        <v>3158</v>
      </c>
      <c r="M1661" s="23">
        <v>1788380</v>
      </c>
      <c r="N1661" s="23">
        <v>123904</v>
      </c>
      <c r="O1661" s="23">
        <v>30099</v>
      </c>
      <c r="P1661" s="23">
        <v>326875</v>
      </c>
      <c r="Q1661" s="19">
        <v>7.7385238183015487E-2</v>
      </c>
      <c r="R1661" s="21"/>
      <c r="S1661" s="21"/>
    </row>
    <row r="1662" spans="1:19" x14ac:dyDescent="0.35">
      <c r="A1662" s="18" t="s">
        <v>43</v>
      </c>
      <c r="B1662" s="18" t="s">
        <v>80</v>
      </c>
      <c r="C1662" s="61" t="str">
        <f>IF(Datos[[#This Row],[Area]]="Oftamología","👀",IF(B1662="Cardiología","❤","🚑"))</f>
        <v>❤</v>
      </c>
      <c r="D1662" s="23">
        <v>146654</v>
      </c>
      <c r="E1662" s="23">
        <v>746568</v>
      </c>
      <c r="F1662" s="23">
        <v>111160</v>
      </c>
      <c r="G1662" s="23">
        <v>274449</v>
      </c>
      <c r="H1662" s="23">
        <v>28000</v>
      </c>
      <c r="I1662" s="23">
        <v>11695</v>
      </c>
      <c r="J1662" s="23">
        <v>3438</v>
      </c>
      <c r="K1662" s="23">
        <v>13480</v>
      </c>
      <c r="L1662" s="23">
        <v>4105</v>
      </c>
      <c r="M1662" s="23">
        <v>2891341</v>
      </c>
      <c r="N1662" s="23">
        <v>62768</v>
      </c>
      <c r="O1662" s="23">
        <v>56255</v>
      </c>
      <c r="P1662" s="23">
        <v>64634</v>
      </c>
      <c r="Q1662" s="19">
        <v>1.5301621368171391E-2</v>
      </c>
      <c r="R1662" s="21"/>
      <c r="S1662" s="21"/>
    </row>
    <row r="1663" spans="1:19" x14ac:dyDescent="0.35">
      <c r="A1663" s="18" t="s">
        <v>40</v>
      </c>
      <c r="B1663" s="18" t="s">
        <v>80</v>
      </c>
      <c r="C1663" s="61" t="str">
        <f>IF(Datos[[#This Row],[Area]]="Oftamología","👀",IF(B1663="Cardiología","❤","🚑"))</f>
        <v>❤</v>
      </c>
      <c r="D1663" s="23">
        <v>548440</v>
      </c>
      <c r="E1663" s="23">
        <v>1829989</v>
      </c>
      <c r="F1663" s="23">
        <v>156655</v>
      </c>
      <c r="G1663" s="23">
        <v>266202</v>
      </c>
      <c r="H1663" s="23">
        <v>32000</v>
      </c>
      <c r="I1663" s="23">
        <v>11626</v>
      </c>
      <c r="J1663" s="23">
        <v>4110</v>
      </c>
      <c r="K1663" s="23">
        <v>10160</v>
      </c>
      <c r="L1663" s="23">
        <v>2427</v>
      </c>
      <c r="M1663" s="23">
        <v>2019156</v>
      </c>
      <c r="N1663" s="23">
        <v>108290</v>
      </c>
      <c r="O1663" s="23">
        <v>61548</v>
      </c>
      <c r="P1663" s="23">
        <v>313555</v>
      </c>
      <c r="Q1663" s="19">
        <v>7.4231826718089242E-2</v>
      </c>
      <c r="R1663" s="21"/>
      <c r="S1663" s="21"/>
    </row>
    <row r="1664" spans="1:19" x14ac:dyDescent="0.35">
      <c r="A1664" s="18" t="s">
        <v>47</v>
      </c>
      <c r="B1664" s="18" t="s">
        <v>81</v>
      </c>
      <c r="C1664" s="62" t="str">
        <f>IF(Datos[[#This Row],[Area]]="Oftamología","👀",IF(B1664="Cardiología","❤","🚑"))</f>
        <v>👀</v>
      </c>
      <c r="D1664" s="23">
        <v>579226</v>
      </c>
      <c r="E1664" s="23">
        <v>1143172</v>
      </c>
      <c r="F1664" s="23">
        <v>210927</v>
      </c>
      <c r="G1664" s="23">
        <v>150426</v>
      </c>
      <c r="H1664" s="23">
        <v>25000</v>
      </c>
      <c r="I1664" s="23">
        <v>12349</v>
      </c>
      <c r="J1664" s="23">
        <v>3471</v>
      </c>
      <c r="K1664" s="23">
        <v>14146</v>
      </c>
      <c r="L1664" s="23">
        <v>2179</v>
      </c>
      <c r="M1664" s="23">
        <v>1972185</v>
      </c>
      <c r="N1664" s="23">
        <v>49618</v>
      </c>
      <c r="O1664" s="23">
        <v>47378</v>
      </c>
      <c r="P1664" s="23">
        <v>229477</v>
      </c>
      <c r="Q1664" s="19">
        <v>5.4326982187453444E-2</v>
      </c>
      <c r="R1664" s="21"/>
      <c r="S1664" s="21"/>
    </row>
    <row r="1665" spans="1:19" x14ac:dyDescent="0.35">
      <c r="A1665" s="18" t="s">
        <v>40</v>
      </c>
      <c r="B1665" s="18" t="s">
        <v>81</v>
      </c>
      <c r="C1665" s="62" t="str">
        <f>IF(Datos[[#This Row],[Area]]="Oftamología","👀",IF(B1665="Cardiología","❤","🚑"))</f>
        <v>👀</v>
      </c>
      <c r="D1665" s="23">
        <v>545362</v>
      </c>
      <c r="E1665" s="23">
        <v>1439189</v>
      </c>
      <c r="F1665" s="23">
        <v>131267</v>
      </c>
      <c r="G1665" s="23">
        <v>245941</v>
      </c>
      <c r="H1665" s="23">
        <v>32000</v>
      </c>
      <c r="I1665" s="23">
        <v>11356</v>
      </c>
      <c r="J1665" s="23">
        <v>3274</v>
      </c>
      <c r="K1665" s="23">
        <v>12625</v>
      </c>
      <c r="L1665" s="23">
        <v>3962</v>
      </c>
      <c r="M1665" s="23">
        <v>2344845</v>
      </c>
      <c r="N1665" s="23">
        <v>78042</v>
      </c>
      <c r="O1665" s="23">
        <v>71396</v>
      </c>
      <c r="P1665" s="23">
        <v>130221</v>
      </c>
      <c r="Q1665" s="19">
        <v>3.0828858436498539E-2</v>
      </c>
      <c r="R1665" s="21"/>
      <c r="S1665" s="21"/>
    </row>
    <row r="1666" spans="1:19" x14ac:dyDescent="0.35">
      <c r="A1666" s="18" t="s">
        <v>45</v>
      </c>
      <c r="B1666" s="18" t="s">
        <v>81</v>
      </c>
      <c r="C1666" s="62" t="str">
        <f>IF(Datos[[#This Row],[Area]]="Oftamología","👀",IF(B1666="Cardiología","❤","🚑"))</f>
        <v>👀</v>
      </c>
      <c r="D1666" s="23">
        <v>377548</v>
      </c>
      <c r="E1666" s="23">
        <v>709988</v>
      </c>
      <c r="F1666" s="23">
        <v>186768</v>
      </c>
      <c r="G1666" s="23">
        <v>257382</v>
      </c>
      <c r="H1666" s="23">
        <v>25000</v>
      </c>
      <c r="I1666" s="23">
        <v>12479</v>
      </c>
      <c r="J1666" s="23">
        <v>2997</v>
      </c>
      <c r="K1666" s="23">
        <v>10402</v>
      </c>
      <c r="L1666" s="23">
        <v>2538</v>
      </c>
      <c r="M1666" s="23">
        <v>3088691</v>
      </c>
      <c r="N1666" s="23">
        <v>99439</v>
      </c>
      <c r="O1666" s="23">
        <v>83820</v>
      </c>
      <c r="P1666" s="23">
        <v>190238</v>
      </c>
      <c r="Q1666" s="19">
        <v>4.5037439209056979E-2</v>
      </c>
      <c r="R1666" s="21"/>
      <c r="S1666" s="21"/>
    </row>
    <row r="1667" spans="1:19" x14ac:dyDescent="0.35">
      <c r="A1667" s="18" t="s">
        <v>41</v>
      </c>
      <c r="B1667" s="18" t="s">
        <v>81</v>
      </c>
      <c r="C1667" s="62" t="str">
        <f>IF(Datos[[#This Row],[Area]]="Oftamología","👀",IF(B1667="Cardiología","❤","🚑"))</f>
        <v>👀</v>
      </c>
      <c r="D1667" s="23">
        <v>563316</v>
      </c>
      <c r="E1667" s="23">
        <v>1225475</v>
      </c>
      <c r="F1667" s="23">
        <v>191939</v>
      </c>
      <c r="G1667" s="23">
        <v>183842</v>
      </c>
      <c r="H1667" s="23">
        <v>32000</v>
      </c>
      <c r="I1667" s="23">
        <v>11985</v>
      </c>
      <c r="J1667" s="23">
        <v>2806</v>
      </c>
      <c r="K1667" s="23">
        <v>12544</v>
      </c>
      <c r="L1667" s="23">
        <v>3892</v>
      </c>
      <c r="M1667" s="23">
        <v>1394585</v>
      </c>
      <c r="N1667" s="23">
        <v>92081</v>
      </c>
      <c r="O1667" s="23">
        <v>48678</v>
      </c>
      <c r="P1667" s="23">
        <v>168906</v>
      </c>
      <c r="Q1667" s="19">
        <v>3.9987246013125546E-2</v>
      </c>
      <c r="R1667" s="21"/>
      <c r="S1667" s="21"/>
    </row>
    <row r="1668" spans="1:19" x14ac:dyDescent="0.35">
      <c r="A1668" s="18" t="s">
        <v>37</v>
      </c>
      <c r="B1668" s="18" t="s">
        <v>81</v>
      </c>
      <c r="C1668" s="62" t="str">
        <f>IF(Datos[[#This Row],[Area]]="Oftamología","👀",IF(B1668="Cardiología","❤","🚑"))</f>
        <v>👀</v>
      </c>
      <c r="D1668" s="23">
        <v>433041</v>
      </c>
      <c r="E1668" s="23">
        <v>869303</v>
      </c>
      <c r="F1668" s="23">
        <v>205737</v>
      </c>
      <c r="G1668" s="23">
        <v>124510</v>
      </c>
      <c r="H1668" s="23">
        <v>32000</v>
      </c>
      <c r="I1668" s="23">
        <v>11728</v>
      </c>
      <c r="J1668" s="23">
        <v>3662</v>
      </c>
      <c r="K1668" s="23">
        <v>13722</v>
      </c>
      <c r="L1668" s="23">
        <v>3394</v>
      </c>
      <c r="M1668" s="23">
        <v>1088052</v>
      </c>
      <c r="N1668" s="23">
        <v>64271</v>
      </c>
      <c r="O1668" s="23">
        <v>36259</v>
      </c>
      <c r="P1668" s="23">
        <v>295977</v>
      </c>
      <c r="Q1668" s="19">
        <v>7.0070365251837477E-2</v>
      </c>
      <c r="R1668" s="21"/>
      <c r="S1668" s="21"/>
    </row>
    <row r="1669" spans="1:19" x14ac:dyDescent="0.35">
      <c r="A1669" s="18" t="s">
        <v>40</v>
      </c>
      <c r="B1669" s="18" t="s">
        <v>80</v>
      </c>
      <c r="C1669" s="61" t="str">
        <f>IF(Datos[[#This Row],[Area]]="Oftamología","👀",IF(B1669="Cardiología","❤","🚑"))</f>
        <v>❤</v>
      </c>
      <c r="D1669" s="23">
        <v>736933</v>
      </c>
      <c r="E1669" s="23">
        <v>2071926</v>
      </c>
      <c r="F1669" s="23">
        <v>111936</v>
      </c>
      <c r="G1669" s="23">
        <v>99063</v>
      </c>
      <c r="H1669" s="23">
        <v>32000</v>
      </c>
      <c r="I1669" s="23">
        <v>12407</v>
      </c>
      <c r="J1669" s="23">
        <v>3839</v>
      </c>
      <c r="K1669" s="23">
        <v>11317</v>
      </c>
      <c r="L1669" s="23">
        <v>3473</v>
      </c>
      <c r="M1669" s="23">
        <v>1781828</v>
      </c>
      <c r="N1669" s="23">
        <v>64404</v>
      </c>
      <c r="O1669" s="23">
        <v>81693</v>
      </c>
      <c r="P1669" s="23">
        <v>189209</v>
      </c>
      <c r="Q1669" s="19">
        <v>4.4793831071113351E-2</v>
      </c>
      <c r="R1669" s="21"/>
      <c r="S1669" s="21"/>
    </row>
    <row r="1670" spans="1:19" x14ac:dyDescent="0.35">
      <c r="A1670" s="18" t="s">
        <v>38</v>
      </c>
      <c r="B1670" s="18" t="s">
        <v>81</v>
      </c>
      <c r="C1670" s="62" t="str">
        <f>IF(Datos[[#This Row],[Area]]="Oftamología","👀",IF(B1670="Cardiología","❤","🚑"))</f>
        <v>👀</v>
      </c>
      <c r="D1670" s="23">
        <v>543389</v>
      </c>
      <c r="E1670" s="23">
        <v>947020</v>
      </c>
      <c r="F1670" s="23">
        <v>187735</v>
      </c>
      <c r="G1670" s="23">
        <v>232486</v>
      </c>
      <c r="H1670" s="23">
        <v>32000</v>
      </c>
      <c r="I1670" s="23">
        <v>11123</v>
      </c>
      <c r="J1670" s="23">
        <v>3272</v>
      </c>
      <c r="K1670" s="23">
        <v>12723</v>
      </c>
      <c r="L1670" s="23">
        <v>3630</v>
      </c>
      <c r="M1670" s="23">
        <v>2926803</v>
      </c>
      <c r="N1670" s="23">
        <v>112784</v>
      </c>
      <c r="O1670" s="23">
        <v>66375</v>
      </c>
      <c r="P1670" s="23">
        <v>297815</v>
      </c>
      <c r="Q1670" s="19">
        <v>7.050549815518091E-2</v>
      </c>
      <c r="R1670" s="21"/>
      <c r="S1670" s="21"/>
    </row>
    <row r="1671" spans="1:19" x14ac:dyDescent="0.35">
      <c r="A1671" s="18" t="s">
        <v>40</v>
      </c>
      <c r="B1671" s="18" t="s">
        <v>80</v>
      </c>
      <c r="C1671" s="61" t="str">
        <f>IF(Datos[[#This Row],[Area]]="Oftamología","👀",IF(B1671="Cardiología","❤","🚑"))</f>
        <v>❤</v>
      </c>
      <c r="D1671" s="23">
        <v>682062</v>
      </c>
      <c r="E1671" s="23">
        <v>2064419</v>
      </c>
      <c r="F1671" s="23">
        <v>121978</v>
      </c>
      <c r="G1671" s="23">
        <v>267112</v>
      </c>
      <c r="H1671" s="23">
        <v>32000</v>
      </c>
      <c r="I1671" s="23">
        <v>8978</v>
      </c>
      <c r="J1671" s="23">
        <v>3520</v>
      </c>
      <c r="K1671" s="23">
        <v>14058</v>
      </c>
      <c r="L1671" s="23">
        <v>1427</v>
      </c>
      <c r="M1671" s="23">
        <v>2469587</v>
      </c>
      <c r="N1671" s="23">
        <v>123265</v>
      </c>
      <c r="O1671" s="23">
        <v>22620</v>
      </c>
      <c r="P1671" s="23">
        <v>158393</v>
      </c>
      <c r="Q1671" s="19">
        <v>3.7498371033338043E-2</v>
      </c>
      <c r="R1671" s="21"/>
      <c r="S1671" s="21"/>
    </row>
    <row r="1672" spans="1:19" x14ac:dyDescent="0.35">
      <c r="A1672" s="18" t="s">
        <v>38</v>
      </c>
      <c r="B1672" s="18" t="s">
        <v>82</v>
      </c>
      <c r="C1672" s="60" t="str">
        <f>IF(Datos[[#This Row],[Area]]="Oftamología","👀",IF(B1672="Cardiología","❤","🚑"))</f>
        <v>🚑</v>
      </c>
      <c r="D1672" s="23">
        <v>520436</v>
      </c>
      <c r="E1672" s="23">
        <v>1652872</v>
      </c>
      <c r="F1672" s="23">
        <v>184971</v>
      </c>
      <c r="G1672" s="23">
        <v>246857</v>
      </c>
      <c r="H1672" s="23">
        <v>25000</v>
      </c>
      <c r="I1672" s="23">
        <v>12496</v>
      </c>
      <c r="J1672" s="23">
        <v>3010</v>
      </c>
      <c r="K1672" s="23">
        <v>12736</v>
      </c>
      <c r="L1672" s="23">
        <v>2408</v>
      </c>
      <c r="M1672" s="23">
        <v>2238295</v>
      </c>
      <c r="N1672" s="23">
        <v>97563</v>
      </c>
      <c r="O1672" s="23">
        <v>87635</v>
      </c>
      <c r="P1672" s="23">
        <v>203839</v>
      </c>
      <c r="Q1672" s="19">
        <v>4.8257375345277839E-2</v>
      </c>
      <c r="R1672" s="21"/>
      <c r="S1672" s="21"/>
    </row>
    <row r="1673" spans="1:19" x14ac:dyDescent="0.35">
      <c r="A1673" s="18" t="s">
        <v>45</v>
      </c>
      <c r="B1673" s="18" t="s">
        <v>81</v>
      </c>
      <c r="C1673" s="62" t="str">
        <f>IF(Datos[[#This Row],[Area]]="Oftamología","👀",IF(B1673="Cardiología","❤","🚑"))</f>
        <v>👀</v>
      </c>
      <c r="D1673" s="23">
        <v>286183</v>
      </c>
      <c r="E1673" s="23">
        <v>1583116</v>
      </c>
      <c r="F1673" s="23">
        <v>193661</v>
      </c>
      <c r="G1673" s="23">
        <v>195016</v>
      </c>
      <c r="H1673" s="23">
        <v>32000</v>
      </c>
      <c r="I1673" s="23">
        <v>10146</v>
      </c>
      <c r="J1673" s="23">
        <v>2972</v>
      </c>
      <c r="K1673" s="23">
        <v>11510</v>
      </c>
      <c r="L1673" s="23">
        <v>3192</v>
      </c>
      <c r="M1673" s="23">
        <v>1276232</v>
      </c>
      <c r="N1673" s="23">
        <v>126047</v>
      </c>
      <c r="O1673" s="23">
        <v>88511</v>
      </c>
      <c r="P1673" s="23">
        <v>88054</v>
      </c>
      <c r="Q1673" s="19">
        <v>2.0846133118064231E-2</v>
      </c>
      <c r="R1673" s="21"/>
      <c r="S1673" s="21"/>
    </row>
    <row r="1674" spans="1:19" x14ac:dyDescent="0.35">
      <c r="A1674" s="18" t="s">
        <v>41</v>
      </c>
      <c r="B1674" s="18" t="s">
        <v>81</v>
      </c>
      <c r="C1674" s="62" t="str">
        <f>IF(Datos[[#This Row],[Area]]="Oftamología","👀",IF(B1674="Cardiología","❤","🚑"))</f>
        <v>👀</v>
      </c>
      <c r="D1674" s="23">
        <v>401770</v>
      </c>
      <c r="E1674" s="23">
        <v>934791</v>
      </c>
      <c r="F1674" s="23">
        <v>201937</v>
      </c>
      <c r="G1674" s="23">
        <v>79303</v>
      </c>
      <c r="H1674" s="23">
        <v>25000</v>
      </c>
      <c r="I1674" s="23">
        <v>12499</v>
      </c>
      <c r="J1674" s="23">
        <v>4181</v>
      </c>
      <c r="K1674" s="23">
        <v>12996</v>
      </c>
      <c r="L1674" s="23">
        <v>3582</v>
      </c>
      <c r="M1674" s="23">
        <v>2675013</v>
      </c>
      <c r="N1674" s="23">
        <v>45886</v>
      </c>
      <c r="O1674" s="23">
        <v>73465</v>
      </c>
      <c r="P1674" s="23">
        <v>72522</v>
      </c>
      <c r="Q1674" s="19">
        <v>1.7169047016470054E-2</v>
      </c>
      <c r="R1674" s="21"/>
      <c r="S1674" s="21"/>
    </row>
    <row r="1675" spans="1:19" x14ac:dyDescent="0.35">
      <c r="A1675" s="18" t="s">
        <v>43</v>
      </c>
      <c r="B1675" s="18" t="s">
        <v>82</v>
      </c>
      <c r="C1675" s="60" t="str">
        <f>IF(Datos[[#This Row],[Area]]="Oftamología","👀",IF(B1675="Cardiología","❤","🚑"))</f>
        <v>🚑</v>
      </c>
      <c r="D1675" s="23">
        <v>365615</v>
      </c>
      <c r="E1675" s="23">
        <v>1269433</v>
      </c>
      <c r="F1675" s="23">
        <v>120997</v>
      </c>
      <c r="G1675" s="23">
        <v>170108</v>
      </c>
      <c r="H1675" s="23">
        <v>32000</v>
      </c>
      <c r="I1675" s="23">
        <v>11369</v>
      </c>
      <c r="J1675" s="23">
        <v>3247</v>
      </c>
      <c r="K1675" s="23">
        <v>14421</v>
      </c>
      <c r="L1675" s="23">
        <v>3907</v>
      </c>
      <c r="M1675" s="23">
        <v>1918405</v>
      </c>
      <c r="N1675" s="23">
        <v>119130</v>
      </c>
      <c r="O1675" s="23">
        <v>44013</v>
      </c>
      <c r="P1675" s="23">
        <v>224376</v>
      </c>
      <c r="Q1675" s="19">
        <v>5.3119358172244079E-2</v>
      </c>
      <c r="R1675" s="21"/>
      <c r="S1675" s="21"/>
    </row>
    <row r="1676" spans="1:19" x14ac:dyDescent="0.35">
      <c r="A1676" s="18" t="s">
        <v>46</v>
      </c>
      <c r="B1676" s="18" t="s">
        <v>81</v>
      </c>
      <c r="C1676" s="62" t="str">
        <f>IF(Datos[[#This Row],[Area]]="Oftamología","👀",IF(B1676="Cardiología","❤","🚑"))</f>
        <v>👀</v>
      </c>
      <c r="D1676" s="23">
        <v>728965</v>
      </c>
      <c r="E1676" s="23">
        <v>1732886</v>
      </c>
      <c r="F1676" s="23">
        <v>148204</v>
      </c>
      <c r="G1676" s="23">
        <v>175839</v>
      </c>
      <c r="H1676" s="23">
        <v>32000</v>
      </c>
      <c r="I1676" s="23">
        <v>11565</v>
      </c>
      <c r="J1676" s="23">
        <v>3046</v>
      </c>
      <c r="K1676" s="23">
        <v>14476</v>
      </c>
      <c r="L1676" s="23">
        <v>3556</v>
      </c>
      <c r="M1676" s="23">
        <v>2454878</v>
      </c>
      <c r="N1676" s="23">
        <v>83263</v>
      </c>
      <c r="O1676" s="23">
        <v>49884</v>
      </c>
      <c r="P1676" s="23">
        <v>239149</v>
      </c>
      <c r="Q1676" s="19">
        <v>5.6616756638562055E-2</v>
      </c>
      <c r="R1676" s="21"/>
      <c r="S1676" s="21"/>
    </row>
    <row r="1677" spans="1:19" x14ac:dyDescent="0.35">
      <c r="A1677" s="18" t="s">
        <v>37</v>
      </c>
      <c r="B1677" s="18" t="s">
        <v>82</v>
      </c>
      <c r="C1677" s="60" t="str">
        <f>IF(Datos[[#This Row],[Area]]="Oftamología","👀",IF(B1677="Cardiología","❤","🚑"))</f>
        <v>🚑</v>
      </c>
      <c r="D1677" s="23">
        <v>173486</v>
      </c>
      <c r="E1677" s="23">
        <v>1802998</v>
      </c>
      <c r="F1677" s="23">
        <v>92507</v>
      </c>
      <c r="G1677" s="23">
        <v>239580</v>
      </c>
      <c r="H1677" s="23">
        <v>32000</v>
      </c>
      <c r="I1677" s="23">
        <v>12165</v>
      </c>
      <c r="J1677" s="23">
        <v>3116</v>
      </c>
      <c r="K1677" s="23">
        <v>12608</v>
      </c>
      <c r="L1677" s="23">
        <v>3846</v>
      </c>
      <c r="M1677" s="23">
        <v>898880</v>
      </c>
      <c r="N1677" s="23">
        <v>118012</v>
      </c>
      <c r="O1677" s="23">
        <v>55796</v>
      </c>
      <c r="P1677" s="23">
        <v>56447</v>
      </c>
      <c r="Q1677" s="19">
        <v>1.3363409681733614E-2</v>
      </c>
      <c r="R1677" s="21"/>
      <c r="S1677" s="21"/>
    </row>
    <row r="1678" spans="1:19" x14ac:dyDescent="0.35">
      <c r="A1678" s="18" t="s">
        <v>40</v>
      </c>
      <c r="B1678" s="18" t="s">
        <v>82</v>
      </c>
      <c r="C1678" s="60" t="str">
        <f>IF(Datos[[#This Row],[Area]]="Oftamología","👀",IF(B1678="Cardiología","❤","🚑"))</f>
        <v>🚑</v>
      </c>
      <c r="D1678" s="23">
        <v>639229</v>
      </c>
      <c r="E1678" s="23">
        <v>1864867</v>
      </c>
      <c r="F1678" s="23">
        <v>208025</v>
      </c>
      <c r="G1678" s="23">
        <v>238507</v>
      </c>
      <c r="H1678" s="23">
        <v>32000</v>
      </c>
      <c r="I1678" s="23">
        <v>10048</v>
      </c>
      <c r="J1678" s="23">
        <v>3124</v>
      </c>
      <c r="K1678" s="23">
        <v>10160</v>
      </c>
      <c r="L1678" s="23">
        <v>1434</v>
      </c>
      <c r="M1678" s="23">
        <v>1742508</v>
      </c>
      <c r="N1678" s="23">
        <v>90886</v>
      </c>
      <c r="O1678" s="23">
        <v>24970</v>
      </c>
      <c r="P1678" s="23">
        <v>241971</v>
      </c>
      <c r="Q1678" s="19">
        <v>5.7284844262737868E-2</v>
      </c>
      <c r="R1678" s="21"/>
      <c r="S1678" s="21"/>
    </row>
    <row r="1679" spans="1:19" x14ac:dyDescent="0.35">
      <c r="A1679" s="18" t="s">
        <v>42</v>
      </c>
      <c r="B1679" s="18" t="s">
        <v>82</v>
      </c>
      <c r="C1679" s="60" t="str">
        <f>IF(Datos[[#This Row],[Area]]="Oftamología","👀",IF(B1679="Cardiología","❤","🚑"))</f>
        <v>🚑</v>
      </c>
      <c r="D1679" s="23">
        <v>688866</v>
      </c>
      <c r="E1679" s="23">
        <v>2058166</v>
      </c>
      <c r="F1679" s="23">
        <v>186478</v>
      </c>
      <c r="G1679" s="23">
        <v>296319</v>
      </c>
      <c r="H1679" s="23">
        <v>32000</v>
      </c>
      <c r="I1679" s="23">
        <v>12120</v>
      </c>
      <c r="J1679" s="23">
        <v>3957</v>
      </c>
      <c r="K1679" s="23">
        <v>11304</v>
      </c>
      <c r="L1679" s="23">
        <v>1278</v>
      </c>
      <c r="M1679" s="23">
        <v>2736652</v>
      </c>
      <c r="N1679" s="23">
        <v>103548</v>
      </c>
      <c r="O1679" s="23">
        <v>57970</v>
      </c>
      <c r="P1679" s="23">
        <v>118780</v>
      </c>
      <c r="Q1679" s="19">
        <v>2.8120286321617071E-2</v>
      </c>
      <c r="R1679" s="21"/>
      <c r="S1679" s="21"/>
    </row>
    <row r="1680" spans="1:19" x14ac:dyDescent="0.35">
      <c r="A1680" s="18" t="s">
        <v>45</v>
      </c>
      <c r="B1680" s="18" t="s">
        <v>80</v>
      </c>
      <c r="C1680" s="61" t="str">
        <f>IF(Datos[[#This Row],[Area]]="Oftamología","👀",IF(B1680="Cardiología","❤","🚑"))</f>
        <v>❤</v>
      </c>
      <c r="D1680" s="23">
        <v>463676</v>
      </c>
      <c r="E1680" s="23">
        <v>1022523</v>
      </c>
      <c r="F1680" s="23">
        <v>166667</v>
      </c>
      <c r="G1680" s="23">
        <v>273855</v>
      </c>
      <c r="H1680" s="23">
        <v>20000</v>
      </c>
      <c r="I1680" s="23">
        <v>11850</v>
      </c>
      <c r="J1680" s="23">
        <v>3051</v>
      </c>
      <c r="K1680" s="23">
        <v>11508</v>
      </c>
      <c r="L1680" s="23">
        <v>3500</v>
      </c>
      <c r="M1680" s="23">
        <v>1874162</v>
      </c>
      <c r="N1680" s="23">
        <v>54988</v>
      </c>
      <c r="O1680" s="23">
        <v>67857</v>
      </c>
      <c r="P1680" s="23">
        <v>197413</v>
      </c>
      <c r="Q1680" s="19">
        <v>4.6736067381793152E-2</v>
      </c>
      <c r="R1680" s="21"/>
      <c r="S1680" s="21"/>
    </row>
    <row r="1681" spans="1:19" x14ac:dyDescent="0.35">
      <c r="A1681" s="18" t="s">
        <v>37</v>
      </c>
      <c r="B1681" s="18" t="s">
        <v>80</v>
      </c>
      <c r="C1681" s="61" t="str">
        <f>IF(Datos[[#This Row],[Area]]="Oftamología","👀",IF(B1681="Cardiología","❤","🚑"))</f>
        <v>❤</v>
      </c>
      <c r="D1681" s="23">
        <v>658525</v>
      </c>
      <c r="E1681" s="23">
        <v>1373800</v>
      </c>
      <c r="F1681" s="23">
        <v>121980</v>
      </c>
      <c r="G1681" s="23">
        <v>114276</v>
      </c>
      <c r="H1681" s="23">
        <v>25000</v>
      </c>
      <c r="I1681" s="23">
        <v>10536</v>
      </c>
      <c r="J1681" s="23">
        <v>2880</v>
      </c>
      <c r="K1681" s="23">
        <v>14900</v>
      </c>
      <c r="L1681" s="23">
        <v>2664</v>
      </c>
      <c r="M1681" s="23">
        <v>1504215</v>
      </c>
      <c r="N1681" s="23">
        <v>90586</v>
      </c>
      <c r="O1681" s="23">
        <v>54328</v>
      </c>
      <c r="P1681" s="23">
        <v>282012</v>
      </c>
      <c r="Q1681" s="19">
        <v>6.6764254808316825E-2</v>
      </c>
      <c r="R1681" s="21"/>
      <c r="S1681" s="21"/>
    </row>
    <row r="1682" spans="1:19" x14ac:dyDescent="0.35">
      <c r="A1682" s="18" t="s">
        <v>43</v>
      </c>
      <c r="B1682" s="18" t="s">
        <v>82</v>
      </c>
      <c r="C1682" s="60" t="str">
        <f>IF(Datos[[#This Row],[Area]]="Oftamología","👀",IF(B1682="Cardiología","❤","🚑"))</f>
        <v>🚑</v>
      </c>
      <c r="D1682" s="23">
        <v>406345</v>
      </c>
      <c r="E1682" s="23">
        <v>698334</v>
      </c>
      <c r="F1682" s="23">
        <v>194767</v>
      </c>
      <c r="G1682" s="23">
        <v>215557</v>
      </c>
      <c r="H1682" s="23">
        <v>22000</v>
      </c>
      <c r="I1682" s="23">
        <v>9591</v>
      </c>
      <c r="J1682" s="23">
        <v>3035</v>
      </c>
      <c r="K1682" s="23">
        <v>12407</v>
      </c>
      <c r="L1682" s="23">
        <v>4215</v>
      </c>
      <c r="M1682" s="23">
        <v>993681</v>
      </c>
      <c r="N1682" s="23">
        <v>60834</v>
      </c>
      <c r="O1682" s="23">
        <v>28763</v>
      </c>
      <c r="P1682" s="23">
        <v>292885</v>
      </c>
      <c r="Q1682" s="19">
        <v>6.933835712499424E-2</v>
      </c>
      <c r="R1682" s="21"/>
      <c r="S1682" s="21"/>
    </row>
    <row r="1683" spans="1:19" x14ac:dyDescent="0.35">
      <c r="A1683" s="18" t="s">
        <v>45</v>
      </c>
      <c r="B1683" s="18" t="s">
        <v>81</v>
      </c>
      <c r="C1683" s="62" t="str">
        <f>IF(Datos[[#This Row],[Area]]="Oftamología","👀",IF(B1683="Cardiología","❤","🚑"))</f>
        <v>👀</v>
      </c>
      <c r="D1683" s="23">
        <v>129638</v>
      </c>
      <c r="E1683" s="23">
        <v>1721408</v>
      </c>
      <c r="F1683" s="23">
        <v>118102</v>
      </c>
      <c r="G1683" s="23">
        <v>208412</v>
      </c>
      <c r="H1683" s="23">
        <v>32000</v>
      </c>
      <c r="I1683" s="23">
        <v>11398</v>
      </c>
      <c r="J1683" s="23">
        <v>3738</v>
      </c>
      <c r="K1683" s="23">
        <v>13151</v>
      </c>
      <c r="L1683" s="23">
        <v>1371</v>
      </c>
      <c r="M1683" s="23">
        <v>2096271</v>
      </c>
      <c r="N1683" s="23">
        <v>124830</v>
      </c>
      <c r="O1683" s="23">
        <v>48996</v>
      </c>
      <c r="P1683" s="23">
        <v>183092</v>
      </c>
      <c r="Q1683" s="19">
        <v>4.3345676571792495E-2</v>
      </c>
      <c r="R1683" s="21"/>
      <c r="S1683" s="21"/>
    </row>
    <row r="1684" spans="1:19" x14ac:dyDescent="0.35">
      <c r="A1684" s="18" t="s">
        <v>39</v>
      </c>
      <c r="B1684" s="18" t="s">
        <v>81</v>
      </c>
      <c r="C1684" s="62" t="str">
        <f>IF(Datos[[#This Row],[Area]]="Oftamología","👀",IF(B1684="Cardiología","❤","🚑"))</f>
        <v>👀</v>
      </c>
      <c r="D1684" s="23">
        <v>578093</v>
      </c>
      <c r="E1684" s="23">
        <v>710480</v>
      </c>
      <c r="F1684" s="23">
        <v>126998</v>
      </c>
      <c r="G1684" s="23">
        <v>185989</v>
      </c>
      <c r="H1684" s="23">
        <v>32000</v>
      </c>
      <c r="I1684" s="23">
        <v>9761</v>
      </c>
      <c r="J1684" s="23">
        <v>3525</v>
      </c>
      <c r="K1684" s="23">
        <v>11051</v>
      </c>
      <c r="L1684" s="23">
        <v>2314</v>
      </c>
      <c r="M1684" s="23">
        <v>1185392</v>
      </c>
      <c r="N1684" s="23">
        <v>49607</v>
      </c>
      <c r="O1684" s="23">
        <v>36223</v>
      </c>
      <c r="P1684" s="23">
        <v>320794</v>
      </c>
      <c r="Q1684" s="19">
        <v>7.5945606417383613E-2</v>
      </c>
      <c r="R1684" s="21"/>
      <c r="S1684" s="21"/>
    </row>
    <row r="1685" spans="1:19" x14ac:dyDescent="0.35">
      <c r="A1685" s="18" t="s">
        <v>41</v>
      </c>
      <c r="B1685" s="18" t="s">
        <v>80</v>
      </c>
      <c r="C1685" s="61" t="str">
        <f>IF(Datos[[#This Row],[Area]]="Oftamología","👀",IF(B1685="Cardiología","❤","🚑"))</f>
        <v>❤</v>
      </c>
      <c r="D1685" s="23">
        <v>407417</v>
      </c>
      <c r="E1685" s="23">
        <v>1240440</v>
      </c>
      <c r="F1685" s="23">
        <v>170839</v>
      </c>
      <c r="G1685" s="23">
        <v>258082</v>
      </c>
      <c r="H1685" s="23">
        <v>32000</v>
      </c>
      <c r="I1685" s="23">
        <v>10694</v>
      </c>
      <c r="J1685" s="23">
        <v>3051</v>
      </c>
      <c r="K1685" s="23">
        <v>12113</v>
      </c>
      <c r="L1685" s="23">
        <v>3028</v>
      </c>
      <c r="M1685" s="23">
        <v>2872969</v>
      </c>
      <c r="N1685" s="23">
        <v>68156</v>
      </c>
      <c r="O1685" s="23">
        <v>27682</v>
      </c>
      <c r="P1685" s="23">
        <v>201752</v>
      </c>
      <c r="Q1685" s="19">
        <v>4.77632935339189E-2</v>
      </c>
      <c r="R1685" s="21"/>
      <c r="S1685" s="21"/>
    </row>
    <row r="1686" spans="1:19" x14ac:dyDescent="0.35">
      <c r="A1686" s="18" t="s">
        <v>47</v>
      </c>
      <c r="B1686" s="18" t="s">
        <v>80</v>
      </c>
      <c r="C1686" s="61" t="str">
        <f>IF(Datos[[#This Row],[Area]]="Oftamología","👀",IF(B1686="Cardiología","❤","🚑"))</f>
        <v>❤</v>
      </c>
      <c r="D1686" s="23">
        <v>357844</v>
      </c>
      <c r="E1686" s="23">
        <v>1761729</v>
      </c>
      <c r="F1686" s="23">
        <v>121360</v>
      </c>
      <c r="G1686" s="23">
        <v>293974</v>
      </c>
      <c r="H1686" s="23">
        <v>32000</v>
      </c>
      <c r="I1686" s="23">
        <v>10644</v>
      </c>
      <c r="J1686" s="23">
        <v>3240</v>
      </c>
      <c r="K1686" s="23">
        <v>13938</v>
      </c>
      <c r="L1686" s="23">
        <v>2817</v>
      </c>
      <c r="M1686" s="23">
        <v>1006215</v>
      </c>
      <c r="N1686" s="23">
        <v>122248</v>
      </c>
      <c r="O1686" s="23">
        <v>42790</v>
      </c>
      <c r="P1686" s="23">
        <v>110235</v>
      </c>
      <c r="Q1686" s="19">
        <v>2.6097320783494339E-2</v>
      </c>
      <c r="R1686" s="21"/>
      <c r="S1686" s="21"/>
    </row>
    <row r="1687" spans="1:19" x14ac:dyDescent="0.35">
      <c r="A1687" s="18" t="s">
        <v>43</v>
      </c>
      <c r="B1687" s="18" t="s">
        <v>82</v>
      </c>
      <c r="C1687" s="60" t="str">
        <f>IF(Datos[[#This Row],[Area]]="Oftamología","👀",IF(B1687="Cardiología","❤","🚑"))</f>
        <v>🚑</v>
      </c>
      <c r="D1687" s="23">
        <v>568459</v>
      </c>
      <c r="E1687" s="23">
        <v>2067097</v>
      </c>
      <c r="F1687" s="23">
        <v>181009</v>
      </c>
      <c r="G1687" s="23">
        <v>173041</v>
      </c>
      <c r="H1687" s="23">
        <v>32000</v>
      </c>
      <c r="I1687" s="23">
        <v>11846</v>
      </c>
      <c r="J1687" s="23">
        <v>3724</v>
      </c>
      <c r="K1687" s="23">
        <v>11386</v>
      </c>
      <c r="L1687" s="23">
        <v>3121</v>
      </c>
      <c r="M1687" s="23">
        <v>843701</v>
      </c>
      <c r="N1687" s="23">
        <v>85937</v>
      </c>
      <c r="O1687" s="23">
        <v>36583</v>
      </c>
      <c r="P1687" s="23">
        <v>90993</v>
      </c>
      <c r="Q1687" s="19">
        <v>2.1541919626729265E-2</v>
      </c>
      <c r="R1687" s="21"/>
      <c r="S1687" s="21"/>
    </row>
    <row r="1688" spans="1:19" x14ac:dyDescent="0.35">
      <c r="A1688" s="18" t="s">
        <v>43</v>
      </c>
      <c r="B1688" s="18" t="s">
        <v>81</v>
      </c>
      <c r="C1688" s="62" t="str">
        <f>IF(Datos[[#This Row],[Area]]="Oftamología","👀",IF(B1688="Cardiología","❤","🚑"))</f>
        <v>👀</v>
      </c>
      <c r="D1688" s="23">
        <v>630395</v>
      </c>
      <c r="E1688" s="23">
        <v>1513807</v>
      </c>
      <c r="F1688" s="23">
        <v>217444</v>
      </c>
      <c r="G1688" s="23">
        <v>247875</v>
      </c>
      <c r="H1688" s="23">
        <v>20000</v>
      </c>
      <c r="I1688" s="23">
        <v>11491</v>
      </c>
      <c r="J1688" s="23">
        <v>4079</v>
      </c>
      <c r="K1688" s="23">
        <v>12814</v>
      </c>
      <c r="L1688" s="23">
        <v>2159</v>
      </c>
      <c r="M1688" s="23">
        <v>1684128</v>
      </c>
      <c r="N1688" s="23">
        <v>60328</v>
      </c>
      <c r="O1688" s="23">
        <v>89720</v>
      </c>
      <c r="P1688" s="23">
        <v>172827</v>
      </c>
      <c r="Q1688" s="19">
        <v>4.0915513757418025E-2</v>
      </c>
      <c r="R1688" s="21"/>
      <c r="S1688" s="21"/>
    </row>
    <row r="1689" spans="1:19" x14ac:dyDescent="0.35">
      <c r="A1689" s="18" t="s">
        <v>38</v>
      </c>
      <c r="B1689" s="18" t="s">
        <v>81</v>
      </c>
      <c r="C1689" s="62" t="str">
        <f>IF(Datos[[#This Row],[Area]]="Oftamología","👀",IF(B1689="Cardiología","❤","🚑"))</f>
        <v>👀</v>
      </c>
      <c r="D1689" s="23">
        <v>261431</v>
      </c>
      <c r="E1689" s="23">
        <v>2008983</v>
      </c>
      <c r="F1689" s="23">
        <v>215654</v>
      </c>
      <c r="G1689" s="23">
        <v>190916</v>
      </c>
      <c r="H1689" s="23">
        <v>32000</v>
      </c>
      <c r="I1689" s="23">
        <v>11205</v>
      </c>
      <c r="J1689" s="23">
        <v>3034</v>
      </c>
      <c r="K1689" s="23">
        <v>13067</v>
      </c>
      <c r="L1689" s="23">
        <v>2357</v>
      </c>
      <c r="M1689" s="23">
        <v>1511110</v>
      </c>
      <c r="N1689" s="23">
        <v>82305</v>
      </c>
      <c r="O1689" s="23">
        <v>50942</v>
      </c>
      <c r="P1689" s="23">
        <v>271678</v>
      </c>
      <c r="Q1689" s="19">
        <v>6.4317756754371805E-2</v>
      </c>
      <c r="R1689" s="21"/>
      <c r="S1689" s="21"/>
    </row>
    <row r="1690" spans="1:19" x14ac:dyDescent="0.35">
      <c r="A1690" s="18" t="s">
        <v>36</v>
      </c>
      <c r="B1690" s="18" t="s">
        <v>80</v>
      </c>
      <c r="C1690" s="61" t="str">
        <f>IF(Datos[[#This Row],[Area]]="Oftamología","👀",IF(B1690="Cardiología","❤","🚑"))</f>
        <v>❤</v>
      </c>
      <c r="D1690" s="23">
        <v>160986</v>
      </c>
      <c r="E1690" s="23">
        <v>1691695</v>
      </c>
      <c r="F1690" s="23">
        <v>114126</v>
      </c>
      <c r="G1690" s="23">
        <v>279045</v>
      </c>
      <c r="H1690" s="23">
        <v>32000</v>
      </c>
      <c r="I1690" s="23">
        <v>10783</v>
      </c>
      <c r="J1690" s="23">
        <v>3361</v>
      </c>
      <c r="K1690" s="23">
        <v>13597</v>
      </c>
      <c r="L1690" s="23">
        <v>2781</v>
      </c>
      <c r="M1690" s="23">
        <v>1203877</v>
      </c>
      <c r="N1690" s="23">
        <v>77485</v>
      </c>
      <c r="O1690" s="23">
        <v>71827</v>
      </c>
      <c r="P1690" s="23">
        <v>178623</v>
      </c>
      <c r="Q1690" s="19">
        <v>4.228767388134539E-2</v>
      </c>
      <c r="R1690" s="21"/>
      <c r="S1690" s="21"/>
    </row>
    <row r="1691" spans="1:19" x14ac:dyDescent="0.35">
      <c r="A1691" s="18" t="s">
        <v>38</v>
      </c>
      <c r="B1691" s="18" t="s">
        <v>82</v>
      </c>
      <c r="C1691" s="60" t="str">
        <f>IF(Datos[[#This Row],[Area]]="Oftamología","👀",IF(B1691="Cardiología","❤","🚑"))</f>
        <v>🚑</v>
      </c>
      <c r="D1691" s="23">
        <v>138710</v>
      </c>
      <c r="E1691" s="23">
        <v>1903437</v>
      </c>
      <c r="F1691" s="23">
        <v>102988</v>
      </c>
      <c r="G1691" s="23">
        <v>197373</v>
      </c>
      <c r="H1691" s="23">
        <v>32000</v>
      </c>
      <c r="I1691" s="23">
        <v>9081</v>
      </c>
      <c r="J1691" s="23">
        <v>3160</v>
      </c>
      <c r="K1691" s="23">
        <v>14787</v>
      </c>
      <c r="L1691" s="23">
        <v>2091</v>
      </c>
      <c r="M1691" s="23">
        <v>2043013</v>
      </c>
      <c r="N1691" s="23">
        <v>125286</v>
      </c>
      <c r="O1691" s="23">
        <v>70768</v>
      </c>
      <c r="P1691" s="23">
        <v>151699</v>
      </c>
      <c r="Q1691" s="19">
        <v>3.5913616052390872E-2</v>
      </c>
      <c r="R1691" s="21"/>
      <c r="S1691" s="21"/>
    </row>
    <row r="1692" spans="1:19" x14ac:dyDescent="0.35">
      <c r="A1692" s="18" t="s">
        <v>39</v>
      </c>
      <c r="B1692" s="18" t="s">
        <v>81</v>
      </c>
      <c r="C1692" s="62" t="str">
        <f>IF(Datos[[#This Row],[Area]]="Oftamología","👀",IF(B1692="Cardiología","❤","🚑"))</f>
        <v>👀</v>
      </c>
      <c r="D1692" s="23">
        <v>394295</v>
      </c>
      <c r="E1692" s="23">
        <v>1227150</v>
      </c>
      <c r="F1692" s="23">
        <v>172502</v>
      </c>
      <c r="G1692" s="23">
        <v>110725</v>
      </c>
      <c r="H1692" s="23">
        <v>32000</v>
      </c>
      <c r="I1692" s="23">
        <v>12199</v>
      </c>
      <c r="J1692" s="23">
        <v>3028</v>
      </c>
      <c r="K1692" s="23">
        <v>10594</v>
      </c>
      <c r="L1692" s="23">
        <v>3169</v>
      </c>
      <c r="M1692" s="23">
        <v>1879229</v>
      </c>
      <c r="N1692" s="23">
        <v>96498</v>
      </c>
      <c r="O1692" s="23">
        <v>69190</v>
      </c>
      <c r="P1692" s="23">
        <v>104894</v>
      </c>
      <c r="Q1692" s="19">
        <v>2.4832878543691705E-2</v>
      </c>
      <c r="R1692" s="21"/>
      <c r="S1692" s="21"/>
    </row>
    <row r="1693" spans="1:19" x14ac:dyDescent="0.35">
      <c r="A1693" s="18" t="s">
        <v>47</v>
      </c>
      <c r="B1693" s="18" t="s">
        <v>82</v>
      </c>
      <c r="C1693" s="60" t="str">
        <f>IF(Datos[[#This Row],[Area]]="Oftamología","👀",IF(B1693="Cardiología","❤","🚑"))</f>
        <v>🚑</v>
      </c>
      <c r="D1693" s="23">
        <v>189945</v>
      </c>
      <c r="E1693" s="23">
        <v>1910752</v>
      </c>
      <c r="F1693" s="23">
        <v>114566</v>
      </c>
      <c r="G1693" s="23">
        <v>74246</v>
      </c>
      <c r="H1693" s="23">
        <v>32000</v>
      </c>
      <c r="I1693" s="23">
        <v>11213</v>
      </c>
      <c r="J1693" s="23">
        <v>3116</v>
      </c>
      <c r="K1693" s="23">
        <v>10574</v>
      </c>
      <c r="L1693" s="23">
        <v>2814</v>
      </c>
      <c r="M1693" s="23">
        <v>981355</v>
      </c>
      <c r="N1693" s="23">
        <v>79196</v>
      </c>
      <c r="O1693" s="23">
        <v>89408</v>
      </c>
      <c r="P1693" s="23">
        <v>256226</v>
      </c>
      <c r="Q1693" s="19">
        <v>6.065961006097538E-2</v>
      </c>
      <c r="R1693" s="21"/>
      <c r="S1693" s="21"/>
    </row>
    <row r="1694" spans="1:19" x14ac:dyDescent="0.35">
      <c r="A1694" s="18" t="s">
        <v>38</v>
      </c>
      <c r="B1694" s="18" t="s">
        <v>80</v>
      </c>
      <c r="C1694" s="61" t="str">
        <f>IF(Datos[[#This Row],[Area]]="Oftamología","👀",IF(B1694="Cardiología","❤","🚑"))</f>
        <v>❤</v>
      </c>
      <c r="D1694" s="23">
        <v>304823</v>
      </c>
      <c r="E1694" s="23">
        <v>1478021</v>
      </c>
      <c r="F1694" s="23">
        <v>112013</v>
      </c>
      <c r="G1694" s="23">
        <v>99450</v>
      </c>
      <c r="H1694" s="23">
        <v>32000</v>
      </c>
      <c r="I1694" s="23">
        <v>9105</v>
      </c>
      <c r="J1694" s="23">
        <v>3612</v>
      </c>
      <c r="K1694" s="23">
        <v>13001</v>
      </c>
      <c r="L1694" s="23">
        <v>2558</v>
      </c>
      <c r="M1694" s="23">
        <v>2342206</v>
      </c>
      <c r="N1694" s="23">
        <v>66217</v>
      </c>
      <c r="O1694" s="23">
        <v>82395</v>
      </c>
      <c r="P1694" s="23">
        <v>197864</v>
      </c>
      <c r="Q1694" s="19">
        <v>4.6842838295507998E-2</v>
      </c>
      <c r="R1694" s="21"/>
      <c r="S1694" s="21"/>
    </row>
    <row r="1695" spans="1:19" x14ac:dyDescent="0.35">
      <c r="A1695" s="18" t="s">
        <v>47</v>
      </c>
      <c r="B1695" s="18" t="s">
        <v>82</v>
      </c>
      <c r="C1695" s="60" t="str">
        <f>IF(Datos[[#This Row],[Area]]="Oftamología","👀",IF(B1695="Cardiología","❤","🚑"))</f>
        <v>🚑</v>
      </c>
      <c r="D1695" s="23">
        <v>598673</v>
      </c>
      <c r="E1695" s="23">
        <v>1930809</v>
      </c>
      <c r="F1695" s="23">
        <v>175083</v>
      </c>
      <c r="G1695" s="23">
        <v>284099</v>
      </c>
      <c r="H1695" s="23">
        <v>32000</v>
      </c>
      <c r="I1695" s="23">
        <v>12259</v>
      </c>
      <c r="J1695" s="23">
        <v>2999</v>
      </c>
      <c r="K1695" s="23">
        <v>10410</v>
      </c>
      <c r="L1695" s="23">
        <v>2852</v>
      </c>
      <c r="M1695" s="23">
        <v>1560519</v>
      </c>
      <c r="N1695" s="23">
        <v>51034</v>
      </c>
      <c r="O1695" s="23">
        <v>36717</v>
      </c>
      <c r="P1695" s="23">
        <v>335588</v>
      </c>
      <c r="Q1695" s="19">
        <v>7.9447976478353499E-2</v>
      </c>
      <c r="R1695" s="21"/>
      <c r="S1695" s="21"/>
    </row>
    <row r="1696" spans="1:19" x14ac:dyDescent="0.35">
      <c r="A1696" s="18" t="s">
        <v>40</v>
      </c>
      <c r="B1696" s="18" t="s">
        <v>81</v>
      </c>
      <c r="C1696" s="62" t="str">
        <f>IF(Datos[[#This Row],[Area]]="Oftamología","👀",IF(B1696="Cardiología","❤","🚑"))</f>
        <v>👀</v>
      </c>
      <c r="D1696" s="23">
        <v>262158</v>
      </c>
      <c r="E1696" s="23">
        <v>1194197</v>
      </c>
      <c r="F1696" s="23">
        <v>152535</v>
      </c>
      <c r="G1696" s="23">
        <v>82586</v>
      </c>
      <c r="H1696" s="23">
        <v>32000</v>
      </c>
      <c r="I1696" s="23">
        <v>11331</v>
      </c>
      <c r="J1696" s="23">
        <v>3395</v>
      </c>
      <c r="K1696" s="23">
        <v>10681</v>
      </c>
      <c r="L1696" s="23">
        <v>2659</v>
      </c>
      <c r="M1696" s="23">
        <v>2268210</v>
      </c>
      <c r="N1696" s="23">
        <v>53090</v>
      </c>
      <c r="O1696" s="23">
        <v>62290</v>
      </c>
      <c r="P1696" s="23">
        <v>305741</v>
      </c>
      <c r="Q1696" s="19">
        <v>7.2381920022373508E-2</v>
      </c>
      <c r="R1696" s="21"/>
      <c r="S1696" s="21"/>
    </row>
    <row r="1697" spans="1:19" x14ac:dyDescent="0.35">
      <c r="A1697" s="18" t="s">
        <v>38</v>
      </c>
      <c r="B1697" s="18" t="s">
        <v>82</v>
      </c>
      <c r="C1697" s="60" t="str">
        <f>IF(Datos[[#This Row],[Area]]="Oftamología","👀",IF(B1697="Cardiología","❤","🚑"))</f>
        <v>🚑</v>
      </c>
      <c r="D1697" s="23">
        <v>281761</v>
      </c>
      <c r="E1697" s="23">
        <v>950061</v>
      </c>
      <c r="F1697" s="23">
        <v>105060</v>
      </c>
      <c r="G1697" s="23">
        <v>181334</v>
      </c>
      <c r="H1697" s="23">
        <v>25000</v>
      </c>
      <c r="I1697" s="23">
        <v>9834</v>
      </c>
      <c r="J1697" s="23">
        <v>3864</v>
      </c>
      <c r="K1697" s="23">
        <v>12342</v>
      </c>
      <c r="L1697" s="23">
        <v>3413</v>
      </c>
      <c r="M1697" s="23">
        <v>2850994</v>
      </c>
      <c r="N1697" s="23">
        <v>72395</v>
      </c>
      <c r="O1697" s="23">
        <v>64649</v>
      </c>
      <c r="P1697" s="23">
        <v>290070</v>
      </c>
      <c r="Q1697" s="19">
        <v>6.8671926699035726E-2</v>
      </c>
      <c r="R1697" s="21"/>
      <c r="S1697" s="21"/>
    </row>
    <row r="1698" spans="1:19" x14ac:dyDescent="0.35">
      <c r="A1698" s="18" t="s">
        <v>47</v>
      </c>
      <c r="B1698" s="18" t="s">
        <v>80</v>
      </c>
      <c r="C1698" s="61" t="str">
        <f>IF(Datos[[#This Row],[Area]]="Oftamología","👀",IF(B1698="Cardiología","❤","🚑"))</f>
        <v>❤</v>
      </c>
      <c r="D1698" s="23">
        <v>315257</v>
      </c>
      <c r="E1698" s="23">
        <v>2010590</v>
      </c>
      <c r="F1698" s="23">
        <v>153999</v>
      </c>
      <c r="G1698" s="23">
        <v>187581</v>
      </c>
      <c r="H1698" s="23">
        <v>32000</v>
      </c>
      <c r="I1698" s="23">
        <v>8966</v>
      </c>
      <c r="J1698" s="23">
        <v>2825</v>
      </c>
      <c r="K1698" s="23">
        <v>13759</v>
      </c>
      <c r="L1698" s="23">
        <v>3960</v>
      </c>
      <c r="M1698" s="23">
        <v>2359742</v>
      </c>
      <c r="N1698" s="23">
        <v>80928</v>
      </c>
      <c r="O1698" s="23">
        <v>81116</v>
      </c>
      <c r="P1698" s="23">
        <v>221497</v>
      </c>
      <c r="Q1698" s="19">
        <v>5.243777621972736E-2</v>
      </c>
      <c r="R1698" s="21"/>
      <c r="S1698" s="21"/>
    </row>
    <row r="1699" spans="1:19" x14ac:dyDescent="0.35">
      <c r="A1699" s="18" t="s">
        <v>37</v>
      </c>
      <c r="B1699" s="18" t="s">
        <v>80</v>
      </c>
      <c r="C1699" s="61" t="str">
        <f>IF(Datos[[#This Row],[Area]]="Oftamología","👀",IF(B1699="Cardiología","❤","🚑"))</f>
        <v>❤</v>
      </c>
      <c r="D1699" s="23">
        <v>477249</v>
      </c>
      <c r="E1699" s="23">
        <v>1623170</v>
      </c>
      <c r="F1699" s="23">
        <v>214001</v>
      </c>
      <c r="G1699" s="23">
        <v>192810</v>
      </c>
      <c r="H1699" s="23">
        <v>32000</v>
      </c>
      <c r="I1699" s="23">
        <v>9932</v>
      </c>
      <c r="J1699" s="23">
        <v>3508</v>
      </c>
      <c r="K1699" s="23">
        <v>10856</v>
      </c>
      <c r="L1699" s="23">
        <v>3626</v>
      </c>
      <c r="M1699" s="23">
        <v>2962132</v>
      </c>
      <c r="N1699" s="23">
        <v>81918</v>
      </c>
      <c r="O1699" s="23">
        <v>31222</v>
      </c>
      <c r="P1699" s="23">
        <v>57240</v>
      </c>
      <c r="Q1699" s="19">
        <v>1.3551146565493864E-2</v>
      </c>
      <c r="R1699" s="21"/>
      <c r="S1699" s="21"/>
    </row>
    <row r="1700" spans="1:19" x14ac:dyDescent="0.35">
      <c r="A1700" s="18" t="s">
        <v>36</v>
      </c>
      <c r="B1700" s="18" t="s">
        <v>80</v>
      </c>
      <c r="C1700" s="61" t="str">
        <f>IF(Datos[[#This Row],[Area]]="Oftamología","👀",IF(B1700="Cardiología","❤","🚑"))</f>
        <v>❤</v>
      </c>
      <c r="D1700" s="23">
        <v>640409</v>
      </c>
      <c r="E1700" s="23">
        <v>758067</v>
      </c>
      <c r="F1700" s="23">
        <v>108681</v>
      </c>
      <c r="G1700" s="23">
        <v>135382</v>
      </c>
      <c r="H1700" s="23">
        <v>32000</v>
      </c>
      <c r="I1700" s="23">
        <v>11308</v>
      </c>
      <c r="J1700" s="23">
        <v>3739</v>
      </c>
      <c r="K1700" s="23">
        <v>14556</v>
      </c>
      <c r="L1700" s="23">
        <v>4164</v>
      </c>
      <c r="M1700" s="23">
        <v>2942658</v>
      </c>
      <c r="N1700" s="23">
        <v>102699</v>
      </c>
      <c r="O1700" s="23">
        <v>23139</v>
      </c>
      <c r="P1700" s="23">
        <v>58605</v>
      </c>
      <c r="Q1700" s="19">
        <v>1.3874300217868061E-2</v>
      </c>
      <c r="R1700" s="21"/>
      <c r="S1700" s="21"/>
    </row>
    <row r="1701" spans="1:19" x14ac:dyDescent="0.35">
      <c r="A1701" s="18" t="s">
        <v>45</v>
      </c>
      <c r="B1701" s="18" t="s">
        <v>81</v>
      </c>
      <c r="C1701" s="62" t="str">
        <f>IF(Datos[[#This Row],[Area]]="Oftamología","👀",IF(B1701="Cardiología","❤","🚑"))</f>
        <v>👀</v>
      </c>
      <c r="D1701" s="23">
        <v>409968</v>
      </c>
      <c r="E1701" s="23">
        <v>867495</v>
      </c>
      <c r="F1701" s="23">
        <v>137400</v>
      </c>
      <c r="G1701" s="23">
        <v>258703</v>
      </c>
      <c r="H1701" s="23">
        <v>28000</v>
      </c>
      <c r="I1701" s="23">
        <v>9933</v>
      </c>
      <c r="J1701" s="23">
        <v>3962</v>
      </c>
      <c r="K1701" s="23">
        <v>10931</v>
      </c>
      <c r="L1701" s="23">
        <v>4208</v>
      </c>
      <c r="M1701" s="23">
        <v>1512770</v>
      </c>
      <c r="N1701" s="23">
        <v>53524</v>
      </c>
      <c r="O1701" s="23">
        <v>36331</v>
      </c>
      <c r="P1701" s="23">
        <v>247564</v>
      </c>
      <c r="Q1701" s="19">
        <v>5.8608945638363427E-2</v>
      </c>
      <c r="R1701" s="21"/>
      <c r="S1701" s="21"/>
    </row>
    <row r="1702" spans="1:19" x14ac:dyDescent="0.35">
      <c r="A1702" s="18" t="s">
        <v>47</v>
      </c>
      <c r="B1702" s="18" t="s">
        <v>80</v>
      </c>
      <c r="C1702" s="61" t="str">
        <f>IF(Datos[[#This Row],[Area]]="Oftamología","👀",IF(B1702="Cardiología","❤","🚑"))</f>
        <v>❤</v>
      </c>
      <c r="D1702" s="23">
        <v>401251</v>
      </c>
      <c r="E1702" s="23">
        <v>1181775</v>
      </c>
      <c r="F1702" s="23">
        <v>158609</v>
      </c>
      <c r="G1702" s="23">
        <v>270823</v>
      </c>
      <c r="H1702" s="23">
        <v>32000</v>
      </c>
      <c r="I1702" s="23">
        <v>10644</v>
      </c>
      <c r="J1702" s="23">
        <v>3922</v>
      </c>
      <c r="K1702" s="23">
        <v>10149</v>
      </c>
      <c r="L1702" s="23">
        <v>1549</v>
      </c>
      <c r="M1702" s="23">
        <v>2119888</v>
      </c>
      <c r="N1702" s="23">
        <v>62274</v>
      </c>
      <c r="O1702" s="23">
        <v>88694</v>
      </c>
      <c r="P1702" s="23">
        <v>325264</v>
      </c>
      <c r="Q1702" s="19">
        <v>7.7003845850433197E-2</v>
      </c>
      <c r="R1702" s="21"/>
      <c r="S1702" s="21"/>
    </row>
    <row r="1703" spans="1:19" x14ac:dyDescent="0.35">
      <c r="A1703" s="18" t="s">
        <v>47</v>
      </c>
      <c r="B1703" s="18" t="s">
        <v>82</v>
      </c>
      <c r="C1703" s="60" t="str">
        <f>IF(Datos[[#This Row],[Area]]="Oftamología","👀",IF(B1703="Cardiología","❤","🚑"))</f>
        <v>🚑</v>
      </c>
      <c r="D1703" s="23">
        <v>377388</v>
      </c>
      <c r="E1703" s="23">
        <v>2195924</v>
      </c>
      <c r="F1703" s="23">
        <v>189402</v>
      </c>
      <c r="G1703" s="23">
        <v>213489</v>
      </c>
      <c r="H1703" s="23">
        <v>32000</v>
      </c>
      <c r="I1703" s="23">
        <v>9624</v>
      </c>
      <c r="J1703" s="23">
        <v>3753</v>
      </c>
      <c r="K1703" s="23">
        <v>13975</v>
      </c>
      <c r="L1703" s="23">
        <v>2313</v>
      </c>
      <c r="M1703" s="23">
        <v>1844840</v>
      </c>
      <c r="N1703" s="23">
        <v>54561</v>
      </c>
      <c r="O1703" s="23">
        <v>62519</v>
      </c>
      <c r="P1703" s="23">
        <v>71501</v>
      </c>
      <c r="Q1703" s="19">
        <v>1.6927332819346205E-2</v>
      </c>
      <c r="R1703" s="21"/>
      <c r="S1703" s="21"/>
    </row>
    <row r="1704" spans="1:19" x14ac:dyDescent="0.35">
      <c r="A1704" s="18" t="s">
        <v>47</v>
      </c>
      <c r="B1704" s="18" t="s">
        <v>81</v>
      </c>
      <c r="C1704" s="62" t="str">
        <f>IF(Datos[[#This Row],[Area]]="Oftamología","👀",IF(B1704="Cardiología","❤","🚑"))</f>
        <v>👀</v>
      </c>
      <c r="D1704" s="23">
        <v>678840</v>
      </c>
      <c r="E1704" s="23">
        <v>2105977</v>
      </c>
      <c r="F1704" s="23">
        <v>158028</v>
      </c>
      <c r="G1704" s="23">
        <v>271730</v>
      </c>
      <c r="H1704" s="23">
        <v>32000</v>
      </c>
      <c r="I1704" s="23">
        <v>10959</v>
      </c>
      <c r="J1704" s="23">
        <v>3108</v>
      </c>
      <c r="K1704" s="23">
        <v>10128</v>
      </c>
      <c r="L1704" s="23">
        <v>2653</v>
      </c>
      <c r="M1704" s="23">
        <v>2271698</v>
      </c>
      <c r="N1704" s="23">
        <v>61160</v>
      </c>
      <c r="O1704" s="23">
        <v>45304</v>
      </c>
      <c r="P1704" s="23">
        <v>337255</v>
      </c>
      <c r="Q1704" s="19">
        <v>7.9842626396674235E-2</v>
      </c>
      <c r="R1704" s="21"/>
      <c r="S1704" s="21"/>
    </row>
    <row r="1705" spans="1:19" x14ac:dyDescent="0.35">
      <c r="A1705" s="18" t="s">
        <v>46</v>
      </c>
      <c r="B1705" s="18" t="s">
        <v>82</v>
      </c>
      <c r="C1705" s="60" t="str">
        <f>IF(Datos[[#This Row],[Area]]="Oftamología","👀",IF(B1705="Cardiología","❤","🚑"))</f>
        <v>🚑</v>
      </c>
      <c r="D1705" s="23">
        <v>675297</v>
      </c>
      <c r="E1705" s="23">
        <v>2078713</v>
      </c>
      <c r="F1705" s="23">
        <v>191427</v>
      </c>
      <c r="G1705" s="23">
        <v>313705</v>
      </c>
      <c r="H1705" s="23">
        <v>32000</v>
      </c>
      <c r="I1705" s="23">
        <v>12686</v>
      </c>
      <c r="J1705" s="23">
        <v>4015</v>
      </c>
      <c r="K1705" s="23">
        <v>14043</v>
      </c>
      <c r="L1705" s="23">
        <v>2816</v>
      </c>
      <c r="M1705" s="23">
        <v>1631136</v>
      </c>
      <c r="N1705" s="23">
        <v>100785</v>
      </c>
      <c r="O1705" s="23">
        <v>46470</v>
      </c>
      <c r="P1705" s="23">
        <v>224120</v>
      </c>
      <c r="Q1705" s="19">
        <v>5.305875206601126E-2</v>
      </c>
      <c r="R1705" s="21"/>
      <c r="S1705" s="21"/>
    </row>
    <row r="1706" spans="1:19" x14ac:dyDescent="0.35">
      <c r="A1706" s="18" t="s">
        <v>46</v>
      </c>
      <c r="B1706" s="18" t="s">
        <v>82</v>
      </c>
      <c r="C1706" s="60" t="str">
        <f>IF(Datos[[#This Row],[Area]]="Oftamología","👀",IF(B1706="Cardiología","❤","🚑"))</f>
        <v>🚑</v>
      </c>
      <c r="D1706" s="23">
        <v>458223</v>
      </c>
      <c r="E1706" s="23">
        <v>851672</v>
      </c>
      <c r="F1706" s="23">
        <v>200653</v>
      </c>
      <c r="G1706" s="23">
        <v>178847</v>
      </c>
      <c r="H1706" s="23">
        <v>32000</v>
      </c>
      <c r="I1706" s="23">
        <v>12268</v>
      </c>
      <c r="J1706" s="23">
        <v>3918</v>
      </c>
      <c r="K1706" s="23">
        <v>14593</v>
      </c>
      <c r="L1706" s="23">
        <v>3243</v>
      </c>
      <c r="M1706" s="23">
        <v>1027315</v>
      </c>
      <c r="N1706" s="23">
        <v>122494</v>
      </c>
      <c r="O1706" s="23">
        <v>56123</v>
      </c>
      <c r="P1706" s="23">
        <v>342084</v>
      </c>
      <c r="Q1706" s="19">
        <v>8.0985856424011224E-2</v>
      </c>
      <c r="R1706" s="21"/>
      <c r="S1706" s="21"/>
    </row>
    <row r="1707" spans="1:19" x14ac:dyDescent="0.35">
      <c r="A1707" s="18" t="s">
        <v>36</v>
      </c>
      <c r="B1707" s="18" t="s">
        <v>80</v>
      </c>
      <c r="C1707" s="61" t="str">
        <f>IF(Datos[[#This Row],[Area]]="Oftamología","👀",IF(B1707="Cardiología","❤","🚑"))</f>
        <v>❤</v>
      </c>
      <c r="D1707" s="23">
        <v>640991</v>
      </c>
      <c r="E1707" s="23">
        <v>2290159</v>
      </c>
      <c r="F1707" s="23">
        <v>200896</v>
      </c>
      <c r="G1707" s="23">
        <v>229331</v>
      </c>
      <c r="H1707" s="23">
        <v>32000</v>
      </c>
      <c r="I1707" s="23">
        <v>10007</v>
      </c>
      <c r="J1707" s="23">
        <v>3352</v>
      </c>
      <c r="K1707" s="23">
        <v>14255</v>
      </c>
      <c r="L1707" s="23">
        <v>4402</v>
      </c>
      <c r="M1707" s="23">
        <v>2117381</v>
      </c>
      <c r="N1707" s="23">
        <v>67819</v>
      </c>
      <c r="O1707" s="23">
        <v>24455</v>
      </c>
      <c r="P1707" s="23">
        <v>90461</v>
      </c>
      <c r="Q1707" s="19">
        <v>2.1415972562214194E-2</v>
      </c>
      <c r="R1707" s="21"/>
      <c r="S1707" s="21"/>
    </row>
    <row r="1708" spans="1:19" x14ac:dyDescent="0.35">
      <c r="A1708" s="18" t="s">
        <v>39</v>
      </c>
      <c r="B1708" s="18" t="s">
        <v>81</v>
      </c>
      <c r="C1708" s="62" t="str">
        <f>IF(Datos[[#This Row],[Area]]="Oftamología","👀",IF(B1708="Cardiología","❤","🚑"))</f>
        <v>👀</v>
      </c>
      <c r="D1708" s="23">
        <v>385106</v>
      </c>
      <c r="E1708" s="23">
        <v>1404123</v>
      </c>
      <c r="F1708" s="23">
        <v>195597</v>
      </c>
      <c r="G1708" s="23">
        <v>272176</v>
      </c>
      <c r="H1708" s="23">
        <v>28000</v>
      </c>
      <c r="I1708" s="23">
        <v>10149</v>
      </c>
      <c r="J1708" s="23">
        <v>3179</v>
      </c>
      <c r="K1708" s="23">
        <v>10306</v>
      </c>
      <c r="L1708" s="23">
        <v>2498</v>
      </c>
      <c r="M1708" s="23">
        <v>2634875</v>
      </c>
      <c r="N1708" s="23">
        <v>84618</v>
      </c>
      <c r="O1708" s="23">
        <v>46808</v>
      </c>
      <c r="P1708" s="23">
        <v>46495</v>
      </c>
      <c r="Q1708" s="19">
        <v>1.1007347301932865E-2</v>
      </c>
      <c r="R1708" s="21"/>
      <c r="S1708" s="21"/>
    </row>
    <row r="1709" spans="1:19" x14ac:dyDescent="0.35">
      <c r="A1709" s="18" t="s">
        <v>46</v>
      </c>
      <c r="B1709" s="18" t="s">
        <v>80</v>
      </c>
      <c r="C1709" s="61" t="str">
        <f>IF(Datos[[#This Row],[Area]]="Oftamología","👀",IF(B1709="Cardiología","❤","🚑"))</f>
        <v>❤</v>
      </c>
      <c r="D1709" s="23">
        <v>640007</v>
      </c>
      <c r="E1709" s="23">
        <v>2353744</v>
      </c>
      <c r="F1709" s="23">
        <v>196462</v>
      </c>
      <c r="G1709" s="23">
        <v>81361</v>
      </c>
      <c r="H1709" s="23">
        <v>28000</v>
      </c>
      <c r="I1709" s="23">
        <v>12681</v>
      </c>
      <c r="J1709" s="23">
        <v>3928</v>
      </c>
      <c r="K1709" s="23">
        <v>11104</v>
      </c>
      <c r="L1709" s="23">
        <v>1542</v>
      </c>
      <c r="M1709" s="23">
        <v>1697915</v>
      </c>
      <c r="N1709" s="23">
        <v>87614</v>
      </c>
      <c r="O1709" s="23">
        <v>54889</v>
      </c>
      <c r="P1709" s="23">
        <v>63465</v>
      </c>
      <c r="Q1709" s="19">
        <v>1.5024869265881691E-2</v>
      </c>
      <c r="R1709" s="21"/>
      <c r="S1709" s="21"/>
    </row>
    <row r="1710" spans="1:19" x14ac:dyDescent="0.35">
      <c r="A1710" s="18" t="s">
        <v>37</v>
      </c>
      <c r="B1710" s="18" t="s">
        <v>81</v>
      </c>
      <c r="C1710" s="62" t="str">
        <f>IF(Datos[[#This Row],[Area]]="Oftamología","👀",IF(B1710="Cardiología","❤","🚑"))</f>
        <v>👀</v>
      </c>
      <c r="D1710" s="23">
        <v>544862</v>
      </c>
      <c r="E1710" s="23">
        <v>967910</v>
      </c>
      <c r="F1710" s="23">
        <v>196817</v>
      </c>
      <c r="G1710" s="23">
        <v>177104</v>
      </c>
      <c r="H1710" s="23">
        <v>32000</v>
      </c>
      <c r="I1710" s="23">
        <v>9523</v>
      </c>
      <c r="J1710" s="23">
        <v>3878</v>
      </c>
      <c r="K1710" s="23">
        <v>12605</v>
      </c>
      <c r="L1710" s="23">
        <v>3170</v>
      </c>
      <c r="M1710" s="23">
        <v>2328897</v>
      </c>
      <c r="N1710" s="23">
        <v>127831</v>
      </c>
      <c r="O1710" s="23">
        <v>88822</v>
      </c>
      <c r="P1710" s="23">
        <v>182581</v>
      </c>
      <c r="Q1710" s="19">
        <v>4.322470110192933E-2</v>
      </c>
      <c r="R1710" s="21"/>
      <c r="S1710" s="21"/>
    </row>
    <row r="1711" spans="1:19" x14ac:dyDescent="0.35">
      <c r="A1711" s="18" t="s">
        <v>46</v>
      </c>
      <c r="B1711" s="18" t="s">
        <v>81</v>
      </c>
      <c r="C1711" s="62" t="str">
        <f>IF(Datos[[#This Row],[Area]]="Oftamología","👀",IF(B1711="Cardiología","❤","🚑"))</f>
        <v>👀</v>
      </c>
      <c r="D1711" s="23">
        <v>497760</v>
      </c>
      <c r="E1711" s="23">
        <v>1404901</v>
      </c>
      <c r="F1711" s="23">
        <v>125178</v>
      </c>
      <c r="G1711" s="23">
        <v>325977</v>
      </c>
      <c r="H1711" s="23">
        <v>32000</v>
      </c>
      <c r="I1711" s="23">
        <v>10876</v>
      </c>
      <c r="J1711" s="23">
        <v>3979</v>
      </c>
      <c r="K1711" s="23">
        <v>13478</v>
      </c>
      <c r="L1711" s="23">
        <v>2640</v>
      </c>
      <c r="M1711" s="23">
        <v>2849850</v>
      </c>
      <c r="N1711" s="23">
        <v>118296</v>
      </c>
      <c r="O1711" s="23">
        <v>80362</v>
      </c>
      <c r="P1711" s="23">
        <v>269071</v>
      </c>
      <c r="Q1711" s="19">
        <v>6.3700568789727449E-2</v>
      </c>
      <c r="R1711" s="21"/>
      <c r="S1711" s="21"/>
    </row>
    <row r="1712" spans="1:19" x14ac:dyDescent="0.35">
      <c r="A1712" s="18" t="s">
        <v>37</v>
      </c>
      <c r="B1712" s="18" t="s">
        <v>80</v>
      </c>
      <c r="C1712" s="61" t="str">
        <f>IF(Datos[[#This Row],[Area]]="Oftamología","👀",IF(B1712="Cardiología","❤","🚑"))</f>
        <v>❤</v>
      </c>
      <c r="D1712" s="23">
        <v>501931</v>
      </c>
      <c r="E1712" s="23">
        <v>1941046</v>
      </c>
      <c r="F1712" s="23">
        <v>195152</v>
      </c>
      <c r="G1712" s="23">
        <v>232806</v>
      </c>
      <c r="H1712" s="23">
        <v>32000</v>
      </c>
      <c r="I1712" s="23">
        <v>11929</v>
      </c>
      <c r="J1712" s="23">
        <v>2959</v>
      </c>
      <c r="K1712" s="23">
        <v>12423</v>
      </c>
      <c r="L1712" s="23">
        <v>1878</v>
      </c>
      <c r="M1712" s="23">
        <v>3109246</v>
      </c>
      <c r="N1712" s="23">
        <v>47730</v>
      </c>
      <c r="O1712" s="23">
        <v>72150</v>
      </c>
      <c r="P1712" s="23">
        <v>170822</v>
      </c>
      <c r="Q1712" s="19">
        <v>4.0440844839461788E-2</v>
      </c>
      <c r="R1712" s="21"/>
      <c r="S1712" s="21"/>
    </row>
    <row r="1713" spans="1:19" x14ac:dyDescent="0.35">
      <c r="A1713" s="18" t="s">
        <v>37</v>
      </c>
      <c r="B1713" s="18" t="s">
        <v>80</v>
      </c>
      <c r="C1713" s="61" t="str">
        <f>IF(Datos[[#This Row],[Area]]="Oftamología","👀",IF(B1713="Cardiología","❤","🚑"))</f>
        <v>❤</v>
      </c>
      <c r="D1713" s="23">
        <v>472736</v>
      </c>
      <c r="E1713" s="23">
        <v>1434149</v>
      </c>
      <c r="F1713" s="23">
        <v>193738</v>
      </c>
      <c r="G1713" s="23">
        <v>162206</v>
      </c>
      <c r="H1713" s="23">
        <v>32000</v>
      </c>
      <c r="I1713" s="23">
        <v>10457</v>
      </c>
      <c r="J1713" s="23">
        <v>3482</v>
      </c>
      <c r="K1713" s="23">
        <v>11938</v>
      </c>
      <c r="L1713" s="23">
        <v>4130</v>
      </c>
      <c r="M1713" s="23">
        <v>2342840</v>
      </c>
      <c r="N1713" s="23">
        <v>60699</v>
      </c>
      <c r="O1713" s="23">
        <v>80275</v>
      </c>
      <c r="P1713" s="23">
        <v>61886</v>
      </c>
      <c r="Q1713" s="19">
        <v>1.4651052696578497E-2</v>
      </c>
      <c r="R1713" s="21"/>
      <c r="S1713" s="21"/>
    </row>
    <row r="1714" spans="1:19" x14ac:dyDescent="0.35">
      <c r="A1714" s="18" t="s">
        <v>41</v>
      </c>
      <c r="B1714" s="18" t="s">
        <v>82</v>
      </c>
      <c r="C1714" s="60" t="str">
        <f>IF(Datos[[#This Row],[Area]]="Oftamología","👀",IF(B1714="Cardiología","❤","🚑"))</f>
        <v>🚑</v>
      </c>
      <c r="D1714" s="23">
        <v>362952</v>
      </c>
      <c r="E1714" s="23">
        <v>1144098</v>
      </c>
      <c r="F1714" s="23">
        <v>178353</v>
      </c>
      <c r="G1714" s="23">
        <v>228987</v>
      </c>
      <c r="H1714" s="23">
        <v>20000</v>
      </c>
      <c r="I1714" s="23">
        <v>12663</v>
      </c>
      <c r="J1714" s="23">
        <v>3994</v>
      </c>
      <c r="K1714" s="23">
        <v>10652</v>
      </c>
      <c r="L1714" s="23">
        <v>3032</v>
      </c>
      <c r="M1714" s="23">
        <v>2184642</v>
      </c>
      <c r="N1714" s="23">
        <v>101588</v>
      </c>
      <c r="O1714" s="23">
        <v>55218</v>
      </c>
      <c r="P1714" s="23">
        <v>292205</v>
      </c>
      <c r="Q1714" s="19">
        <v>6.9177372155313319E-2</v>
      </c>
      <c r="R1714" s="21"/>
      <c r="S1714" s="21"/>
    </row>
    <row r="1715" spans="1:19" x14ac:dyDescent="0.35">
      <c r="A1715" s="18" t="s">
        <v>41</v>
      </c>
      <c r="B1715" s="18" t="s">
        <v>82</v>
      </c>
      <c r="C1715" s="60" t="str">
        <f>IF(Datos[[#This Row],[Area]]="Oftamología","👀",IF(B1715="Cardiología","❤","🚑"))</f>
        <v>🚑</v>
      </c>
      <c r="D1715" s="23">
        <v>611413</v>
      </c>
      <c r="E1715" s="23">
        <v>1547498</v>
      </c>
      <c r="F1715" s="23">
        <v>201571</v>
      </c>
      <c r="G1715" s="23">
        <v>215833</v>
      </c>
      <c r="H1715" s="23">
        <v>32000</v>
      </c>
      <c r="I1715" s="23">
        <v>9830</v>
      </c>
      <c r="J1715" s="23">
        <v>3897</v>
      </c>
      <c r="K1715" s="23">
        <v>12546</v>
      </c>
      <c r="L1715" s="23">
        <v>2161</v>
      </c>
      <c r="M1715" s="23">
        <v>3096118</v>
      </c>
      <c r="N1715" s="23">
        <v>60470</v>
      </c>
      <c r="O1715" s="23">
        <v>62075</v>
      </c>
      <c r="P1715" s="23">
        <v>261899</v>
      </c>
      <c r="Q1715" s="19">
        <v>6.2002650844798696E-2</v>
      </c>
      <c r="R1715" s="21"/>
      <c r="S1715" s="21"/>
    </row>
    <row r="1716" spans="1:19" x14ac:dyDescent="0.35">
      <c r="A1716" s="18" t="s">
        <v>41</v>
      </c>
      <c r="B1716" s="18" t="s">
        <v>82</v>
      </c>
      <c r="C1716" s="60" t="str">
        <f>IF(Datos[[#This Row],[Area]]="Oftamología","👀",IF(B1716="Cardiología","❤","🚑"))</f>
        <v>🚑</v>
      </c>
      <c r="D1716" s="23">
        <v>135102</v>
      </c>
      <c r="E1716" s="23">
        <v>1836351</v>
      </c>
      <c r="F1716" s="23">
        <v>210200</v>
      </c>
      <c r="G1716" s="23">
        <v>184256</v>
      </c>
      <c r="H1716" s="23">
        <v>32000</v>
      </c>
      <c r="I1716" s="23">
        <v>12375</v>
      </c>
      <c r="J1716" s="23">
        <v>2875</v>
      </c>
      <c r="K1716" s="23">
        <v>14527</v>
      </c>
      <c r="L1716" s="23">
        <v>1269</v>
      </c>
      <c r="M1716" s="23">
        <v>2977193</v>
      </c>
      <c r="N1716" s="23">
        <v>70729</v>
      </c>
      <c r="O1716" s="23">
        <v>58000</v>
      </c>
      <c r="P1716" s="23">
        <v>169482</v>
      </c>
      <c r="Q1716" s="19">
        <v>4.0123609752149389E-2</v>
      </c>
      <c r="R1716" s="21"/>
      <c r="S1716" s="21"/>
    </row>
    <row r="1717" spans="1:19" x14ac:dyDescent="0.35">
      <c r="A1717" s="18" t="s">
        <v>43</v>
      </c>
      <c r="B1717" s="18" t="s">
        <v>81</v>
      </c>
      <c r="C1717" s="62" t="str">
        <f>IF(Datos[[#This Row],[Area]]="Oftamología","👀",IF(B1717="Cardiología","❤","🚑"))</f>
        <v>👀</v>
      </c>
      <c r="D1717" s="23">
        <v>434100</v>
      </c>
      <c r="E1717" s="23">
        <v>1343600</v>
      </c>
      <c r="F1717" s="23">
        <v>126580</v>
      </c>
      <c r="G1717" s="23">
        <v>75968</v>
      </c>
      <c r="H1717" s="23">
        <v>20000</v>
      </c>
      <c r="I1717" s="23">
        <v>11903</v>
      </c>
      <c r="J1717" s="23">
        <v>3207</v>
      </c>
      <c r="K1717" s="23">
        <v>14036</v>
      </c>
      <c r="L1717" s="23">
        <v>2072</v>
      </c>
      <c r="M1717" s="23">
        <v>916460</v>
      </c>
      <c r="N1717" s="23">
        <v>51921</v>
      </c>
      <c r="O1717" s="23">
        <v>86824</v>
      </c>
      <c r="P1717" s="23">
        <v>275395</v>
      </c>
      <c r="Q1717" s="19">
        <v>6.5197729007759997E-2</v>
      </c>
      <c r="R1717" s="21"/>
      <c r="S1717" s="21"/>
    </row>
    <row r="1718" spans="1:19" x14ac:dyDescent="0.35">
      <c r="A1718" s="18" t="s">
        <v>46</v>
      </c>
      <c r="B1718" s="18" t="s">
        <v>81</v>
      </c>
      <c r="C1718" s="62" t="str">
        <f>IF(Datos[[#This Row],[Area]]="Oftamología","👀",IF(B1718="Cardiología","❤","🚑"))</f>
        <v>👀</v>
      </c>
      <c r="D1718" s="23">
        <v>247960</v>
      </c>
      <c r="E1718" s="23">
        <v>1720728</v>
      </c>
      <c r="F1718" s="23">
        <v>212962</v>
      </c>
      <c r="G1718" s="23">
        <v>327939</v>
      </c>
      <c r="H1718" s="23">
        <v>32000</v>
      </c>
      <c r="I1718" s="23">
        <v>10587</v>
      </c>
      <c r="J1718" s="23">
        <v>3102</v>
      </c>
      <c r="K1718" s="23">
        <v>11703</v>
      </c>
      <c r="L1718" s="23">
        <v>4385</v>
      </c>
      <c r="M1718" s="23">
        <v>2976036</v>
      </c>
      <c r="N1718" s="23">
        <v>109139</v>
      </c>
      <c r="O1718" s="23">
        <v>59295</v>
      </c>
      <c r="P1718" s="23">
        <v>125313</v>
      </c>
      <c r="Q1718" s="19">
        <v>2.9666925743566257E-2</v>
      </c>
      <c r="R1718" s="21"/>
      <c r="S1718" s="21"/>
    </row>
    <row r="1719" spans="1:19" x14ac:dyDescent="0.35">
      <c r="A1719" s="18" t="s">
        <v>43</v>
      </c>
      <c r="B1719" s="18" t="s">
        <v>81</v>
      </c>
      <c r="C1719" s="62" t="str">
        <f>IF(Datos[[#This Row],[Area]]="Oftamología","👀",IF(B1719="Cardiología","❤","🚑"))</f>
        <v>👀</v>
      </c>
      <c r="D1719" s="23">
        <v>245472</v>
      </c>
      <c r="E1719" s="23">
        <v>1190146</v>
      </c>
      <c r="F1719" s="23">
        <v>106837</v>
      </c>
      <c r="G1719" s="23">
        <v>187425</v>
      </c>
      <c r="H1719" s="23">
        <v>32000</v>
      </c>
      <c r="I1719" s="23">
        <v>12659</v>
      </c>
      <c r="J1719" s="23">
        <v>3435</v>
      </c>
      <c r="K1719" s="23">
        <v>12794</v>
      </c>
      <c r="L1719" s="23">
        <v>3182</v>
      </c>
      <c r="M1719" s="23">
        <v>1469578</v>
      </c>
      <c r="N1719" s="23">
        <v>108408</v>
      </c>
      <c r="O1719" s="23">
        <v>87598</v>
      </c>
      <c r="P1719" s="23">
        <v>176621</v>
      </c>
      <c r="Q1719" s="19">
        <v>4.1813715191196567E-2</v>
      </c>
      <c r="R1719" s="21"/>
      <c r="S1719" s="21"/>
    </row>
    <row r="1720" spans="1:19" x14ac:dyDescent="0.35">
      <c r="A1720" s="18" t="s">
        <v>41</v>
      </c>
      <c r="B1720" s="18" t="s">
        <v>80</v>
      </c>
      <c r="C1720" s="61" t="str">
        <f>IF(Datos[[#This Row],[Area]]="Oftamología","👀",IF(B1720="Cardiología","❤","🚑"))</f>
        <v>❤</v>
      </c>
      <c r="D1720" s="23">
        <v>449808</v>
      </c>
      <c r="E1720" s="23">
        <v>1034981</v>
      </c>
      <c r="F1720" s="23">
        <v>196872</v>
      </c>
      <c r="G1720" s="23">
        <v>314372</v>
      </c>
      <c r="H1720" s="23">
        <v>32000</v>
      </c>
      <c r="I1720" s="23">
        <v>10468</v>
      </c>
      <c r="J1720" s="23">
        <v>2976</v>
      </c>
      <c r="K1720" s="23">
        <v>12348</v>
      </c>
      <c r="L1720" s="23">
        <v>3112</v>
      </c>
      <c r="M1720" s="23">
        <v>1198638</v>
      </c>
      <c r="N1720" s="23">
        <v>125455</v>
      </c>
      <c r="O1720" s="23">
        <v>43944</v>
      </c>
      <c r="P1720" s="23">
        <v>55664</v>
      </c>
      <c r="Q1720" s="19">
        <v>1.3178040223998086E-2</v>
      </c>
      <c r="R1720" s="21"/>
      <c r="S1720" s="21"/>
    </row>
    <row r="1721" spans="1:19" x14ac:dyDescent="0.35">
      <c r="A1721" s="18" t="s">
        <v>47</v>
      </c>
      <c r="B1721" s="18" t="s">
        <v>81</v>
      </c>
      <c r="C1721" s="62" t="str">
        <f>IF(Datos[[#This Row],[Area]]="Oftamología","👀",IF(B1721="Cardiología","❤","🚑"))</f>
        <v>👀</v>
      </c>
      <c r="D1721" s="23">
        <v>396417</v>
      </c>
      <c r="E1721" s="23">
        <v>2243391</v>
      </c>
      <c r="F1721" s="23">
        <v>143009</v>
      </c>
      <c r="G1721" s="23">
        <v>115662</v>
      </c>
      <c r="H1721" s="23">
        <v>32000</v>
      </c>
      <c r="I1721" s="23">
        <v>10346</v>
      </c>
      <c r="J1721" s="23">
        <v>3984</v>
      </c>
      <c r="K1721" s="23">
        <v>10425</v>
      </c>
      <c r="L1721" s="23">
        <v>1746</v>
      </c>
      <c r="M1721" s="23">
        <v>2476168</v>
      </c>
      <c r="N1721" s="23">
        <v>117687</v>
      </c>
      <c r="O1721" s="23">
        <v>53922</v>
      </c>
      <c r="P1721" s="23">
        <v>290739</v>
      </c>
      <c r="Q1721" s="19">
        <v>6.8830307500089449E-2</v>
      </c>
      <c r="R1721" s="21"/>
      <c r="S1721" s="21"/>
    </row>
    <row r="1722" spans="1:19" x14ac:dyDescent="0.35">
      <c r="A1722" s="18" t="s">
        <v>39</v>
      </c>
      <c r="B1722" s="18" t="s">
        <v>80</v>
      </c>
      <c r="C1722" s="61" t="str">
        <f>IF(Datos[[#This Row],[Area]]="Oftamología","👀",IF(B1722="Cardiología","❤","🚑"))</f>
        <v>❤</v>
      </c>
      <c r="D1722" s="23">
        <v>534070</v>
      </c>
      <c r="E1722" s="23">
        <v>1489241</v>
      </c>
      <c r="F1722" s="23">
        <v>193932</v>
      </c>
      <c r="G1722" s="23">
        <v>285317</v>
      </c>
      <c r="H1722" s="23">
        <v>25000</v>
      </c>
      <c r="I1722" s="23">
        <v>12026</v>
      </c>
      <c r="J1722" s="23">
        <v>4185</v>
      </c>
      <c r="K1722" s="23">
        <v>10520</v>
      </c>
      <c r="L1722" s="23">
        <v>2931</v>
      </c>
      <c r="M1722" s="23">
        <v>1098025</v>
      </c>
      <c r="N1722" s="23">
        <v>115185</v>
      </c>
      <c r="O1722" s="23">
        <v>74888</v>
      </c>
      <c r="P1722" s="23">
        <v>210045</v>
      </c>
      <c r="Q1722" s="19">
        <v>4.9726599936218703E-2</v>
      </c>
      <c r="R1722" s="21"/>
      <c r="S1722" s="21"/>
    </row>
    <row r="1723" spans="1:19" x14ac:dyDescent="0.35">
      <c r="A1723" s="18" t="s">
        <v>39</v>
      </c>
      <c r="B1723" s="18" t="s">
        <v>80</v>
      </c>
      <c r="C1723" s="61" t="str">
        <f>IF(Datos[[#This Row],[Area]]="Oftamología","👀",IF(B1723="Cardiología","❤","🚑"))</f>
        <v>❤</v>
      </c>
      <c r="D1723" s="23">
        <v>157122</v>
      </c>
      <c r="E1723" s="23">
        <v>2330164</v>
      </c>
      <c r="F1723" s="23">
        <v>150784</v>
      </c>
      <c r="G1723" s="23">
        <v>110438</v>
      </c>
      <c r="H1723" s="23">
        <v>25000</v>
      </c>
      <c r="I1723" s="23">
        <v>11227</v>
      </c>
      <c r="J1723" s="23">
        <v>3777</v>
      </c>
      <c r="K1723" s="23">
        <v>10520</v>
      </c>
      <c r="L1723" s="23">
        <v>3867</v>
      </c>
      <c r="M1723" s="23">
        <v>1824419</v>
      </c>
      <c r="N1723" s="23">
        <v>104880</v>
      </c>
      <c r="O1723" s="23">
        <v>26709</v>
      </c>
      <c r="P1723" s="23">
        <v>122059</v>
      </c>
      <c r="Q1723" s="19">
        <v>2.8896565315122563E-2</v>
      </c>
      <c r="R1723" s="21"/>
      <c r="S1723" s="21"/>
    </row>
    <row r="1724" spans="1:19" x14ac:dyDescent="0.35">
      <c r="A1724" s="18" t="s">
        <v>37</v>
      </c>
      <c r="B1724" s="18" t="s">
        <v>80</v>
      </c>
      <c r="C1724" s="61" t="str">
        <f>IF(Datos[[#This Row],[Area]]="Oftamología","👀",IF(B1724="Cardiología","❤","🚑"))</f>
        <v>❤</v>
      </c>
      <c r="D1724" s="23">
        <v>169459</v>
      </c>
      <c r="E1724" s="23">
        <v>1765212</v>
      </c>
      <c r="F1724" s="23">
        <v>143226</v>
      </c>
      <c r="G1724" s="23">
        <v>314961</v>
      </c>
      <c r="H1724" s="23">
        <v>32000</v>
      </c>
      <c r="I1724" s="23">
        <v>10259</v>
      </c>
      <c r="J1724" s="23">
        <v>4004</v>
      </c>
      <c r="K1724" s="23">
        <v>12439</v>
      </c>
      <c r="L1724" s="23">
        <v>1558</v>
      </c>
      <c r="M1724" s="23">
        <v>1258302</v>
      </c>
      <c r="N1724" s="23">
        <v>110441</v>
      </c>
      <c r="O1724" s="23">
        <v>50271</v>
      </c>
      <c r="P1724" s="23">
        <v>254381</v>
      </c>
      <c r="Q1724" s="19">
        <v>6.0222819959414649E-2</v>
      </c>
      <c r="R1724" s="21"/>
      <c r="S1724" s="21"/>
    </row>
    <row r="1725" spans="1:19" x14ac:dyDescent="0.35">
      <c r="A1725" s="18" t="s">
        <v>40</v>
      </c>
      <c r="B1725" s="18" t="s">
        <v>82</v>
      </c>
      <c r="C1725" s="60" t="str">
        <f>IF(Datos[[#This Row],[Area]]="Oftamología","👀",IF(B1725="Cardiología","❤","🚑"))</f>
        <v>🚑</v>
      </c>
      <c r="D1725" s="23">
        <v>430640</v>
      </c>
      <c r="E1725" s="23">
        <v>1057624</v>
      </c>
      <c r="F1725" s="23">
        <v>211354</v>
      </c>
      <c r="G1725" s="23">
        <v>281351</v>
      </c>
      <c r="H1725" s="23">
        <v>32000</v>
      </c>
      <c r="I1725" s="23">
        <v>9562</v>
      </c>
      <c r="J1725" s="23">
        <v>4179</v>
      </c>
      <c r="K1725" s="23">
        <v>12486</v>
      </c>
      <c r="L1725" s="23">
        <v>4106</v>
      </c>
      <c r="M1725" s="23">
        <v>990881</v>
      </c>
      <c r="N1725" s="23">
        <v>94658</v>
      </c>
      <c r="O1725" s="23">
        <v>22182</v>
      </c>
      <c r="P1725" s="23">
        <v>262643</v>
      </c>
      <c r="Q1725" s="19">
        <v>6.2178787341037815E-2</v>
      </c>
      <c r="R1725" s="21"/>
      <c r="S1725" s="21"/>
    </row>
    <row r="1726" spans="1:19" x14ac:dyDescent="0.35">
      <c r="A1726" s="18" t="s">
        <v>41</v>
      </c>
      <c r="B1726" s="18" t="s">
        <v>82</v>
      </c>
      <c r="C1726" s="60" t="str">
        <f>IF(Datos[[#This Row],[Area]]="Oftamología","👀",IF(B1726="Cardiología","❤","🚑"))</f>
        <v>🚑</v>
      </c>
      <c r="D1726" s="23">
        <v>636092</v>
      </c>
      <c r="E1726" s="23">
        <v>735033</v>
      </c>
      <c r="F1726" s="23">
        <v>195918</v>
      </c>
      <c r="G1726" s="23">
        <v>325844</v>
      </c>
      <c r="H1726" s="23">
        <v>25000</v>
      </c>
      <c r="I1726" s="23">
        <v>10990</v>
      </c>
      <c r="J1726" s="23">
        <v>3322</v>
      </c>
      <c r="K1726" s="23">
        <v>11932</v>
      </c>
      <c r="L1726" s="23">
        <v>2661</v>
      </c>
      <c r="M1726" s="23">
        <v>2092837</v>
      </c>
      <c r="N1726" s="23">
        <v>94555</v>
      </c>
      <c r="O1726" s="23">
        <v>56632</v>
      </c>
      <c r="P1726" s="23">
        <v>185581</v>
      </c>
      <c r="Q1726" s="19">
        <v>4.3934928909345153E-2</v>
      </c>
      <c r="R1726" s="21"/>
      <c r="S1726" s="21"/>
    </row>
    <row r="1727" spans="1:19" x14ac:dyDescent="0.35">
      <c r="A1727" s="18" t="s">
        <v>38</v>
      </c>
      <c r="B1727" s="18" t="s">
        <v>82</v>
      </c>
      <c r="C1727" s="60" t="str">
        <f>IF(Datos[[#This Row],[Area]]="Oftamología","👀",IF(B1727="Cardiología","❤","🚑"))</f>
        <v>🚑</v>
      </c>
      <c r="D1727" s="23">
        <v>469021</v>
      </c>
      <c r="E1727" s="23">
        <v>2042286</v>
      </c>
      <c r="F1727" s="23">
        <v>209402</v>
      </c>
      <c r="G1727" s="23">
        <v>214767</v>
      </c>
      <c r="H1727" s="23">
        <v>32000</v>
      </c>
      <c r="I1727" s="23">
        <v>9098</v>
      </c>
      <c r="J1727" s="23">
        <v>2818</v>
      </c>
      <c r="K1727" s="23">
        <v>14308</v>
      </c>
      <c r="L1727" s="23">
        <v>2387</v>
      </c>
      <c r="M1727" s="23">
        <v>1708277</v>
      </c>
      <c r="N1727" s="23">
        <v>43859</v>
      </c>
      <c r="O1727" s="23">
        <v>75354</v>
      </c>
      <c r="P1727" s="23">
        <v>177009</v>
      </c>
      <c r="Q1727" s="19">
        <v>4.1905571320955681E-2</v>
      </c>
      <c r="R1727" s="21"/>
      <c r="S1727" s="21"/>
    </row>
    <row r="1728" spans="1:19" x14ac:dyDescent="0.35">
      <c r="A1728" s="18" t="s">
        <v>46</v>
      </c>
      <c r="B1728" s="18" t="s">
        <v>80</v>
      </c>
      <c r="C1728" s="61" t="str">
        <f>IF(Datos[[#This Row],[Area]]="Oftamología","👀",IF(B1728="Cardiología","❤","🚑"))</f>
        <v>❤</v>
      </c>
      <c r="D1728" s="23">
        <v>269111</v>
      </c>
      <c r="E1728" s="23">
        <v>1555694</v>
      </c>
      <c r="F1728" s="23">
        <v>121337</v>
      </c>
      <c r="G1728" s="23">
        <v>247489</v>
      </c>
      <c r="H1728" s="23">
        <v>32000</v>
      </c>
      <c r="I1728" s="23">
        <v>11748</v>
      </c>
      <c r="J1728" s="23">
        <v>3431</v>
      </c>
      <c r="K1728" s="23">
        <v>13622</v>
      </c>
      <c r="L1728" s="23">
        <v>3348</v>
      </c>
      <c r="M1728" s="23">
        <v>2220993</v>
      </c>
      <c r="N1728" s="23">
        <v>53551</v>
      </c>
      <c r="O1728" s="23">
        <v>77539</v>
      </c>
      <c r="P1728" s="23">
        <v>175432</v>
      </c>
      <c r="Q1728" s="19">
        <v>4.1532228236857434E-2</v>
      </c>
      <c r="R1728" s="21"/>
      <c r="S1728" s="21"/>
    </row>
    <row r="1729" spans="1:19" x14ac:dyDescent="0.35">
      <c r="A1729" s="18" t="s">
        <v>42</v>
      </c>
      <c r="B1729" s="18" t="s">
        <v>81</v>
      </c>
      <c r="C1729" s="62" t="str">
        <f>IF(Datos[[#This Row],[Area]]="Oftamología","👀",IF(B1729="Cardiología","❤","🚑"))</f>
        <v>👀</v>
      </c>
      <c r="D1729" s="23">
        <v>564361</v>
      </c>
      <c r="E1729" s="23">
        <v>750122</v>
      </c>
      <c r="F1729" s="23">
        <v>127454</v>
      </c>
      <c r="G1729" s="23">
        <v>188813</v>
      </c>
      <c r="H1729" s="23">
        <v>28000</v>
      </c>
      <c r="I1729" s="23">
        <v>12225</v>
      </c>
      <c r="J1729" s="23">
        <v>3151</v>
      </c>
      <c r="K1729" s="23">
        <v>10701</v>
      </c>
      <c r="L1729" s="23">
        <v>1717</v>
      </c>
      <c r="M1729" s="23">
        <v>2890213</v>
      </c>
      <c r="N1729" s="23">
        <v>67032</v>
      </c>
      <c r="O1729" s="23">
        <v>37021</v>
      </c>
      <c r="P1729" s="23">
        <v>126690</v>
      </c>
      <c r="Q1729" s="19">
        <v>2.9992920307170119E-2</v>
      </c>
      <c r="R1729" s="21"/>
      <c r="S1729" s="21"/>
    </row>
    <row r="1730" spans="1:19" x14ac:dyDescent="0.35">
      <c r="A1730" s="18" t="s">
        <v>47</v>
      </c>
      <c r="B1730" s="18" t="s">
        <v>82</v>
      </c>
      <c r="C1730" s="60" t="str">
        <f>IF(Datos[[#This Row],[Area]]="Oftamología","👀",IF(B1730="Cardiología","❤","🚑"))</f>
        <v>🚑</v>
      </c>
      <c r="D1730" s="23">
        <v>266704</v>
      </c>
      <c r="E1730" s="23">
        <v>1433242</v>
      </c>
      <c r="F1730" s="23">
        <v>180745</v>
      </c>
      <c r="G1730" s="23">
        <v>220984</v>
      </c>
      <c r="H1730" s="23">
        <v>32000</v>
      </c>
      <c r="I1730" s="23">
        <v>12436</v>
      </c>
      <c r="J1730" s="23">
        <v>3206</v>
      </c>
      <c r="K1730" s="23">
        <v>10709</v>
      </c>
      <c r="L1730" s="23">
        <v>2328</v>
      </c>
      <c r="M1730" s="23">
        <v>2015908</v>
      </c>
      <c r="N1730" s="23">
        <v>56395</v>
      </c>
      <c r="O1730" s="23">
        <v>27342</v>
      </c>
      <c r="P1730" s="23">
        <v>176982</v>
      </c>
      <c r="Q1730" s="19">
        <v>4.1899179270688938E-2</v>
      </c>
      <c r="R1730" s="21"/>
      <c r="S1730" s="21"/>
    </row>
    <row r="1731" spans="1:19" x14ac:dyDescent="0.35">
      <c r="A1731" s="18" t="s">
        <v>45</v>
      </c>
      <c r="B1731" s="18" t="s">
        <v>80</v>
      </c>
      <c r="C1731" s="61" t="str">
        <f>IF(Datos[[#This Row],[Area]]="Oftamología","👀",IF(B1731="Cardiología","❤","🚑"))</f>
        <v>❤</v>
      </c>
      <c r="D1731" s="23">
        <v>505433</v>
      </c>
      <c r="E1731" s="23">
        <v>2113853</v>
      </c>
      <c r="F1731" s="23">
        <v>137054</v>
      </c>
      <c r="G1731" s="23">
        <v>251229</v>
      </c>
      <c r="H1731" s="23">
        <v>32000</v>
      </c>
      <c r="I1731" s="23">
        <v>11540</v>
      </c>
      <c r="J1731" s="23">
        <v>3574</v>
      </c>
      <c r="K1731" s="23">
        <v>14077</v>
      </c>
      <c r="L1731" s="23">
        <v>3772</v>
      </c>
      <c r="M1731" s="23">
        <v>2274028</v>
      </c>
      <c r="N1731" s="23">
        <v>46109</v>
      </c>
      <c r="O1731" s="23">
        <v>44523</v>
      </c>
      <c r="P1731" s="23">
        <v>269455</v>
      </c>
      <c r="Q1731" s="19">
        <v>6.3791477949076678E-2</v>
      </c>
      <c r="R1731" s="21"/>
      <c r="S1731" s="21"/>
    </row>
    <row r="1732" spans="1:19" x14ac:dyDescent="0.35">
      <c r="A1732" s="18" t="s">
        <v>46</v>
      </c>
      <c r="B1732" s="18" t="s">
        <v>80</v>
      </c>
      <c r="C1732" s="61" t="str">
        <f>IF(Datos[[#This Row],[Area]]="Oftamología","👀",IF(B1732="Cardiología","❤","🚑"))</f>
        <v>❤</v>
      </c>
      <c r="D1732" s="23">
        <v>160196</v>
      </c>
      <c r="E1732" s="23">
        <v>1252737</v>
      </c>
      <c r="F1732" s="23">
        <v>172243</v>
      </c>
      <c r="G1732" s="23">
        <v>183404</v>
      </c>
      <c r="H1732" s="23">
        <v>32000</v>
      </c>
      <c r="I1732" s="23">
        <v>10662</v>
      </c>
      <c r="J1732" s="23">
        <v>3534</v>
      </c>
      <c r="K1732" s="23">
        <v>11396</v>
      </c>
      <c r="L1732" s="23">
        <v>4121</v>
      </c>
      <c r="M1732" s="23">
        <v>1800791</v>
      </c>
      <c r="N1732" s="23">
        <v>54099</v>
      </c>
      <c r="O1732" s="23">
        <v>40750</v>
      </c>
      <c r="P1732" s="23">
        <v>338628</v>
      </c>
      <c r="Q1732" s="19">
        <v>8.0167673989868196E-2</v>
      </c>
      <c r="R1732" s="21"/>
      <c r="S1732" s="21"/>
    </row>
    <row r="1733" spans="1:19" x14ac:dyDescent="0.35">
      <c r="A1733" s="18" t="s">
        <v>45</v>
      </c>
      <c r="B1733" s="18" t="s">
        <v>82</v>
      </c>
      <c r="C1733" s="60" t="str">
        <f>IF(Datos[[#This Row],[Area]]="Oftamología","👀",IF(B1733="Cardiología","❤","🚑"))</f>
        <v>🚑</v>
      </c>
      <c r="D1733" s="23">
        <v>246076</v>
      </c>
      <c r="E1733" s="23">
        <v>1929760</v>
      </c>
      <c r="F1733" s="23">
        <v>156715</v>
      </c>
      <c r="G1733" s="23">
        <v>175424</v>
      </c>
      <c r="H1733" s="23">
        <v>32000</v>
      </c>
      <c r="I1733" s="23">
        <v>11506</v>
      </c>
      <c r="J1733" s="23">
        <v>3475</v>
      </c>
      <c r="K1733" s="23">
        <v>12334</v>
      </c>
      <c r="L1733" s="23">
        <v>2269</v>
      </c>
      <c r="M1733" s="23">
        <v>1050714</v>
      </c>
      <c r="N1733" s="23">
        <v>83053</v>
      </c>
      <c r="O1733" s="23">
        <v>87938</v>
      </c>
      <c r="P1733" s="23">
        <v>79890</v>
      </c>
      <c r="Q1733" s="19">
        <v>1.8913366511483311E-2</v>
      </c>
      <c r="R1733" s="21"/>
      <c r="S1733" s="21"/>
    </row>
    <row r="1734" spans="1:19" x14ac:dyDescent="0.35">
      <c r="A1734" s="18" t="s">
        <v>45</v>
      </c>
      <c r="B1734" s="18" t="s">
        <v>81</v>
      </c>
      <c r="C1734" s="62" t="str">
        <f>IF(Datos[[#This Row],[Area]]="Oftamología","👀",IF(B1734="Cardiología","❤","🚑"))</f>
        <v>👀</v>
      </c>
      <c r="D1734" s="23">
        <v>591616</v>
      </c>
      <c r="E1734" s="23">
        <v>1210350</v>
      </c>
      <c r="F1734" s="23">
        <v>148877</v>
      </c>
      <c r="G1734" s="23">
        <v>277278</v>
      </c>
      <c r="H1734" s="23">
        <v>32000</v>
      </c>
      <c r="I1734" s="23">
        <v>10341</v>
      </c>
      <c r="J1734" s="23">
        <v>3078</v>
      </c>
      <c r="K1734" s="23">
        <v>13841</v>
      </c>
      <c r="L1734" s="23">
        <v>2822</v>
      </c>
      <c r="M1734" s="23">
        <v>1094337</v>
      </c>
      <c r="N1734" s="23">
        <v>90226</v>
      </c>
      <c r="O1734" s="23">
        <v>72251</v>
      </c>
      <c r="P1734" s="23">
        <v>318840</v>
      </c>
      <c r="Q1734" s="19">
        <v>7.548301137215345E-2</v>
      </c>
      <c r="R1734" s="21"/>
      <c r="S1734" s="21"/>
    </row>
    <row r="1735" spans="1:19" x14ac:dyDescent="0.35">
      <c r="A1735" s="18" t="s">
        <v>47</v>
      </c>
      <c r="B1735" s="18" t="s">
        <v>82</v>
      </c>
      <c r="C1735" s="60" t="str">
        <f>IF(Datos[[#This Row],[Area]]="Oftamología","👀",IF(B1735="Cardiología","❤","🚑"))</f>
        <v>🚑</v>
      </c>
      <c r="D1735" s="23">
        <v>713899</v>
      </c>
      <c r="E1735" s="23">
        <v>1400368</v>
      </c>
      <c r="F1735" s="23">
        <v>188789</v>
      </c>
      <c r="G1735" s="23">
        <v>135608</v>
      </c>
      <c r="H1735" s="23">
        <v>20000</v>
      </c>
      <c r="I1735" s="23">
        <v>11789</v>
      </c>
      <c r="J1735" s="23">
        <v>3693</v>
      </c>
      <c r="K1735" s="23">
        <v>12899</v>
      </c>
      <c r="L1735" s="23">
        <v>1952</v>
      </c>
      <c r="M1735" s="23">
        <v>1471332</v>
      </c>
      <c r="N1735" s="23">
        <v>55351</v>
      </c>
      <c r="O1735" s="23">
        <v>62539</v>
      </c>
      <c r="P1735" s="23">
        <v>277400</v>
      </c>
      <c r="Q1735" s="19">
        <v>6.5672397925716247E-2</v>
      </c>
      <c r="R1735" s="21"/>
      <c r="S1735" s="21"/>
    </row>
    <row r="1736" spans="1:19" x14ac:dyDescent="0.35">
      <c r="A1736" s="18" t="s">
        <v>45</v>
      </c>
      <c r="B1736" s="18" t="s">
        <v>81</v>
      </c>
      <c r="C1736" s="62" t="str">
        <f>IF(Datos[[#This Row],[Area]]="Oftamología","👀",IF(B1736="Cardiología","❤","🚑"))</f>
        <v>👀</v>
      </c>
      <c r="D1736" s="23">
        <v>317450</v>
      </c>
      <c r="E1736" s="23">
        <v>956752</v>
      </c>
      <c r="F1736" s="23">
        <v>188198</v>
      </c>
      <c r="G1736" s="23">
        <v>104972</v>
      </c>
      <c r="H1736" s="23">
        <v>32000</v>
      </c>
      <c r="I1736" s="23">
        <v>10097</v>
      </c>
      <c r="J1736" s="23">
        <v>3744</v>
      </c>
      <c r="K1736" s="23">
        <v>11889</v>
      </c>
      <c r="L1736" s="23">
        <v>3908</v>
      </c>
      <c r="M1736" s="23">
        <v>2343175</v>
      </c>
      <c r="N1736" s="23">
        <v>78790</v>
      </c>
      <c r="O1736" s="23">
        <v>37023</v>
      </c>
      <c r="P1736" s="23">
        <v>124611</v>
      </c>
      <c r="Q1736" s="19">
        <v>2.9500732436630955E-2</v>
      </c>
      <c r="R1736" s="21"/>
      <c r="S1736" s="21"/>
    </row>
    <row r="1737" spans="1:19" x14ac:dyDescent="0.35">
      <c r="A1737" s="18" t="s">
        <v>44</v>
      </c>
      <c r="B1737" s="18" t="s">
        <v>81</v>
      </c>
      <c r="C1737" s="62" t="str">
        <f>IF(Datos[[#This Row],[Area]]="Oftamología","👀",IF(B1737="Cardiología","❤","🚑"))</f>
        <v>👀</v>
      </c>
      <c r="D1737" s="23">
        <v>185446</v>
      </c>
      <c r="E1737" s="23">
        <v>1386349</v>
      </c>
      <c r="F1737" s="23">
        <v>132340</v>
      </c>
      <c r="G1737" s="23">
        <v>164974</v>
      </c>
      <c r="H1737" s="23">
        <v>32000</v>
      </c>
      <c r="I1737" s="23">
        <v>9349</v>
      </c>
      <c r="J1737" s="23">
        <v>2878</v>
      </c>
      <c r="K1737" s="23">
        <v>10813</v>
      </c>
      <c r="L1737" s="23">
        <v>4426</v>
      </c>
      <c r="M1737" s="23">
        <v>1815568</v>
      </c>
      <c r="N1737" s="23">
        <v>73593</v>
      </c>
      <c r="O1737" s="23">
        <v>75287</v>
      </c>
      <c r="P1737" s="23">
        <v>216660</v>
      </c>
      <c r="Q1737" s="19">
        <v>5.1292652251570585E-2</v>
      </c>
      <c r="R1737" s="21"/>
      <c r="S1737" s="21"/>
    </row>
    <row r="1738" spans="1:19" x14ac:dyDescent="0.35">
      <c r="A1738" s="18" t="s">
        <v>46</v>
      </c>
      <c r="B1738" s="18" t="s">
        <v>80</v>
      </c>
      <c r="C1738" s="61" t="str">
        <f>IF(Datos[[#This Row],[Area]]="Oftamología","👀",IF(B1738="Cardiología","❤","🚑"))</f>
        <v>❤</v>
      </c>
      <c r="D1738" s="23">
        <v>259408</v>
      </c>
      <c r="E1738" s="23">
        <v>2215582</v>
      </c>
      <c r="F1738" s="23">
        <v>112440</v>
      </c>
      <c r="G1738" s="23">
        <v>120261</v>
      </c>
      <c r="H1738" s="23">
        <v>32000</v>
      </c>
      <c r="I1738" s="23">
        <v>12652</v>
      </c>
      <c r="J1738" s="23">
        <v>3787</v>
      </c>
      <c r="K1738" s="23">
        <v>10982</v>
      </c>
      <c r="L1738" s="23">
        <v>3910</v>
      </c>
      <c r="M1738" s="23">
        <v>2269953</v>
      </c>
      <c r="N1738" s="23">
        <v>91411</v>
      </c>
      <c r="O1738" s="23">
        <v>23213</v>
      </c>
      <c r="P1738" s="23">
        <v>84398</v>
      </c>
      <c r="Q1738" s="19">
        <v>1.9980602163426817E-2</v>
      </c>
      <c r="R1738" s="21"/>
      <c r="S1738" s="21"/>
    </row>
    <row r="1739" spans="1:19" x14ac:dyDescent="0.35">
      <c r="A1739" s="18" t="s">
        <v>36</v>
      </c>
      <c r="B1739" s="18" t="s">
        <v>81</v>
      </c>
      <c r="C1739" s="62" t="str">
        <f>IF(Datos[[#This Row],[Area]]="Oftamología","👀",IF(B1739="Cardiología","❤","🚑"))</f>
        <v>👀</v>
      </c>
      <c r="D1739" s="23">
        <v>473735</v>
      </c>
      <c r="E1739" s="23">
        <v>2148631</v>
      </c>
      <c r="F1739" s="23">
        <v>195761</v>
      </c>
      <c r="G1739" s="23">
        <v>291434</v>
      </c>
      <c r="H1739" s="23">
        <v>32000</v>
      </c>
      <c r="I1739" s="23">
        <v>11405</v>
      </c>
      <c r="J1739" s="23">
        <v>4068</v>
      </c>
      <c r="K1739" s="23">
        <v>11083</v>
      </c>
      <c r="L1739" s="23">
        <v>3734</v>
      </c>
      <c r="M1739" s="23">
        <v>2393814</v>
      </c>
      <c r="N1739" s="23">
        <v>64217</v>
      </c>
      <c r="O1739" s="23">
        <v>34432</v>
      </c>
      <c r="P1739" s="23">
        <v>192611</v>
      </c>
      <c r="Q1739" s="19">
        <v>4.5599229404722892E-2</v>
      </c>
      <c r="R1739" s="21"/>
      <c r="S1739" s="21"/>
    </row>
    <row r="1740" spans="1:19" x14ac:dyDescent="0.35">
      <c r="A1740" s="18" t="s">
        <v>40</v>
      </c>
      <c r="B1740" s="18" t="s">
        <v>81</v>
      </c>
      <c r="C1740" s="62" t="str">
        <f>IF(Datos[[#This Row],[Area]]="Oftamología","👀",IF(B1740="Cardiología","❤","🚑"))</f>
        <v>👀</v>
      </c>
      <c r="D1740" s="23">
        <v>118857</v>
      </c>
      <c r="E1740" s="23">
        <v>1456822</v>
      </c>
      <c r="F1740" s="23">
        <v>147946</v>
      </c>
      <c r="G1740" s="23">
        <v>137369</v>
      </c>
      <c r="H1740" s="23">
        <v>32000</v>
      </c>
      <c r="I1740" s="23">
        <v>11300</v>
      </c>
      <c r="J1740" s="23">
        <v>3110</v>
      </c>
      <c r="K1740" s="23">
        <v>10110</v>
      </c>
      <c r="L1740" s="23">
        <v>2892</v>
      </c>
      <c r="M1740" s="23">
        <v>2508295</v>
      </c>
      <c r="N1740" s="23">
        <v>72738</v>
      </c>
      <c r="O1740" s="23">
        <v>42766</v>
      </c>
      <c r="P1740" s="23">
        <v>267987</v>
      </c>
      <c r="Q1740" s="19">
        <v>6.3443939808647862E-2</v>
      </c>
      <c r="R1740" s="21"/>
      <c r="S1740" s="21"/>
    </row>
    <row r="1741" spans="1:19" x14ac:dyDescent="0.35">
      <c r="A1741" s="18" t="s">
        <v>36</v>
      </c>
      <c r="B1741" s="18" t="s">
        <v>82</v>
      </c>
      <c r="C1741" s="60" t="str">
        <f>IF(Datos[[#This Row],[Area]]="Oftamología","👀",IF(B1741="Cardiología","❤","🚑"))</f>
        <v>🚑</v>
      </c>
      <c r="D1741" s="23">
        <v>341617</v>
      </c>
      <c r="E1741" s="23">
        <v>2086790</v>
      </c>
      <c r="F1741" s="23">
        <v>115737</v>
      </c>
      <c r="G1741" s="23">
        <v>284260</v>
      </c>
      <c r="H1741" s="23">
        <v>25000</v>
      </c>
      <c r="I1741" s="23">
        <v>8972</v>
      </c>
      <c r="J1741" s="23">
        <v>3140</v>
      </c>
      <c r="K1741" s="23">
        <v>14103</v>
      </c>
      <c r="L1741" s="23">
        <v>1369</v>
      </c>
      <c r="M1741" s="23">
        <v>2388639</v>
      </c>
      <c r="N1741" s="23">
        <v>94960</v>
      </c>
      <c r="O1741" s="23">
        <v>77296</v>
      </c>
      <c r="P1741" s="23">
        <v>62802</v>
      </c>
      <c r="Q1741" s="19">
        <v>1.4867908920442796E-2</v>
      </c>
      <c r="R1741" s="21"/>
      <c r="S1741" s="21"/>
    </row>
    <row r="1742" spans="1:19" x14ac:dyDescent="0.35">
      <c r="A1742" s="18" t="s">
        <v>42</v>
      </c>
      <c r="B1742" s="18" t="s">
        <v>81</v>
      </c>
      <c r="C1742" s="62" t="str">
        <f>IF(Datos[[#This Row],[Area]]="Oftamología","👀",IF(B1742="Cardiología","❤","🚑"))</f>
        <v>👀</v>
      </c>
      <c r="D1742" s="23">
        <v>233541</v>
      </c>
      <c r="E1742" s="23">
        <v>1796554</v>
      </c>
      <c r="F1742" s="23">
        <v>147568</v>
      </c>
      <c r="G1742" s="23">
        <v>117165</v>
      </c>
      <c r="H1742" s="23">
        <v>32000</v>
      </c>
      <c r="I1742" s="23">
        <v>11984</v>
      </c>
      <c r="J1742" s="23">
        <v>3494</v>
      </c>
      <c r="K1742" s="23">
        <v>14095</v>
      </c>
      <c r="L1742" s="23">
        <v>3509</v>
      </c>
      <c r="M1742" s="23">
        <v>1388570</v>
      </c>
      <c r="N1742" s="23">
        <v>109572</v>
      </c>
      <c r="O1742" s="23">
        <v>50580</v>
      </c>
      <c r="P1742" s="23">
        <v>307655</v>
      </c>
      <c r="Q1742" s="19">
        <v>7.2835045363504797E-2</v>
      </c>
      <c r="R1742" s="21"/>
      <c r="S1742" s="21"/>
    </row>
    <row r="1743" spans="1:19" x14ac:dyDescent="0.35">
      <c r="A1743" s="18" t="s">
        <v>37</v>
      </c>
      <c r="B1743" s="18" t="s">
        <v>81</v>
      </c>
      <c r="C1743" s="62" t="str">
        <f>IF(Datos[[#This Row],[Area]]="Oftamología","👀",IF(B1743="Cardiología","❤","🚑"))</f>
        <v>👀</v>
      </c>
      <c r="D1743" s="23">
        <v>623163</v>
      </c>
      <c r="E1743" s="23">
        <v>1443833</v>
      </c>
      <c r="F1743" s="23">
        <v>94991</v>
      </c>
      <c r="G1743" s="23">
        <v>200302</v>
      </c>
      <c r="H1743" s="23">
        <v>32000</v>
      </c>
      <c r="I1743" s="23">
        <v>11549</v>
      </c>
      <c r="J1743" s="23">
        <v>3542</v>
      </c>
      <c r="K1743" s="23">
        <v>11848</v>
      </c>
      <c r="L1743" s="23">
        <v>2632</v>
      </c>
      <c r="M1743" s="23">
        <v>1044496</v>
      </c>
      <c r="N1743" s="23">
        <v>73541</v>
      </c>
      <c r="O1743" s="23">
        <v>77324</v>
      </c>
      <c r="P1743" s="23">
        <v>204398</v>
      </c>
      <c r="Q1743" s="19">
        <v>4.8389714460059657E-2</v>
      </c>
      <c r="R1743" s="21"/>
      <c r="S1743" s="21"/>
    </row>
    <row r="1744" spans="1:19" x14ac:dyDescent="0.35">
      <c r="A1744" s="18" t="s">
        <v>40</v>
      </c>
      <c r="B1744" s="18" t="s">
        <v>81</v>
      </c>
      <c r="C1744" s="62" t="str">
        <f>IF(Datos[[#This Row],[Area]]="Oftamología","👀",IF(B1744="Cardiología","❤","🚑"))</f>
        <v>👀</v>
      </c>
      <c r="D1744" s="23">
        <v>454864</v>
      </c>
      <c r="E1744" s="23">
        <v>1799728</v>
      </c>
      <c r="F1744" s="23">
        <v>185642</v>
      </c>
      <c r="G1744" s="23">
        <v>193031</v>
      </c>
      <c r="H1744" s="23">
        <v>25000</v>
      </c>
      <c r="I1744" s="23">
        <v>9438</v>
      </c>
      <c r="J1744" s="23">
        <v>3374</v>
      </c>
      <c r="K1744" s="23">
        <v>10038</v>
      </c>
      <c r="L1744" s="23">
        <v>4183</v>
      </c>
      <c r="M1744" s="23">
        <v>2803910</v>
      </c>
      <c r="N1744" s="23">
        <v>50049</v>
      </c>
      <c r="O1744" s="23">
        <v>31775</v>
      </c>
      <c r="P1744" s="23">
        <v>213376</v>
      </c>
      <c r="Q1744" s="19">
        <v>5.0515189545052734E-2</v>
      </c>
      <c r="R1744" s="21"/>
      <c r="S1744" s="21"/>
    </row>
    <row r="1745" spans="1:19" x14ac:dyDescent="0.35">
      <c r="A1745" s="18" t="s">
        <v>47</v>
      </c>
      <c r="B1745" s="18" t="s">
        <v>80</v>
      </c>
      <c r="C1745" s="61" t="str">
        <f>IF(Datos[[#This Row],[Area]]="Oftamología","👀",IF(B1745="Cardiología","❤","🚑"))</f>
        <v>❤</v>
      </c>
      <c r="D1745" s="23">
        <v>704063</v>
      </c>
      <c r="E1745" s="23">
        <v>1052142</v>
      </c>
      <c r="F1745" s="23">
        <v>100338</v>
      </c>
      <c r="G1745" s="23">
        <v>220634</v>
      </c>
      <c r="H1745" s="23">
        <v>30000</v>
      </c>
      <c r="I1745" s="23">
        <v>9637</v>
      </c>
      <c r="J1745" s="23">
        <v>3282</v>
      </c>
      <c r="K1745" s="23">
        <v>13622</v>
      </c>
      <c r="L1745" s="23">
        <v>2471</v>
      </c>
      <c r="M1745" s="23">
        <v>2991397</v>
      </c>
      <c r="N1745" s="23">
        <v>118250</v>
      </c>
      <c r="O1745" s="23">
        <v>49232</v>
      </c>
      <c r="P1745" s="23">
        <v>185656</v>
      </c>
      <c r="Q1745" s="19">
        <v>4.3952684604530549E-2</v>
      </c>
      <c r="R1745" s="21"/>
      <c r="S1745" s="21"/>
    </row>
    <row r="1746" spans="1:19" x14ac:dyDescent="0.35">
      <c r="A1746" s="18" t="s">
        <v>36</v>
      </c>
      <c r="B1746" s="18" t="s">
        <v>80</v>
      </c>
      <c r="C1746" s="61" t="str">
        <f>IF(Datos[[#This Row],[Area]]="Oftamología","👀",IF(B1746="Cardiología","❤","🚑"))</f>
        <v>❤</v>
      </c>
      <c r="D1746" s="23">
        <v>530825</v>
      </c>
      <c r="E1746" s="23">
        <v>1712354</v>
      </c>
      <c r="F1746" s="23">
        <v>130644</v>
      </c>
      <c r="G1746" s="23">
        <v>274490</v>
      </c>
      <c r="H1746" s="23">
        <v>20000</v>
      </c>
      <c r="I1746" s="23">
        <v>9988</v>
      </c>
      <c r="J1746" s="23">
        <v>3130</v>
      </c>
      <c r="K1746" s="23">
        <v>11051</v>
      </c>
      <c r="L1746" s="23">
        <v>3476</v>
      </c>
      <c r="M1746" s="23">
        <v>1403677</v>
      </c>
      <c r="N1746" s="23">
        <v>125824</v>
      </c>
      <c r="O1746" s="23">
        <v>65405</v>
      </c>
      <c r="P1746" s="23">
        <v>331607</v>
      </c>
      <c r="Q1746" s="19">
        <v>7.8505504177912716E-2</v>
      </c>
      <c r="R1746" s="21"/>
      <c r="S1746" s="21"/>
    </row>
    <row r="1747" spans="1:19" x14ac:dyDescent="0.35">
      <c r="A1747" s="18" t="s">
        <v>41</v>
      </c>
      <c r="B1747" s="18" t="s">
        <v>82</v>
      </c>
      <c r="C1747" s="60" t="str">
        <f>IF(Datos[[#This Row],[Area]]="Oftamología","👀",IF(B1747="Cardiología","❤","🚑"))</f>
        <v>🚑</v>
      </c>
      <c r="D1747" s="23">
        <v>236537</v>
      </c>
      <c r="E1747" s="23">
        <v>1328880</v>
      </c>
      <c r="F1747" s="23">
        <v>112825</v>
      </c>
      <c r="G1747" s="23">
        <v>77051</v>
      </c>
      <c r="H1747" s="23">
        <v>20000</v>
      </c>
      <c r="I1747" s="23">
        <v>9510</v>
      </c>
      <c r="J1747" s="23">
        <v>3127</v>
      </c>
      <c r="K1747" s="23">
        <v>14745</v>
      </c>
      <c r="L1747" s="23">
        <v>1330</v>
      </c>
      <c r="M1747" s="23">
        <v>1555205</v>
      </c>
      <c r="N1747" s="23">
        <v>84648</v>
      </c>
      <c r="O1747" s="23">
        <v>76842</v>
      </c>
      <c r="P1747" s="23">
        <v>168494</v>
      </c>
      <c r="Q1747" s="19">
        <v>3.9889708060907109E-2</v>
      </c>
      <c r="R1747" s="21"/>
      <c r="S1747" s="21"/>
    </row>
    <row r="1748" spans="1:19" x14ac:dyDescent="0.35">
      <c r="A1748" s="18" t="s">
        <v>38</v>
      </c>
      <c r="B1748" s="18" t="s">
        <v>81</v>
      </c>
      <c r="C1748" s="62" t="str">
        <f>IF(Datos[[#This Row],[Area]]="Oftamología","👀",IF(B1748="Cardiología","❤","🚑"))</f>
        <v>👀</v>
      </c>
      <c r="D1748" s="23">
        <v>631418</v>
      </c>
      <c r="E1748" s="23">
        <v>2345665</v>
      </c>
      <c r="F1748" s="23">
        <v>125643</v>
      </c>
      <c r="G1748" s="23">
        <v>277451</v>
      </c>
      <c r="H1748" s="23">
        <v>20000</v>
      </c>
      <c r="I1748" s="23">
        <v>11586</v>
      </c>
      <c r="J1748" s="23">
        <v>3790</v>
      </c>
      <c r="K1748" s="23">
        <v>14508</v>
      </c>
      <c r="L1748" s="23">
        <v>2318</v>
      </c>
      <c r="M1748" s="23">
        <v>2578834</v>
      </c>
      <c r="N1748" s="23">
        <v>68775</v>
      </c>
      <c r="O1748" s="23">
        <v>71259</v>
      </c>
      <c r="P1748" s="23">
        <v>332526</v>
      </c>
      <c r="Q1748" s="19">
        <v>7.8723070629584418E-2</v>
      </c>
      <c r="R1748" s="21"/>
      <c r="S1748" s="21"/>
    </row>
    <row r="1749" spans="1:19" x14ac:dyDescent="0.35">
      <c r="A1749" s="18" t="s">
        <v>41</v>
      </c>
      <c r="B1749" s="18" t="s">
        <v>80</v>
      </c>
      <c r="C1749" s="61" t="str">
        <f>IF(Datos[[#This Row],[Area]]="Oftamología","👀",IF(B1749="Cardiología","❤","🚑"))</f>
        <v>❤</v>
      </c>
      <c r="D1749" s="23">
        <v>616588</v>
      </c>
      <c r="E1749" s="23">
        <v>722897</v>
      </c>
      <c r="F1749" s="23">
        <v>169112</v>
      </c>
      <c r="G1749" s="23">
        <v>92577</v>
      </c>
      <c r="H1749" s="23">
        <v>32000</v>
      </c>
      <c r="I1749" s="23">
        <v>10235</v>
      </c>
      <c r="J1749" s="23">
        <v>3483</v>
      </c>
      <c r="K1749" s="23">
        <v>12944</v>
      </c>
      <c r="L1749" s="23">
        <v>1552</v>
      </c>
      <c r="M1749" s="23">
        <v>2619942</v>
      </c>
      <c r="N1749" s="23">
        <v>73011</v>
      </c>
      <c r="O1749" s="23">
        <v>87293</v>
      </c>
      <c r="P1749" s="23">
        <v>260584</v>
      </c>
      <c r="Q1749" s="19">
        <v>6.1691334322548093E-2</v>
      </c>
      <c r="R1749" s="21"/>
      <c r="S1749" s="21"/>
    </row>
    <row r="1750" spans="1:19" x14ac:dyDescent="0.35">
      <c r="A1750" s="18" t="s">
        <v>42</v>
      </c>
      <c r="B1750" s="18" t="s">
        <v>80</v>
      </c>
      <c r="C1750" s="61" t="str">
        <f>IF(Datos[[#This Row],[Area]]="Oftamología","👀",IF(B1750="Cardiología","❤","🚑"))</f>
        <v>❤</v>
      </c>
      <c r="D1750" s="23">
        <v>552504</v>
      </c>
      <c r="E1750" s="23">
        <v>655735</v>
      </c>
      <c r="F1750" s="23">
        <v>101383</v>
      </c>
      <c r="G1750" s="23">
        <v>81688</v>
      </c>
      <c r="H1750" s="23">
        <v>32000</v>
      </c>
      <c r="I1750" s="23">
        <v>10564</v>
      </c>
      <c r="J1750" s="23">
        <v>4098</v>
      </c>
      <c r="K1750" s="23">
        <v>14755</v>
      </c>
      <c r="L1750" s="23">
        <v>2260</v>
      </c>
      <c r="M1750" s="23">
        <v>2936106</v>
      </c>
      <c r="N1750" s="23">
        <v>59700</v>
      </c>
      <c r="O1750" s="23">
        <v>86781</v>
      </c>
      <c r="P1750" s="23">
        <v>60689</v>
      </c>
      <c r="Q1750" s="19">
        <v>1.4367671801419585E-2</v>
      </c>
      <c r="R1750" s="21"/>
      <c r="S1750" s="21"/>
    </row>
    <row r="1751" spans="1:19" x14ac:dyDescent="0.35">
      <c r="A1751" s="18" t="s">
        <v>37</v>
      </c>
      <c r="B1751" s="18" t="s">
        <v>81</v>
      </c>
      <c r="C1751" s="62" t="str">
        <f>IF(Datos[[#This Row],[Area]]="Oftamología","👀",IF(B1751="Cardiología","❤","🚑"))</f>
        <v>👀</v>
      </c>
      <c r="D1751" s="23">
        <v>325149</v>
      </c>
      <c r="E1751" s="23">
        <v>800546</v>
      </c>
      <c r="F1751" s="23">
        <v>145018</v>
      </c>
      <c r="G1751" s="23">
        <v>278563</v>
      </c>
      <c r="H1751" s="23">
        <v>32000</v>
      </c>
      <c r="I1751" s="23">
        <v>9478</v>
      </c>
      <c r="J1751" s="23">
        <v>3400</v>
      </c>
      <c r="K1751" s="23">
        <v>13714</v>
      </c>
      <c r="L1751" s="23">
        <v>3077</v>
      </c>
      <c r="M1751" s="23">
        <v>1920220</v>
      </c>
      <c r="N1751" s="23">
        <v>47722</v>
      </c>
      <c r="O1751" s="23">
        <v>87661</v>
      </c>
      <c r="P1751" s="23">
        <v>88484</v>
      </c>
      <c r="Q1751" s="19">
        <v>2.0947932437127167E-2</v>
      </c>
      <c r="R1751" s="21"/>
      <c r="S1751" s="21"/>
    </row>
    <row r="1752" spans="1:19" x14ac:dyDescent="0.35">
      <c r="A1752" s="18" t="s">
        <v>40</v>
      </c>
      <c r="B1752" s="18" t="s">
        <v>82</v>
      </c>
      <c r="C1752" s="60" t="str">
        <f>IF(Datos[[#This Row],[Area]]="Oftamología","👀",IF(B1752="Cardiología","❤","🚑"))</f>
        <v>🚑</v>
      </c>
      <c r="D1752" s="23">
        <v>326720</v>
      </c>
      <c r="E1752" s="23">
        <v>2338003</v>
      </c>
      <c r="F1752" s="23">
        <v>106129</v>
      </c>
      <c r="G1752" s="23">
        <v>88861</v>
      </c>
      <c r="H1752" s="23">
        <v>25000</v>
      </c>
      <c r="I1752" s="23">
        <v>11658</v>
      </c>
      <c r="J1752" s="23">
        <v>3827</v>
      </c>
      <c r="K1752" s="23">
        <v>14801</v>
      </c>
      <c r="L1752" s="23">
        <v>3780</v>
      </c>
      <c r="M1752" s="23">
        <v>917052</v>
      </c>
      <c r="N1752" s="23">
        <v>93844</v>
      </c>
      <c r="O1752" s="23">
        <v>49654</v>
      </c>
      <c r="P1752" s="23">
        <v>204694</v>
      </c>
      <c r="Q1752" s="19">
        <v>4.8459790270391351E-2</v>
      </c>
      <c r="R1752" s="21"/>
      <c r="S1752" s="21"/>
    </row>
    <row r="1753" spans="1:19" x14ac:dyDescent="0.35">
      <c r="A1753" s="18" t="s">
        <v>44</v>
      </c>
      <c r="B1753" s="18" t="s">
        <v>82</v>
      </c>
      <c r="C1753" s="60" t="str">
        <f>IF(Datos[[#This Row],[Area]]="Oftamología","👀",IF(B1753="Cardiología","❤","🚑"))</f>
        <v>🚑</v>
      </c>
      <c r="D1753" s="23">
        <v>330905</v>
      </c>
      <c r="E1753" s="23">
        <v>1073019</v>
      </c>
      <c r="F1753" s="23">
        <v>97464</v>
      </c>
      <c r="G1753" s="23">
        <v>157699</v>
      </c>
      <c r="H1753" s="23">
        <v>25000</v>
      </c>
      <c r="I1753" s="23">
        <v>9269</v>
      </c>
      <c r="J1753" s="23">
        <v>4110</v>
      </c>
      <c r="K1753" s="23">
        <v>12927</v>
      </c>
      <c r="L1753" s="23">
        <v>4372</v>
      </c>
      <c r="M1753" s="23">
        <v>2716569</v>
      </c>
      <c r="N1753" s="23">
        <v>116988</v>
      </c>
      <c r="O1753" s="23">
        <v>83506</v>
      </c>
      <c r="P1753" s="23">
        <v>195615</v>
      </c>
      <c r="Q1753" s="19">
        <v>4.6310404182548601E-2</v>
      </c>
      <c r="R1753" s="21"/>
      <c r="S1753" s="21"/>
    </row>
    <row r="1754" spans="1:19" x14ac:dyDescent="0.35">
      <c r="A1754" s="18" t="s">
        <v>47</v>
      </c>
      <c r="B1754" s="18" t="s">
        <v>82</v>
      </c>
      <c r="C1754" s="60" t="str">
        <f>IF(Datos[[#This Row],[Area]]="Oftamología","👀",IF(B1754="Cardiología","❤","🚑"))</f>
        <v>🚑</v>
      </c>
      <c r="D1754" s="23">
        <v>415071</v>
      </c>
      <c r="E1754" s="23">
        <v>1484419</v>
      </c>
      <c r="F1754" s="23">
        <v>210638</v>
      </c>
      <c r="G1754" s="23">
        <v>305642</v>
      </c>
      <c r="H1754" s="23">
        <v>30000</v>
      </c>
      <c r="I1754" s="23">
        <v>11889</v>
      </c>
      <c r="J1754" s="23">
        <v>3413</v>
      </c>
      <c r="K1754" s="23">
        <v>12169</v>
      </c>
      <c r="L1754" s="23">
        <v>1947</v>
      </c>
      <c r="M1754" s="23">
        <v>1482195</v>
      </c>
      <c r="N1754" s="23">
        <v>75436</v>
      </c>
      <c r="O1754" s="23">
        <v>35811</v>
      </c>
      <c r="P1754" s="23">
        <v>260127</v>
      </c>
      <c r="Q1754" s="19">
        <v>6.1583142953218414E-2</v>
      </c>
      <c r="R1754" s="21"/>
      <c r="S1754" s="21"/>
    </row>
    <row r="1755" spans="1:19" x14ac:dyDescent="0.35">
      <c r="A1755" s="18" t="s">
        <v>43</v>
      </c>
      <c r="B1755" s="18" t="s">
        <v>81</v>
      </c>
      <c r="C1755" s="62" t="str">
        <f>IF(Datos[[#This Row],[Area]]="Oftamología","👀",IF(B1755="Cardiología","❤","🚑"))</f>
        <v>👀</v>
      </c>
      <c r="D1755" s="23">
        <v>425255</v>
      </c>
      <c r="E1755" s="23">
        <v>1621546</v>
      </c>
      <c r="F1755" s="23">
        <v>167809</v>
      </c>
      <c r="G1755" s="23">
        <v>303603</v>
      </c>
      <c r="H1755" s="23">
        <v>32000</v>
      </c>
      <c r="I1755" s="23">
        <v>12091</v>
      </c>
      <c r="J1755" s="23">
        <v>2937</v>
      </c>
      <c r="K1755" s="23">
        <v>13465</v>
      </c>
      <c r="L1755" s="23">
        <v>4275</v>
      </c>
      <c r="M1755" s="23">
        <v>1310626</v>
      </c>
      <c r="N1755" s="23">
        <v>44149</v>
      </c>
      <c r="O1755" s="23">
        <v>73486</v>
      </c>
      <c r="P1755" s="23">
        <v>248599</v>
      </c>
      <c r="Q1755" s="19">
        <v>5.8853974231921888E-2</v>
      </c>
      <c r="R1755" s="21"/>
      <c r="S1755" s="21"/>
    </row>
    <row r="1756" spans="1:19" x14ac:dyDescent="0.35">
      <c r="A1756" s="18" t="s">
        <v>46</v>
      </c>
      <c r="B1756" s="18" t="s">
        <v>80</v>
      </c>
      <c r="C1756" s="61" t="str">
        <f>IF(Datos[[#This Row],[Area]]="Oftamología","👀",IF(B1756="Cardiología","❤","🚑"))</f>
        <v>❤</v>
      </c>
      <c r="D1756" s="23">
        <v>350044</v>
      </c>
      <c r="E1756" s="23">
        <v>1518303</v>
      </c>
      <c r="F1756" s="23">
        <v>206243</v>
      </c>
      <c r="G1756" s="23">
        <v>73396</v>
      </c>
      <c r="H1756" s="23">
        <v>32000</v>
      </c>
      <c r="I1756" s="23">
        <v>12175</v>
      </c>
      <c r="J1756" s="23">
        <v>3531</v>
      </c>
      <c r="K1756" s="23">
        <v>11984</v>
      </c>
      <c r="L1756" s="23">
        <v>2376</v>
      </c>
      <c r="M1756" s="23">
        <v>2037532</v>
      </c>
      <c r="N1756" s="23">
        <v>105354</v>
      </c>
      <c r="O1756" s="23">
        <v>32633</v>
      </c>
      <c r="P1756" s="23">
        <v>173339</v>
      </c>
      <c r="Q1756" s="19">
        <v>4.1036725969883663E-2</v>
      </c>
      <c r="R1756" s="21"/>
      <c r="S1756" s="21"/>
    </row>
    <row r="1757" spans="1:19" x14ac:dyDescent="0.35">
      <c r="A1757" s="18" t="s">
        <v>36</v>
      </c>
      <c r="B1757" s="18" t="s">
        <v>82</v>
      </c>
      <c r="C1757" s="60" t="str">
        <f>IF(Datos[[#This Row],[Area]]="Oftamología","👀",IF(B1757="Cardiología","❤","🚑"))</f>
        <v>🚑</v>
      </c>
      <c r="D1757" s="23">
        <v>272478</v>
      </c>
      <c r="E1757" s="23">
        <v>1270882</v>
      </c>
      <c r="F1757" s="23">
        <v>150189</v>
      </c>
      <c r="G1757" s="23">
        <v>116135</v>
      </c>
      <c r="H1757" s="23">
        <v>20000</v>
      </c>
      <c r="I1757" s="23">
        <v>12670</v>
      </c>
      <c r="J1757" s="23">
        <v>3387</v>
      </c>
      <c r="K1757" s="23">
        <v>13477</v>
      </c>
      <c r="L1757" s="23">
        <v>2730</v>
      </c>
      <c r="M1757" s="23">
        <v>2532235</v>
      </c>
      <c r="N1757" s="23">
        <v>65242</v>
      </c>
      <c r="O1757" s="23">
        <v>71734</v>
      </c>
      <c r="P1757" s="23">
        <v>86429</v>
      </c>
      <c r="Q1757" s="19">
        <v>2.046142638904733E-2</v>
      </c>
      <c r="R1757" s="21"/>
      <c r="S1757" s="21"/>
    </row>
    <row r="1758" spans="1:19" x14ac:dyDescent="0.35">
      <c r="A1758" s="18" t="s">
        <v>42</v>
      </c>
      <c r="B1758" s="18" t="s">
        <v>80</v>
      </c>
      <c r="C1758" s="61" t="str">
        <f>IF(Datos[[#This Row],[Area]]="Oftamología","👀",IF(B1758="Cardiología","❤","🚑"))</f>
        <v>❤</v>
      </c>
      <c r="D1758" s="23">
        <v>362336</v>
      </c>
      <c r="E1758" s="23">
        <v>1078757</v>
      </c>
      <c r="F1758" s="23">
        <v>203298</v>
      </c>
      <c r="G1758" s="23">
        <v>208848</v>
      </c>
      <c r="H1758" s="23">
        <v>25000</v>
      </c>
      <c r="I1758" s="23">
        <v>9043</v>
      </c>
      <c r="J1758" s="23">
        <v>2868</v>
      </c>
      <c r="K1758" s="23">
        <v>13385</v>
      </c>
      <c r="L1758" s="23">
        <v>3555</v>
      </c>
      <c r="M1758" s="23">
        <v>2891598</v>
      </c>
      <c r="N1758" s="23">
        <v>99303</v>
      </c>
      <c r="O1758" s="23">
        <v>84119</v>
      </c>
      <c r="P1758" s="23">
        <v>262635</v>
      </c>
      <c r="Q1758" s="19">
        <v>6.2176893400218043E-2</v>
      </c>
      <c r="R1758" s="21"/>
      <c r="S1758" s="21"/>
    </row>
    <row r="1759" spans="1:19" x14ac:dyDescent="0.35">
      <c r="A1759" s="18" t="s">
        <v>45</v>
      </c>
      <c r="B1759" s="18" t="s">
        <v>80</v>
      </c>
      <c r="C1759" s="61" t="str">
        <f>IF(Datos[[#This Row],[Area]]="Oftamología","👀",IF(B1759="Cardiología","❤","🚑"))</f>
        <v>❤</v>
      </c>
      <c r="D1759" s="23">
        <v>192229</v>
      </c>
      <c r="E1759" s="23">
        <v>1023286</v>
      </c>
      <c r="F1759" s="23">
        <v>129057</v>
      </c>
      <c r="G1759" s="23">
        <v>129963</v>
      </c>
      <c r="H1759" s="23">
        <v>32000</v>
      </c>
      <c r="I1759" s="23">
        <v>9524</v>
      </c>
      <c r="J1759" s="23">
        <v>2927</v>
      </c>
      <c r="K1759" s="23">
        <v>12618</v>
      </c>
      <c r="L1759" s="23">
        <v>3235</v>
      </c>
      <c r="M1759" s="23">
        <v>2963474</v>
      </c>
      <c r="N1759" s="23">
        <v>61143</v>
      </c>
      <c r="O1759" s="23">
        <v>74022</v>
      </c>
      <c r="P1759" s="23">
        <v>318313</v>
      </c>
      <c r="Q1759" s="19">
        <v>7.5358248020650734E-2</v>
      </c>
      <c r="R1759" s="21"/>
      <c r="S1759" s="21"/>
    </row>
    <row r="1760" spans="1:19" x14ac:dyDescent="0.35">
      <c r="A1760" s="18" t="s">
        <v>42</v>
      </c>
      <c r="B1760" s="18" t="s">
        <v>82</v>
      </c>
      <c r="C1760" s="60" t="str">
        <f>IF(Datos[[#This Row],[Area]]="Oftamología","👀",IF(B1760="Cardiología","❤","🚑"))</f>
        <v>🚑</v>
      </c>
      <c r="D1760" s="23">
        <v>625638</v>
      </c>
      <c r="E1760" s="23">
        <v>1898293</v>
      </c>
      <c r="F1760" s="23">
        <v>183027</v>
      </c>
      <c r="G1760" s="23">
        <v>268227</v>
      </c>
      <c r="H1760" s="23">
        <v>20000</v>
      </c>
      <c r="I1760" s="23">
        <v>11690</v>
      </c>
      <c r="J1760" s="23">
        <v>3332</v>
      </c>
      <c r="K1760" s="23">
        <v>10386</v>
      </c>
      <c r="L1760" s="23">
        <v>4222</v>
      </c>
      <c r="M1760" s="23">
        <v>1330702</v>
      </c>
      <c r="N1760" s="23">
        <v>98269</v>
      </c>
      <c r="O1760" s="23">
        <v>50738</v>
      </c>
      <c r="P1760" s="23">
        <v>263368</v>
      </c>
      <c r="Q1760" s="19">
        <v>6.2350425727829978E-2</v>
      </c>
      <c r="R1760" s="21"/>
      <c r="S1760" s="21"/>
    </row>
    <row r="1761" spans="1:19" x14ac:dyDescent="0.35">
      <c r="A1761" s="18" t="s">
        <v>44</v>
      </c>
      <c r="B1761" s="18" t="s">
        <v>82</v>
      </c>
      <c r="C1761" s="60" t="str">
        <f>IF(Datos[[#This Row],[Area]]="Oftamología","👀",IF(B1761="Cardiología","❤","🚑"))</f>
        <v>🚑</v>
      </c>
      <c r="D1761" s="23">
        <v>356045</v>
      </c>
      <c r="E1761" s="23">
        <v>1593529</v>
      </c>
      <c r="F1761" s="23">
        <v>123683</v>
      </c>
      <c r="G1761" s="23">
        <v>240450</v>
      </c>
      <c r="H1761" s="23">
        <v>32000</v>
      </c>
      <c r="I1761" s="23">
        <v>9345</v>
      </c>
      <c r="J1761" s="23">
        <v>2984</v>
      </c>
      <c r="K1761" s="23">
        <v>13595</v>
      </c>
      <c r="L1761" s="23">
        <v>2452</v>
      </c>
      <c r="M1761" s="23">
        <v>2001617</v>
      </c>
      <c r="N1761" s="23">
        <v>90483</v>
      </c>
      <c r="O1761" s="23">
        <v>57940</v>
      </c>
      <c r="P1761" s="23">
        <v>168128</v>
      </c>
      <c r="Q1761" s="19">
        <v>3.9803060268402378E-2</v>
      </c>
      <c r="R1761" s="21"/>
      <c r="S1761" s="21"/>
    </row>
    <row r="1762" spans="1:19" x14ac:dyDescent="0.35">
      <c r="A1762" s="18" t="s">
        <v>41</v>
      </c>
      <c r="B1762" s="18" t="s">
        <v>81</v>
      </c>
      <c r="C1762" s="62" t="str">
        <f>IF(Datos[[#This Row],[Area]]="Oftamología","👀",IF(B1762="Cardiología","❤","🚑"))</f>
        <v>👀</v>
      </c>
      <c r="D1762" s="23">
        <v>690796</v>
      </c>
      <c r="E1762" s="23">
        <v>2305517</v>
      </c>
      <c r="F1762" s="23">
        <v>110132</v>
      </c>
      <c r="G1762" s="23">
        <v>278502</v>
      </c>
      <c r="H1762" s="23">
        <v>32000</v>
      </c>
      <c r="I1762" s="23">
        <v>10111</v>
      </c>
      <c r="J1762" s="23">
        <v>3308</v>
      </c>
      <c r="K1762" s="23">
        <v>11656</v>
      </c>
      <c r="L1762" s="23">
        <v>1469</v>
      </c>
      <c r="M1762" s="23">
        <v>1241859</v>
      </c>
      <c r="N1762" s="23">
        <v>52611</v>
      </c>
      <c r="O1762" s="23">
        <v>38294</v>
      </c>
      <c r="P1762" s="23">
        <v>42977</v>
      </c>
      <c r="Q1762" s="19">
        <v>1.0174486826436579E-2</v>
      </c>
      <c r="R1762" s="21"/>
      <c r="S1762" s="21"/>
    </row>
    <row r="1763" spans="1:19" x14ac:dyDescent="0.35">
      <c r="A1763" s="18" t="s">
        <v>42</v>
      </c>
      <c r="B1763" s="18" t="s">
        <v>81</v>
      </c>
      <c r="C1763" s="62" t="str">
        <f>IF(Datos[[#This Row],[Area]]="Oftamología","👀",IF(B1763="Cardiología","❤","🚑"))</f>
        <v>👀</v>
      </c>
      <c r="D1763" s="23">
        <v>283360</v>
      </c>
      <c r="E1763" s="23">
        <v>685332</v>
      </c>
      <c r="F1763" s="23">
        <v>117758</v>
      </c>
      <c r="G1763" s="23">
        <v>145377</v>
      </c>
      <c r="H1763" s="23">
        <v>32000</v>
      </c>
      <c r="I1763" s="23">
        <v>11960</v>
      </c>
      <c r="J1763" s="23">
        <v>3614</v>
      </c>
      <c r="K1763" s="23">
        <v>10923</v>
      </c>
      <c r="L1763" s="23">
        <v>1752</v>
      </c>
      <c r="M1763" s="23">
        <v>1438973</v>
      </c>
      <c r="N1763" s="23">
        <v>89407</v>
      </c>
      <c r="O1763" s="23">
        <v>85987</v>
      </c>
      <c r="P1763" s="23">
        <v>214675</v>
      </c>
      <c r="Q1763" s="19">
        <v>5.0822718185663786E-2</v>
      </c>
      <c r="R1763" s="21"/>
      <c r="S1763" s="21"/>
    </row>
    <row r="1764" spans="1:19" x14ac:dyDescent="0.35">
      <c r="A1764" s="18" t="s">
        <v>41</v>
      </c>
      <c r="B1764" s="18" t="s">
        <v>81</v>
      </c>
      <c r="C1764" s="62" t="str">
        <f>IF(Datos[[#This Row],[Area]]="Oftamología","👀",IF(B1764="Cardiología","❤","🚑"))</f>
        <v>👀</v>
      </c>
      <c r="D1764" s="23">
        <v>710770</v>
      </c>
      <c r="E1764" s="23">
        <v>852942</v>
      </c>
      <c r="F1764" s="23">
        <v>182255</v>
      </c>
      <c r="G1764" s="23">
        <v>121943</v>
      </c>
      <c r="H1764" s="23">
        <v>32000</v>
      </c>
      <c r="I1764" s="23">
        <v>11943</v>
      </c>
      <c r="J1764" s="23">
        <v>2853</v>
      </c>
      <c r="K1764" s="23">
        <v>11709</v>
      </c>
      <c r="L1764" s="23">
        <v>1562</v>
      </c>
      <c r="M1764" s="23">
        <v>1129386</v>
      </c>
      <c r="N1764" s="23">
        <v>44736</v>
      </c>
      <c r="O1764" s="23">
        <v>40116</v>
      </c>
      <c r="P1764" s="23">
        <v>137129</v>
      </c>
      <c r="Q1764" s="19">
        <v>3.2464276334374702E-2</v>
      </c>
      <c r="R1764" s="21"/>
      <c r="S1764" s="21"/>
    </row>
    <row r="1765" spans="1:19" x14ac:dyDescent="0.35">
      <c r="A1765" s="18" t="s">
        <v>47</v>
      </c>
      <c r="B1765" s="18" t="s">
        <v>80</v>
      </c>
      <c r="C1765" s="61" t="str">
        <f>IF(Datos[[#This Row],[Area]]="Oftamología","👀",IF(B1765="Cardiología","❤","🚑"))</f>
        <v>❤</v>
      </c>
      <c r="D1765" s="23">
        <v>279697</v>
      </c>
      <c r="E1765" s="23">
        <v>1515112</v>
      </c>
      <c r="F1765" s="23">
        <v>157368</v>
      </c>
      <c r="G1765" s="23">
        <v>76150</v>
      </c>
      <c r="H1765" s="23">
        <v>32000</v>
      </c>
      <c r="I1765" s="23">
        <v>12540</v>
      </c>
      <c r="J1765" s="23">
        <v>2917</v>
      </c>
      <c r="K1765" s="23">
        <v>14136</v>
      </c>
      <c r="L1765" s="23">
        <v>3910</v>
      </c>
      <c r="M1765" s="23">
        <v>1722238</v>
      </c>
      <c r="N1765" s="23">
        <v>100534</v>
      </c>
      <c r="O1765" s="23">
        <v>89979</v>
      </c>
      <c r="P1765" s="23">
        <v>115699</v>
      </c>
      <c r="Q1765" s="19">
        <v>2.7390882363401023E-2</v>
      </c>
      <c r="R1765" s="21"/>
      <c r="S1765" s="21"/>
    </row>
    <row r="1766" spans="1:19" x14ac:dyDescent="0.35">
      <c r="A1766" s="18" t="s">
        <v>39</v>
      </c>
      <c r="B1766" s="18" t="s">
        <v>81</v>
      </c>
      <c r="C1766" s="62" t="str">
        <f>IF(Datos[[#This Row],[Area]]="Oftamología","👀",IF(B1766="Cardiología","❤","🚑"))</f>
        <v>👀</v>
      </c>
      <c r="D1766" s="23">
        <v>266314</v>
      </c>
      <c r="E1766" s="23">
        <v>694138</v>
      </c>
      <c r="F1766" s="23">
        <v>92548</v>
      </c>
      <c r="G1766" s="23">
        <v>122740</v>
      </c>
      <c r="H1766" s="23">
        <v>32000</v>
      </c>
      <c r="I1766" s="23">
        <v>11174</v>
      </c>
      <c r="J1766" s="23">
        <v>4160</v>
      </c>
      <c r="K1766" s="23">
        <v>14844</v>
      </c>
      <c r="L1766" s="23">
        <v>1234</v>
      </c>
      <c r="M1766" s="23">
        <v>1973592</v>
      </c>
      <c r="N1766" s="23">
        <v>106255</v>
      </c>
      <c r="O1766" s="23">
        <v>71965</v>
      </c>
      <c r="P1766" s="23">
        <v>265363</v>
      </c>
      <c r="Q1766" s="19">
        <v>6.2822727219761496E-2</v>
      </c>
      <c r="R1766" s="21"/>
      <c r="S1766" s="21"/>
    </row>
    <row r="1767" spans="1:19" x14ac:dyDescent="0.35">
      <c r="A1767" s="18" t="s">
        <v>46</v>
      </c>
      <c r="B1767" s="18" t="s">
        <v>80</v>
      </c>
      <c r="C1767" s="61" t="str">
        <f>IF(Datos[[#This Row],[Area]]="Oftamología","👀",IF(B1767="Cardiología","❤","🚑"))</f>
        <v>❤</v>
      </c>
      <c r="D1767" s="23">
        <v>177256</v>
      </c>
      <c r="E1767" s="23">
        <v>1949120</v>
      </c>
      <c r="F1767" s="23">
        <v>193902</v>
      </c>
      <c r="G1767" s="23">
        <v>298157</v>
      </c>
      <c r="H1767" s="23">
        <v>32000</v>
      </c>
      <c r="I1767" s="23">
        <v>9027</v>
      </c>
      <c r="J1767" s="23">
        <v>2925</v>
      </c>
      <c r="K1767" s="23">
        <v>12895</v>
      </c>
      <c r="L1767" s="23">
        <v>2914</v>
      </c>
      <c r="M1767" s="23">
        <v>1785627</v>
      </c>
      <c r="N1767" s="23">
        <v>49824</v>
      </c>
      <c r="O1767" s="23">
        <v>40410</v>
      </c>
      <c r="P1767" s="23">
        <v>159719</v>
      </c>
      <c r="Q1767" s="19">
        <v>3.7812291724215831E-2</v>
      </c>
      <c r="R1767" s="21"/>
      <c r="S1767" s="21"/>
    </row>
    <row r="1768" spans="1:19" x14ac:dyDescent="0.35">
      <c r="A1768" s="18" t="s">
        <v>40</v>
      </c>
      <c r="B1768" s="18" t="s">
        <v>81</v>
      </c>
      <c r="C1768" s="62" t="str">
        <f>IF(Datos[[#This Row],[Area]]="Oftamología","👀",IF(B1768="Cardiología","❤","🚑"))</f>
        <v>👀</v>
      </c>
      <c r="D1768" s="23">
        <v>119378</v>
      </c>
      <c r="E1768" s="23">
        <v>782936</v>
      </c>
      <c r="F1768" s="23">
        <v>214888</v>
      </c>
      <c r="G1768" s="23">
        <v>258513</v>
      </c>
      <c r="H1768" s="23">
        <v>32000</v>
      </c>
      <c r="I1768" s="23">
        <v>9186</v>
      </c>
      <c r="J1768" s="23">
        <v>3697</v>
      </c>
      <c r="K1768" s="23">
        <v>14667</v>
      </c>
      <c r="L1768" s="23">
        <v>2593</v>
      </c>
      <c r="M1768" s="23">
        <v>1837157</v>
      </c>
      <c r="N1768" s="23">
        <v>74345</v>
      </c>
      <c r="O1768" s="23">
        <v>57314</v>
      </c>
      <c r="P1768" s="23">
        <v>328830</v>
      </c>
      <c r="Q1768" s="19">
        <v>7.784806997084813E-2</v>
      </c>
      <c r="R1768" s="21"/>
      <c r="S1768" s="21"/>
    </row>
    <row r="1769" spans="1:19" x14ac:dyDescent="0.35">
      <c r="A1769" s="18" t="s">
        <v>43</v>
      </c>
      <c r="B1769" s="18" t="s">
        <v>81</v>
      </c>
      <c r="C1769" s="62" t="str">
        <f>IF(Datos[[#This Row],[Area]]="Oftamología","👀",IF(B1769="Cardiología","❤","🚑"))</f>
        <v>👀</v>
      </c>
      <c r="D1769" s="23">
        <v>476366</v>
      </c>
      <c r="E1769" s="23">
        <v>819531</v>
      </c>
      <c r="F1769" s="23">
        <v>116315</v>
      </c>
      <c r="G1769" s="23">
        <v>209728</v>
      </c>
      <c r="H1769" s="23">
        <v>32000</v>
      </c>
      <c r="I1769" s="23">
        <v>9504</v>
      </c>
      <c r="J1769" s="23">
        <v>4152</v>
      </c>
      <c r="K1769" s="23">
        <v>12479</v>
      </c>
      <c r="L1769" s="23">
        <v>1806</v>
      </c>
      <c r="M1769" s="23">
        <v>1905129</v>
      </c>
      <c r="N1769" s="23">
        <v>119179</v>
      </c>
      <c r="O1769" s="23">
        <v>45600</v>
      </c>
      <c r="P1769" s="23">
        <v>273905</v>
      </c>
      <c r="Q1769" s="19">
        <v>6.4844982530076811E-2</v>
      </c>
      <c r="R1769" s="21"/>
      <c r="S1769" s="21"/>
    </row>
    <row r="1770" spans="1:19" x14ac:dyDescent="0.35">
      <c r="A1770" s="18" t="s">
        <v>44</v>
      </c>
      <c r="B1770" s="18" t="s">
        <v>80</v>
      </c>
      <c r="C1770" s="61" t="str">
        <f>IF(Datos[[#This Row],[Area]]="Oftamología","👀",IF(B1770="Cardiología","❤","🚑"))</f>
        <v>❤</v>
      </c>
      <c r="D1770" s="23">
        <v>403717</v>
      </c>
      <c r="E1770" s="23">
        <v>1287499</v>
      </c>
      <c r="F1770" s="23">
        <v>195755</v>
      </c>
      <c r="G1770" s="23">
        <v>213891</v>
      </c>
      <c r="H1770" s="23">
        <v>32000</v>
      </c>
      <c r="I1770" s="23">
        <v>9761</v>
      </c>
      <c r="J1770" s="23">
        <v>2971</v>
      </c>
      <c r="K1770" s="23">
        <v>12393</v>
      </c>
      <c r="L1770" s="23">
        <v>3933</v>
      </c>
      <c r="M1770" s="23">
        <v>2265273</v>
      </c>
      <c r="N1770" s="23">
        <v>60655</v>
      </c>
      <c r="O1770" s="23">
        <v>87633</v>
      </c>
      <c r="P1770" s="23">
        <v>72225</v>
      </c>
      <c r="Q1770" s="19">
        <v>1.7098734463535888E-2</v>
      </c>
      <c r="R1770" s="21"/>
      <c r="S1770" s="21"/>
    </row>
    <row r="1771" spans="1:19" x14ac:dyDescent="0.35">
      <c r="A1771" s="18" t="s">
        <v>45</v>
      </c>
      <c r="B1771" s="18" t="s">
        <v>80</v>
      </c>
      <c r="C1771" s="61" t="str">
        <f>IF(Datos[[#This Row],[Area]]="Oftamología","👀",IF(B1771="Cardiología","❤","🚑"))</f>
        <v>❤</v>
      </c>
      <c r="D1771" s="23">
        <v>661807</v>
      </c>
      <c r="E1771" s="23">
        <v>1821947</v>
      </c>
      <c r="F1771" s="23">
        <v>94968</v>
      </c>
      <c r="G1771" s="23">
        <v>169776</v>
      </c>
      <c r="H1771" s="23">
        <v>32000</v>
      </c>
      <c r="I1771" s="23">
        <v>9008</v>
      </c>
      <c r="J1771" s="23">
        <v>3129</v>
      </c>
      <c r="K1771" s="23">
        <v>11397</v>
      </c>
      <c r="L1771" s="23">
        <v>2681</v>
      </c>
      <c r="M1771" s="23">
        <v>2973061</v>
      </c>
      <c r="N1771" s="23">
        <v>94956</v>
      </c>
      <c r="O1771" s="23">
        <v>39229</v>
      </c>
      <c r="P1771" s="23">
        <v>234951</v>
      </c>
      <c r="Q1771" s="19">
        <v>5.5622911193384847E-2</v>
      </c>
      <c r="R1771" s="21"/>
      <c r="S1771" s="21"/>
    </row>
    <row r="1772" spans="1:19" x14ac:dyDescent="0.35">
      <c r="A1772" s="18" t="s">
        <v>46</v>
      </c>
      <c r="B1772" s="18" t="s">
        <v>80</v>
      </c>
      <c r="C1772" s="61" t="str">
        <f>IF(Datos[[#This Row],[Area]]="Oftamología","👀",IF(B1772="Cardiología","❤","🚑"))</f>
        <v>❤</v>
      </c>
      <c r="D1772" s="23">
        <v>173545</v>
      </c>
      <c r="E1772" s="23">
        <v>1463203</v>
      </c>
      <c r="F1772" s="23">
        <v>156220</v>
      </c>
      <c r="G1772" s="23">
        <v>248608</v>
      </c>
      <c r="H1772" s="23">
        <v>32000</v>
      </c>
      <c r="I1772" s="23">
        <v>10815</v>
      </c>
      <c r="J1772" s="23">
        <v>3933</v>
      </c>
      <c r="K1772" s="23">
        <v>12394</v>
      </c>
      <c r="L1772" s="23">
        <v>4250</v>
      </c>
      <c r="M1772" s="23">
        <v>2680430</v>
      </c>
      <c r="N1772" s="23">
        <v>76816</v>
      </c>
      <c r="O1772" s="23">
        <v>29274</v>
      </c>
      <c r="P1772" s="23">
        <v>274148</v>
      </c>
      <c r="Q1772" s="19">
        <v>6.4902510982477485E-2</v>
      </c>
      <c r="R1772" s="21"/>
      <c r="S1772" s="21"/>
    </row>
    <row r="1773" spans="1:19" x14ac:dyDescent="0.35">
      <c r="A1773" s="18" t="s">
        <v>41</v>
      </c>
      <c r="B1773" s="18" t="s">
        <v>80</v>
      </c>
      <c r="C1773" s="61" t="str">
        <f>IF(Datos[[#This Row],[Area]]="Oftamología","👀",IF(B1773="Cardiología","❤","🚑"))</f>
        <v>❤</v>
      </c>
      <c r="D1773" s="23">
        <v>693041</v>
      </c>
      <c r="E1773" s="23">
        <v>2062198</v>
      </c>
      <c r="F1773" s="23">
        <v>194876</v>
      </c>
      <c r="G1773" s="23">
        <v>313592</v>
      </c>
      <c r="H1773" s="23">
        <v>32000</v>
      </c>
      <c r="I1773" s="23">
        <v>12492</v>
      </c>
      <c r="J1773" s="23">
        <v>3328</v>
      </c>
      <c r="K1773" s="23">
        <v>14704</v>
      </c>
      <c r="L1773" s="23">
        <v>2615</v>
      </c>
      <c r="M1773" s="23">
        <v>866185</v>
      </c>
      <c r="N1773" s="23">
        <v>111895</v>
      </c>
      <c r="O1773" s="23">
        <v>38955</v>
      </c>
      <c r="P1773" s="23">
        <v>274229</v>
      </c>
      <c r="Q1773" s="19">
        <v>6.4921687133277714E-2</v>
      </c>
      <c r="R1773" s="21"/>
      <c r="S1773" s="21"/>
    </row>
    <row r="1774" spans="1:19" x14ac:dyDescent="0.35">
      <c r="A1774" s="18" t="s">
        <v>40</v>
      </c>
      <c r="B1774" s="18" t="s">
        <v>81</v>
      </c>
      <c r="C1774" s="62" t="str">
        <f>IF(Datos[[#This Row],[Area]]="Oftamología","👀",IF(B1774="Cardiología","❤","🚑"))</f>
        <v>👀</v>
      </c>
      <c r="D1774" s="23">
        <v>308693</v>
      </c>
      <c r="E1774" s="23">
        <v>2240982</v>
      </c>
      <c r="F1774" s="23">
        <v>110401</v>
      </c>
      <c r="G1774" s="23">
        <v>140146</v>
      </c>
      <c r="H1774" s="23">
        <v>25000</v>
      </c>
      <c r="I1774" s="23">
        <v>9788</v>
      </c>
      <c r="J1774" s="23">
        <v>3153</v>
      </c>
      <c r="K1774" s="23">
        <v>10917</v>
      </c>
      <c r="L1774" s="23">
        <v>3965</v>
      </c>
      <c r="M1774" s="23">
        <v>1213961</v>
      </c>
      <c r="N1774" s="23">
        <v>116564</v>
      </c>
      <c r="O1774" s="23">
        <v>68760</v>
      </c>
      <c r="P1774" s="23">
        <v>208895</v>
      </c>
      <c r="Q1774" s="19">
        <v>4.9454345943375971E-2</v>
      </c>
      <c r="R1774" s="21"/>
      <c r="S1774" s="21"/>
    </row>
    <row r="1775" spans="1:19" x14ac:dyDescent="0.35">
      <c r="A1775" s="18" t="s">
        <v>36</v>
      </c>
      <c r="B1775" s="18" t="s">
        <v>80</v>
      </c>
      <c r="C1775" s="61" t="str">
        <f>IF(Datos[[#This Row],[Area]]="Oftamología","👀",IF(B1775="Cardiología","❤","🚑"))</f>
        <v>❤</v>
      </c>
      <c r="D1775" s="23">
        <v>661558</v>
      </c>
      <c r="E1775" s="23">
        <v>778174</v>
      </c>
      <c r="F1775" s="23">
        <v>165867</v>
      </c>
      <c r="G1775" s="23">
        <v>189771</v>
      </c>
      <c r="H1775" s="23">
        <v>32000</v>
      </c>
      <c r="I1775" s="23">
        <v>9897</v>
      </c>
      <c r="J1775" s="23">
        <v>3402</v>
      </c>
      <c r="K1775" s="23">
        <v>10512</v>
      </c>
      <c r="L1775" s="23">
        <v>1614</v>
      </c>
      <c r="M1775" s="23">
        <v>1123755</v>
      </c>
      <c r="N1775" s="23">
        <v>94512</v>
      </c>
      <c r="O1775" s="23">
        <v>72891</v>
      </c>
      <c r="P1775" s="23">
        <v>65078</v>
      </c>
      <c r="Q1775" s="19">
        <v>1.5406735083668931E-2</v>
      </c>
      <c r="R1775" s="21"/>
      <c r="S1775" s="21"/>
    </row>
    <row r="1776" spans="1:19" x14ac:dyDescent="0.35">
      <c r="A1776" s="18" t="s">
        <v>36</v>
      </c>
      <c r="B1776" s="18" t="s">
        <v>80</v>
      </c>
      <c r="C1776" s="61" t="str">
        <f>IF(Datos[[#This Row],[Area]]="Oftamología","👀",IF(B1776="Cardiología","❤","🚑"))</f>
        <v>❤</v>
      </c>
      <c r="D1776" s="23">
        <v>492996</v>
      </c>
      <c r="E1776" s="23">
        <v>1366926</v>
      </c>
      <c r="F1776" s="23">
        <v>197817</v>
      </c>
      <c r="G1776" s="23">
        <v>162110</v>
      </c>
      <c r="H1776" s="23">
        <v>32000</v>
      </c>
      <c r="I1776" s="23">
        <v>10501</v>
      </c>
      <c r="J1776" s="23">
        <v>3032</v>
      </c>
      <c r="K1776" s="23">
        <v>14399</v>
      </c>
      <c r="L1776" s="23">
        <v>1412</v>
      </c>
      <c r="M1776" s="23">
        <v>1424491</v>
      </c>
      <c r="N1776" s="23">
        <v>59681</v>
      </c>
      <c r="O1776" s="23">
        <v>89894</v>
      </c>
      <c r="P1776" s="23">
        <v>272760</v>
      </c>
      <c r="Q1776" s="19">
        <v>6.4573912250246432E-2</v>
      </c>
      <c r="R1776" s="21"/>
      <c r="S1776" s="21"/>
    </row>
    <row r="1777" spans="1:19" x14ac:dyDescent="0.35">
      <c r="A1777" s="18" t="s">
        <v>46</v>
      </c>
      <c r="B1777" s="18" t="s">
        <v>81</v>
      </c>
      <c r="C1777" s="62" t="str">
        <f>IF(Datos[[#This Row],[Area]]="Oftamología","👀",IF(B1777="Cardiología","❤","🚑"))</f>
        <v>👀</v>
      </c>
      <c r="D1777" s="23">
        <v>244908</v>
      </c>
      <c r="E1777" s="23">
        <v>1627929</v>
      </c>
      <c r="F1777" s="23">
        <v>156745</v>
      </c>
      <c r="G1777" s="23">
        <v>276679</v>
      </c>
      <c r="H1777" s="23">
        <v>32000</v>
      </c>
      <c r="I1777" s="23">
        <v>12342</v>
      </c>
      <c r="J1777" s="23">
        <v>3976</v>
      </c>
      <c r="K1777" s="23">
        <v>13360</v>
      </c>
      <c r="L1777" s="23">
        <v>2857</v>
      </c>
      <c r="M1777" s="23">
        <v>3002569</v>
      </c>
      <c r="N1777" s="23">
        <v>59473</v>
      </c>
      <c r="O1777" s="23">
        <v>25680</v>
      </c>
      <c r="P1777" s="23">
        <v>198564</v>
      </c>
      <c r="Q1777" s="19">
        <v>4.7008558117238357E-2</v>
      </c>
      <c r="R1777" s="21"/>
      <c r="S1777" s="21"/>
    </row>
    <row r="1778" spans="1:19" x14ac:dyDescent="0.35">
      <c r="A1778" s="18" t="s">
        <v>41</v>
      </c>
      <c r="B1778" s="18" t="s">
        <v>82</v>
      </c>
      <c r="C1778" s="60" t="str">
        <f>IF(Datos[[#This Row],[Area]]="Oftamología","👀",IF(B1778="Cardiología","❤","🚑"))</f>
        <v>🚑</v>
      </c>
      <c r="D1778" s="23">
        <v>428769</v>
      </c>
      <c r="E1778" s="23">
        <v>1387342</v>
      </c>
      <c r="F1778" s="23">
        <v>182341</v>
      </c>
      <c r="G1778" s="23">
        <v>75901</v>
      </c>
      <c r="H1778" s="23">
        <v>32000</v>
      </c>
      <c r="I1778" s="23">
        <v>11398</v>
      </c>
      <c r="J1778" s="23">
        <v>3204</v>
      </c>
      <c r="K1778" s="23">
        <v>11079</v>
      </c>
      <c r="L1778" s="23">
        <v>2422</v>
      </c>
      <c r="M1778" s="23">
        <v>1207666</v>
      </c>
      <c r="N1778" s="23">
        <v>71675</v>
      </c>
      <c r="O1778" s="23">
        <v>61968</v>
      </c>
      <c r="P1778" s="23">
        <v>283090</v>
      </c>
      <c r="Q1778" s="19">
        <v>6.7019463333781587E-2</v>
      </c>
      <c r="R1778" s="21"/>
      <c r="S1778" s="21"/>
    </row>
    <row r="1779" spans="1:19" x14ac:dyDescent="0.35">
      <c r="A1779" s="18" t="s">
        <v>45</v>
      </c>
      <c r="B1779" s="18" t="s">
        <v>80</v>
      </c>
      <c r="C1779" s="61" t="str">
        <f>IF(Datos[[#This Row],[Area]]="Oftamología","👀",IF(B1779="Cardiología","❤","🚑"))</f>
        <v>❤</v>
      </c>
      <c r="D1779" s="23">
        <v>358480</v>
      </c>
      <c r="E1779" s="23">
        <v>1384272</v>
      </c>
      <c r="F1779" s="23">
        <v>94065</v>
      </c>
      <c r="G1779" s="23">
        <v>167571</v>
      </c>
      <c r="H1779" s="23">
        <v>25000</v>
      </c>
      <c r="I1779" s="23">
        <v>8957</v>
      </c>
      <c r="J1779" s="23">
        <v>4059</v>
      </c>
      <c r="K1779" s="23">
        <v>14921</v>
      </c>
      <c r="L1779" s="23">
        <v>1355</v>
      </c>
      <c r="M1779" s="23">
        <v>1083604</v>
      </c>
      <c r="N1779" s="23">
        <v>94054</v>
      </c>
      <c r="O1779" s="23">
        <v>83941</v>
      </c>
      <c r="P1779" s="23">
        <v>53191</v>
      </c>
      <c r="Q1779" s="19">
        <v>1.2592575768084978E-2</v>
      </c>
      <c r="R1779" s="21"/>
      <c r="S1779" s="21"/>
    </row>
    <row r="1780" spans="1:19" x14ac:dyDescent="0.35">
      <c r="A1780" s="18" t="s">
        <v>43</v>
      </c>
      <c r="B1780" s="18" t="s">
        <v>82</v>
      </c>
      <c r="C1780" s="60" t="str">
        <f>IF(Datos[[#This Row],[Area]]="Oftamología","👀",IF(B1780="Cardiología","❤","🚑"))</f>
        <v>🚑</v>
      </c>
      <c r="D1780" s="23">
        <v>227842</v>
      </c>
      <c r="E1780" s="23">
        <v>1790049</v>
      </c>
      <c r="F1780" s="23">
        <v>148446</v>
      </c>
      <c r="G1780" s="23">
        <v>250132</v>
      </c>
      <c r="H1780" s="23">
        <v>32000</v>
      </c>
      <c r="I1780" s="23">
        <v>9002</v>
      </c>
      <c r="J1780" s="23">
        <v>3399</v>
      </c>
      <c r="K1780" s="23">
        <v>12188</v>
      </c>
      <c r="L1780" s="23">
        <v>2351</v>
      </c>
      <c r="M1780" s="23">
        <v>2926446</v>
      </c>
      <c r="N1780" s="23">
        <v>119174</v>
      </c>
      <c r="O1780" s="23">
        <v>42073</v>
      </c>
      <c r="P1780" s="23">
        <v>248447</v>
      </c>
      <c r="Q1780" s="19">
        <v>5.8817989356346155E-2</v>
      </c>
      <c r="R1780" s="21"/>
      <c r="S1780" s="21"/>
    </row>
    <row r="1781" spans="1:19" x14ac:dyDescent="0.35">
      <c r="A1781" s="18" t="s">
        <v>44</v>
      </c>
      <c r="B1781" s="18" t="s">
        <v>80</v>
      </c>
      <c r="C1781" s="61" t="str">
        <f>IF(Datos[[#This Row],[Area]]="Oftamología","👀",IF(B1781="Cardiología","❤","🚑"))</f>
        <v>❤</v>
      </c>
      <c r="D1781" s="23">
        <v>663695</v>
      </c>
      <c r="E1781" s="23">
        <v>2321634</v>
      </c>
      <c r="F1781" s="23">
        <v>185504</v>
      </c>
      <c r="G1781" s="23">
        <v>265965</v>
      </c>
      <c r="H1781" s="23">
        <v>32000</v>
      </c>
      <c r="I1781" s="23">
        <v>12584</v>
      </c>
      <c r="J1781" s="23">
        <v>3284</v>
      </c>
      <c r="K1781" s="23">
        <v>11899</v>
      </c>
      <c r="L1781" s="23">
        <v>3908</v>
      </c>
      <c r="M1781" s="23">
        <v>1025102</v>
      </c>
      <c r="N1781" s="23">
        <v>74876</v>
      </c>
      <c r="O1781" s="23">
        <v>54976</v>
      </c>
      <c r="P1781" s="23">
        <v>172216</v>
      </c>
      <c r="Q1781" s="19">
        <v>4.0770864027307674E-2</v>
      </c>
      <c r="R1781" s="21"/>
      <c r="S1781" s="21"/>
    </row>
    <row r="1782" spans="1:19" x14ac:dyDescent="0.35">
      <c r="A1782" s="18" t="s">
        <v>38</v>
      </c>
      <c r="B1782" s="18" t="s">
        <v>82</v>
      </c>
      <c r="C1782" s="60" t="str">
        <f>IF(Datos[[#This Row],[Area]]="Oftamología","👀",IF(B1782="Cardiología","❤","🚑"))</f>
        <v>🚑</v>
      </c>
      <c r="D1782" s="23">
        <v>235930</v>
      </c>
      <c r="E1782" s="23">
        <v>2111349</v>
      </c>
      <c r="F1782" s="23">
        <v>119655</v>
      </c>
      <c r="G1782" s="23">
        <v>128974</v>
      </c>
      <c r="H1782" s="23">
        <v>20000</v>
      </c>
      <c r="I1782" s="23">
        <v>9549</v>
      </c>
      <c r="J1782" s="23">
        <v>2856</v>
      </c>
      <c r="K1782" s="23">
        <v>11441</v>
      </c>
      <c r="L1782" s="23">
        <v>2738</v>
      </c>
      <c r="M1782" s="23">
        <v>829990</v>
      </c>
      <c r="N1782" s="23">
        <v>63924</v>
      </c>
      <c r="O1782" s="23">
        <v>73181</v>
      </c>
      <c r="P1782" s="23">
        <v>319067</v>
      </c>
      <c r="Q1782" s="19">
        <v>7.5536751942914579E-2</v>
      </c>
      <c r="R1782" s="21"/>
      <c r="S1782" s="21"/>
    </row>
    <row r="1783" spans="1:19" x14ac:dyDescent="0.35">
      <c r="A1783" s="18" t="s">
        <v>36</v>
      </c>
      <c r="B1783" s="18" t="s">
        <v>82</v>
      </c>
      <c r="C1783" s="60" t="str">
        <f>IF(Datos[[#This Row],[Area]]="Oftamología","👀",IF(B1783="Cardiología","❤","🚑"))</f>
        <v>🚑</v>
      </c>
      <c r="D1783" s="23">
        <v>142657</v>
      </c>
      <c r="E1783" s="23">
        <v>1259312</v>
      </c>
      <c r="F1783" s="23">
        <v>175221</v>
      </c>
      <c r="G1783" s="23">
        <v>290505</v>
      </c>
      <c r="H1783" s="23">
        <v>32000</v>
      </c>
      <c r="I1783" s="23">
        <v>10485</v>
      </c>
      <c r="J1783" s="23">
        <v>3909</v>
      </c>
      <c r="K1783" s="23">
        <v>14384</v>
      </c>
      <c r="L1783" s="23">
        <v>2782</v>
      </c>
      <c r="M1783" s="23">
        <v>2517223</v>
      </c>
      <c r="N1783" s="23">
        <v>44198</v>
      </c>
      <c r="O1783" s="23">
        <v>46543</v>
      </c>
      <c r="P1783" s="23">
        <v>132673</v>
      </c>
      <c r="Q1783" s="19">
        <v>3.1409351297759736E-2</v>
      </c>
      <c r="R1783" s="21"/>
      <c r="S1783" s="21"/>
    </row>
    <row r="1784" spans="1:19" x14ac:dyDescent="0.35">
      <c r="A1784" s="18" t="s">
        <v>38</v>
      </c>
      <c r="B1784" s="18" t="s">
        <v>81</v>
      </c>
      <c r="C1784" s="62" t="str">
        <f>IF(Datos[[#This Row],[Area]]="Oftamología","👀",IF(B1784="Cardiología","❤","🚑"))</f>
        <v>👀</v>
      </c>
      <c r="D1784" s="23">
        <v>745693</v>
      </c>
      <c r="E1784" s="23">
        <v>739180</v>
      </c>
      <c r="F1784" s="23">
        <v>133000</v>
      </c>
      <c r="G1784" s="23">
        <v>173386</v>
      </c>
      <c r="H1784" s="23">
        <v>32000</v>
      </c>
      <c r="I1784" s="23">
        <v>11122</v>
      </c>
      <c r="J1784" s="23">
        <v>3022</v>
      </c>
      <c r="K1784" s="23">
        <v>14548</v>
      </c>
      <c r="L1784" s="23">
        <v>2170</v>
      </c>
      <c r="M1784" s="23">
        <v>1374800</v>
      </c>
      <c r="N1784" s="23">
        <v>79206</v>
      </c>
      <c r="O1784" s="23">
        <v>66069</v>
      </c>
      <c r="P1784" s="23">
        <v>70221</v>
      </c>
      <c r="Q1784" s="19">
        <v>1.6624302288182121E-2</v>
      </c>
      <c r="R1784" s="21"/>
      <c r="S1784" s="21"/>
    </row>
    <row r="1785" spans="1:19" x14ac:dyDescent="0.35">
      <c r="A1785" s="18" t="s">
        <v>44</v>
      </c>
      <c r="B1785" s="18" t="s">
        <v>81</v>
      </c>
      <c r="C1785" s="62" t="str">
        <f>IF(Datos[[#This Row],[Area]]="Oftamología","👀",IF(B1785="Cardiología","❤","🚑"))</f>
        <v>👀</v>
      </c>
      <c r="D1785" s="23">
        <v>597571</v>
      </c>
      <c r="E1785" s="23">
        <v>1926956</v>
      </c>
      <c r="F1785" s="23">
        <v>206116</v>
      </c>
      <c r="G1785" s="23">
        <v>260765</v>
      </c>
      <c r="H1785" s="23">
        <v>32000</v>
      </c>
      <c r="I1785" s="23">
        <v>10276</v>
      </c>
      <c r="J1785" s="23">
        <v>3870</v>
      </c>
      <c r="K1785" s="23">
        <v>11699</v>
      </c>
      <c r="L1785" s="23">
        <v>3481</v>
      </c>
      <c r="M1785" s="23">
        <v>2674612</v>
      </c>
      <c r="N1785" s="23">
        <v>50036</v>
      </c>
      <c r="O1785" s="23">
        <v>55029</v>
      </c>
      <c r="P1785" s="23">
        <v>138251</v>
      </c>
      <c r="Q1785" s="19">
        <v>3.2729901534348217E-2</v>
      </c>
      <c r="R1785" s="21"/>
      <c r="S1785" s="21"/>
    </row>
    <row r="1786" spans="1:19" x14ac:dyDescent="0.35">
      <c r="A1786" s="18" t="s">
        <v>40</v>
      </c>
      <c r="B1786" s="18" t="s">
        <v>80</v>
      </c>
      <c r="C1786" s="61" t="str">
        <f>IF(Datos[[#This Row],[Area]]="Oftamología","👀",IF(B1786="Cardiología","❤","🚑"))</f>
        <v>❤</v>
      </c>
      <c r="D1786" s="23">
        <v>495219</v>
      </c>
      <c r="E1786" s="23">
        <v>1583495</v>
      </c>
      <c r="F1786" s="23">
        <v>136364</v>
      </c>
      <c r="G1786" s="23">
        <v>224812</v>
      </c>
      <c r="H1786" s="23">
        <v>32000</v>
      </c>
      <c r="I1786" s="23">
        <v>11497</v>
      </c>
      <c r="J1786" s="23">
        <v>3143</v>
      </c>
      <c r="K1786" s="23">
        <v>12651</v>
      </c>
      <c r="L1786" s="23">
        <v>3105</v>
      </c>
      <c r="M1786" s="23">
        <v>2811528</v>
      </c>
      <c r="N1786" s="23">
        <v>59834</v>
      </c>
      <c r="O1786" s="23">
        <v>35796</v>
      </c>
      <c r="P1786" s="23">
        <v>231816</v>
      </c>
      <c r="Q1786" s="19">
        <v>5.4880723134635316E-2</v>
      </c>
      <c r="R1786" s="21"/>
      <c r="S1786" s="21"/>
    </row>
    <row r="1787" spans="1:19" x14ac:dyDescent="0.35">
      <c r="A1787" s="18" t="s">
        <v>38</v>
      </c>
      <c r="B1787" s="18" t="s">
        <v>81</v>
      </c>
      <c r="C1787" s="62" t="str">
        <f>IF(Datos[[#This Row],[Area]]="Oftamología","👀",IF(B1787="Cardiología","❤","🚑"))</f>
        <v>👀</v>
      </c>
      <c r="D1787" s="23">
        <v>625297</v>
      </c>
      <c r="E1787" s="23">
        <v>2331292</v>
      </c>
      <c r="F1787" s="23">
        <v>143858</v>
      </c>
      <c r="G1787" s="23">
        <v>294865</v>
      </c>
      <c r="H1787" s="23">
        <v>20000</v>
      </c>
      <c r="I1787" s="23">
        <v>9293</v>
      </c>
      <c r="J1787" s="23">
        <v>4116</v>
      </c>
      <c r="K1787" s="23">
        <v>12024</v>
      </c>
      <c r="L1787" s="23">
        <v>2098</v>
      </c>
      <c r="M1787" s="23">
        <v>3005492</v>
      </c>
      <c r="N1787" s="23">
        <v>118990</v>
      </c>
      <c r="O1787" s="23">
        <v>69843</v>
      </c>
      <c r="P1787" s="23">
        <v>229618</v>
      </c>
      <c r="Q1787" s="19">
        <v>5.4360362894401992E-2</v>
      </c>
      <c r="R1787" s="21"/>
      <c r="S1787" s="21"/>
    </row>
    <row r="1788" spans="1:19" x14ac:dyDescent="0.35">
      <c r="A1788" s="18" t="s">
        <v>47</v>
      </c>
      <c r="B1788" s="18" t="s">
        <v>80</v>
      </c>
      <c r="C1788" s="61" t="str">
        <f>IF(Datos[[#This Row],[Area]]="Oftamología","👀",IF(B1788="Cardiología","❤","🚑"))</f>
        <v>❤</v>
      </c>
      <c r="D1788" s="23">
        <v>605433</v>
      </c>
      <c r="E1788" s="23">
        <v>1800537</v>
      </c>
      <c r="F1788" s="23">
        <v>187224</v>
      </c>
      <c r="G1788" s="23">
        <v>126005</v>
      </c>
      <c r="H1788" s="23">
        <v>32000</v>
      </c>
      <c r="I1788" s="23">
        <v>11987</v>
      </c>
      <c r="J1788" s="23">
        <v>3181</v>
      </c>
      <c r="K1788" s="23">
        <v>13557</v>
      </c>
      <c r="L1788" s="23">
        <v>1356</v>
      </c>
      <c r="M1788" s="23">
        <v>1643139</v>
      </c>
      <c r="N1788" s="23">
        <v>90799</v>
      </c>
      <c r="O1788" s="23">
        <v>88700</v>
      </c>
      <c r="P1788" s="23">
        <v>172824</v>
      </c>
      <c r="Q1788" s="19">
        <v>4.0914803529610612E-2</v>
      </c>
      <c r="R1788" s="21"/>
      <c r="S1788" s="21"/>
    </row>
    <row r="1789" spans="1:19" x14ac:dyDescent="0.35">
      <c r="A1789" s="18" t="s">
        <v>39</v>
      </c>
      <c r="B1789" s="18" t="s">
        <v>81</v>
      </c>
      <c r="C1789" s="62" t="str">
        <f>IF(Datos[[#This Row],[Area]]="Oftamología","👀",IF(B1789="Cardiología","❤","🚑"))</f>
        <v>👀</v>
      </c>
      <c r="D1789" s="23">
        <v>741770</v>
      </c>
      <c r="E1789" s="23">
        <v>1069749</v>
      </c>
      <c r="F1789" s="23">
        <v>99610</v>
      </c>
      <c r="G1789" s="23">
        <v>98073</v>
      </c>
      <c r="H1789" s="23">
        <v>20000</v>
      </c>
      <c r="I1789" s="23">
        <v>11346</v>
      </c>
      <c r="J1789" s="23">
        <v>3851</v>
      </c>
      <c r="K1789" s="23">
        <v>11870</v>
      </c>
      <c r="L1789" s="23">
        <v>1702</v>
      </c>
      <c r="M1789" s="23">
        <v>830807</v>
      </c>
      <c r="N1789" s="23">
        <v>105145</v>
      </c>
      <c r="O1789" s="23">
        <v>55272</v>
      </c>
      <c r="P1789" s="23">
        <v>255791</v>
      </c>
      <c r="Q1789" s="19">
        <v>6.0556627028900085E-2</v>
      </c>
      <c r="R1789" s="21"/>
      <c r="S1789" s="21"/>
    </row>
    <row r="1790" spans="1:19" x14ac:dyDescent="0.35">
      <c r="A1790" s="18" t="s">
        <v>46</v>
      </c>
      <c r="B1790" s="18" t="s">
        <v>82</v>
      </c>
      <c r="C1790" s="60" t="str">
        <f>IF(Datos[[#This Row],[Area]]="Oftamología","👀",IF(B1790="Cardiología","❤","🚑"))</f>
        <v>🚑</v>
      </c>
      <c r="D1790" s="23">
        <v>652136</v>
      </c>
      <c r="E1790" s="23">
        <v>1127788</v>
      </c>
      <c r="F1790" s="23">
        <v>182751</v>
      </c>
      <c r="G1790" s="23">
        <v>296139</v>
      </c>
      <c r="H1790" s="23">
        <v>32000</v>
      </c>
      <c r="I1790" s="23">
        <v>9462</v>
      </c>
      <c r="J1790" s="23">
        <v>3022</v>
      </c>
      <c r="K1790" s="23">
        <v>11923</v>
      </c>
      <c r="L1790" s="23">
        <v>2685</v>
      </c>
      <c r="M1790" s="23">
        <v>2295665</v>
      </c>
      <c r="N1790" s="23">
        <v>63505</v>
      </c>
      <c r="O1790" s="23">
        <v>84876</v>
      </c>
      <c r="P1790" s="23">
        <v>172396</v>
      </c>
      <c r="Q1790" s="19">
        <v>4.0813477695752623E-2</v>
      </c>
      <c r="R1790" s="21"/>
      <c r="S1790" s="21"/>
    </row>
    <row r="1791" spans="1:19" x14ac:dyDescent="0.35">
      <c r="A1791" s="18" t="s">
        <v>39</v>
      </c>
      <c r="B1791" s="18" t="s">
        <v>81</v>
      </c>
      <c r="C1791" s="62" t="str">
        <f>IF(Datos[[#This Row],[Area]]="Oftamología","👀",IF(B1791="Cardiología","❤","🚑"))</f>
        <v>👀</v>
      </c>
      <c r="D1791" s="23">
        <v>703065</v>
      </c>
      <c r="E1791" s="23">
        <v>1597899</v>
      </c>
      <c r="F1791" s="23">
        <v>145539</v>
      </c>
      <c r="G1791" s="23">
        <v>265926</v>
      </c>
      <c r="H1791" s="23">
        <v>32000</v>
      </c>
      <c r="I1791" s="23">
        <v>9266</v>
      </c>
      <c r="J1791" s="23">
        <v>3882</v>
      </c>
      <c r="K1791" s="23">
        <v>10538</v>
      </c>
      <c r="L1791" s="23">
        <v>3042</v>
      </c>
      <c r="M1791" s="23">
        <v>3088060</v>
      </c>
      <c r="N1791" s="23">
        <v>103903</v>
      </c>
      <c r="O1791" s="23">
        <v>42525</v>
      </c>
      <c r="P1791" s="23">
        <v>312057</v>
      </c>
      <c r="Q1791" s="19">
        <v>7.387718629958627E-2</v>
      </c>
      <c r="R1791" s="21"/>
      <c r="S1791" s="21"/>
    </row>
    <row r="1792" spans="1:19" x14ac:dyDescent="0.35">
      <c r="A1792" s="18" t="s">
        <v>39</v>
      </c>
      <c r="B1792" s="18" t="s">
        <v>82</v>
      </c>
      <c r="C1792" s="60" t="str">
        <f>IF(Datos[[#This Row],[Area]]="Oftamología","👀",IF(B1792="Cardiología","❤","🚑"))</f>
        <v>🚑</v>
      </c>
      <c r="D1792" s="23">
        <v>380256</v>
      </c>
      <c r="E1792" s="23">
        <v>745638</v>
      </c>
      <c r="F1792" s="23">
        <v>129199</v>
      </c>
      <c r="G1792" s="23">
        <v>144957</v>
      </c>
      <c r="H1792" s="23">
        <v>20000</v>
      </c>
      <c r="I1792" s="23">
        <v>11746</v>
      </c>
      <c r="J1792" s="23">
        <v>4004</v>
      </c>
      <c r="K1792" s="23">
        <v>12214</v>
      </c>
      <c r="L1792" s="23">
        <v>4251</v>
      </c>
      <c r="M1792" s="23">
        <v>1689433</v>
      </c>
      <c r="N1792" s="23">
        <v>52483</v>
      </c>
      <c r="O1792" s="23">
        <v>41533</v>
      </c>
      <c r="P1792" s="23">
        <v>158608</v>
      </c>
      <c r="Q1792" s="19">
        <v>3.7549270692869507E-2</v>
      </c>
      <c r="R1792" s="21"/>
      <c r="S1792" s="21"/>
    </row>
    <row r="1793" spans="1:19" x14ac:dyDescent="0.35">
      <c r="A1793" s="18" t="s">
        <v>39</v>
      </c>
      <c r="B1793" s="18" t="s">
        <v>80</v>
      </c>
      <c r="C1793" s="61" t="str">
        <f>IF(Datos[[#This Row],[Area]]="Oftamología","👀",IF(B1793="Cardiología","❤","🚑"))</f>
        <v>❤</v>
      </c>
      <c r="D1793" s="23">
        <v>390964</v>
      </c>
      <c r="E1793" s="23">
        <v>2269797</v>
      </c>
      <c r="F1793" s="23">
        <v>177476</v>
      </c>
      <c r="G1793" s="23">
        <v>174620</v>
      </c>
      <c r="H1793" s="23">
        <v>32000</v>
      </c>
      <c r="I1793" s="23">
        <v>12117</v>
      </c>
      <c r="J1793" s="23">
        <v>3797</v>
      </c>
      <c r="K1793" s="23">
        <v>12700</v>
      </c>
      <c r="L1793" s="23">
        <v>1919</v>
      </c>
      <c r="M1793" s="23">
        <v>1756311</v>
      </c>
      <c r="N1793" s="23">
        <v>108121</v>
      </c>
      <c r="O1793" s="23">
        <v>57585</v>
      </c>
      <c r="P1793" s="23">
        <v>187390</v>
      </c>
      <c r="Q1793" s="19">
        <v>4.4363196277216896E-2</v>
      </c>
      <c r="R1793" s="21"/>
      <c r="S1793" s="21"/>
    </row>
    <row r="1794" spans="1:19" x14ac:dyDescent="0.35">
      <c r="A1794" s="18" t="s">
        <v>47</v>
      </c>
      <c r="B1794" s="18" t="s">
        <v>82</v>
      </c>
      <c r="C1794" s="60" t="str">
        <f>IF(Datos[[#This Row],[Area]]="Oftamología","👀",IF(B1794="Cardiología","❤","🚑"))</f>
        <v>🚑</v>
      </c>
      <c r="D1794" s="23">
        <v>603531</v>
      </c>
      <c r="E1794" s="23">
        <v>2006897</v>
      </c>
      <c r="F1794" s="23">
        <v>174437</v>
      </c>
      <c r="G1794" s="23">
        <v>214850</v>
      </c>
      <c r="H1794" s="23">
        <v>25000</v>
      </c>
      <c r="I1794" s="23">
        <v>12473</v>
      </c>
      <c r="J1794" s="23">
        <v>3065</v>
      </c>
      <c r="K1794" s="23">
        <v>11319</v>
      </c>
      <c r="L1794" s="23">
        <v>2053</v>
      </c>
      <c r="M1794" s="23">
        <v>1521036</v>
      </c>
      <c r="N1794" s="23">
        <v>88057</v>
      </c>
      <c r="O1794" s="23">
        <v>21908</v>
      </c>
      <c r="P1794" s="23">
        <v>338386</v>
      </c>
      <c r="Q1794" s="19">
        <v>8.0110382280069989E-2</v>
      </c>
      <c r="R1794" s="21"/>
      <c r="S1794" s="21"/>
    </row>
    <row r="1795" spans="1:19" x14ac:dyDescent="0.35">
      <c r="A1795" s="18" t="s">
        <v>39</v>
      </c>
      <c r="B1795" s="18" t="s">
        <v>82</v>
      </c>
      <c r="C1795" s="60" t="str">
        <f>IF(Datos[[#This Row],[Area]]="Oftamología","👀",IF(B1795="Cardiología","❤","🚑"))</f>
        <v>🚑</v>
      </c>
      <c r="D1795" s="23">
        <v>123181</v>
      </c>
      <c r="E1795" s="23">
        <v>1021637</v>
      </c>
      <c r="F1795" s="23">
        <v>182299</v>
      </c>
      <c r="G1795" s="23">
        <v>152348</v>
      </c>
      <c r="H1795" s="23">
        <v>32000</v>
      </c>
      <c r="I1795" s="23">
        <v>12072</v>
      </c>
      <c r="J1795" s="23">
        <v>3905</v>
      </c>
      <c r="K1795" s="23">
        <v>11714</v>
      </c>
      <c r="L1795" s="23">
        <v>3750</v>
      </c>
      <c r="M1795" s="23">
        <v>1117020</v>
      </c>
      <c r="N1795" s="23">
        <v>107397</v>
      </c>
      <c r="O1795" s="23">
        <v>65514</v>
      </c>
      <c r="P1795" s="23">
        <v>319019</v>
      </c>
      <c r="Q1795" s="19">
        <v>7.5525388297995918E-2</v>
      </c>
      <c r="R1795" s="21"/>
      <c r="S1795" s="21"/>
    </row>
    <row r="1796" spans="1:19" x14ac:dyDescent="0.35">
      <c r="A1796" s="18" t="s">
        <v>47</v>
      </c>
      <c r="B1796" s="18" t="s">
        <v>80</v>
      </c>
      <c r="C1796" s="61" t="str">
        <f>IF(Datos[[#This Row],[Area]]="Oftamología","👀",IF(B1796="Cardiología","❤","🚑"))</f>
        <v>❤</v>
      </c>
      <c r="D1796" s="23">
        <v>711697</v>
      </c>
      <c r="E1796" s="23">
        <v>957725</v>
      </c>
      <c r="F1796" s="23">
        <v>167537</v>
      </c>
      <c r="G1796" s="23">
        <v>320875</v>
      </c>
      <c r="H1796" s="23">
        <v>32000</v>
      </c>
      <c r="I1796" s="23">
        <v>12194</v>
      </c>
      <c r="J1796" s="23">
        <v>4075</v>
      </c>
      <c r="K1796" s="23">
        <v>13290</v>
      </c>
      <c r="L1796" s="23">
        <v>2123</v>
      </c>
      <c r="M1796" s="23">
        <v>2364204</v>
      </c>
      <c r="N1796" s="23">
        <v>105502</v>
      </c>
      <c r="O1796" s="23">
        <v>29449</v>
      </c>
      <c r="P1796" s="23">
        <v>73293</v>
      </c>
      <c r="Q1796" s="19">
        <v>1.735157556297592E-2</v>
      </c>
      <c r="R1796" s="21"/>
      <c r="S1796" s="21"/>
    </row>
    <row r="1797" spans="1:19" x14ac:dyDescent="0.35">
      <c r="A1797" s="18" t="s">
        <v>36</v>
      </c>
      <c r="B1797" s="18" t="s">
        <v>80</v>
      </c>
      <c r="C1797" s="61" t="str">
        <f>IF(Datos[[#This Row],[Area]]="Oftamología","👀",IF(B1797="Cardiología","❤","🚑"))</f>
        <v>❤</v>
      </c>
      <c r="D1797" s="23">
        <v>609822</v>
      </c>
      <c r="E1797" s="23">
        <v>2123447</v>
      </c>
      <c r="F1797" s="23">
        <v>195951</v>
      </c>
      <c r="G1797" s="23">
        <v>141024</v>
      </c>
      <c r="H1797" s="23">
        <v>32000</v>
      </c>
      <c r="I1797" s="23">
        <v>11753</v>
      </c>
      <c r="J1797" s="23">
        <v>3475</v>
      </c>
      <c r="K1797" s="23">
        <v>11505</v>
      </c>
      <c r="L1797" s="23">
        <v>3445</v>
      </c>
      <c r="M1797" s="23">
        <v>2147228</v>
      </c>
      <c r="N1797" s="23">
        <v>95201</v>
      </c>
      <c r="O1797" s="23">
        <v>60178</v>
      </c>
      <c r="P1797" s="23">
        <v>194812</v>
      </c>
      <c r="Q1797" s="19">
        <v>4.6120299872763636E-2</v>
      </c>
      <c r="R1797" s="21"/>
      <c r="S1797" s="21"/>
    </row>
    <row r="1798" spans="1:19" x14ac:dyDescent="0.35">
      <c r="A1798" s="18" t="s">
        <v>43</v>
      </c>
      <c r="B1798" s="18" t="s">
        <v>80</v>
      </c>
      <c r="C1798" s="61" t="str">
        <f>IF(Datos[[#This Row],[Area]]="Oftamología","👀",IF(B1798="Cardiología","❤","🚑"))</f>
        <v>❤</v>
      </c>
      <c r="D1798" s="23">
        <v>439931</v>
      </c>
      <c r="E1798" s="23">
        <v>1738525</v>
      </c>
      <c r="F1798" s="23">
        <v>135816</v>
      </c>
      <c r="G1798" s="23">
        <v>238750</v>
      </c>
      <c r="H1798" s="23">
        <v>32000</v>
      </c>
      <c r="I1798" s="23">
        <v>10100</v>
      </c>
      <c r="J1798" s="23">
        <v>3558</v>
      </c>
      <c r="K1798" s="23">
        <v>11041</v>
      </c>
      <c r="L1798" s="23">
        <v>2865</v>
      </c>
      <c r="M1798" s="23">
        <v>983999</v>
      </c>
      <c r="N1798" s="23">
        <v>107639</v>
      </c>
      <c r="O1798" s="23">
        <v>30626</v>
      </c>
      <c r="P1798" s="23">
        <v>332620</v>
      </c>
      <c r="Q1798" s="19">
        <v>7.8745324434216779E-2</v>
      </c>
      <c r="R1798" s="21"/>
      <c r="S1798" s="21"/>
    </row>
    <row r="1799" spans="1:19" x14ac:dyDescent="0.35">
      <c r="A1799" s="18" t="s">
        <v>47</v>
      </c>
      <c r="B1799" s="18" t="s">
        <v>82</v>
      </c>
      <c r="C1799" s="60" t="str">
        <f>IF(Datos[[#This Row],[Area]]="Oftamología","👀",IF(B1799="Cardiología","❤","🚑"))</f>
        <v>🚑</v>
      </c>
      <c r="D1799" s="23">
        <v>589857</v>
      </c>
      <c r="E1799" s="23">
        <v>2356890</v>
      </c>
      <c r="F1799" s="23">
        <v>102548</v>
      </c>
      <c r="G1799" s="23">
        <v>304568</v>
      </c>
      <c r="H1799" s="23">
        <v>32000</v>
      </c>
      <c r="I1799" s="23">
        <v>9832</v>
      </c>
      <c r="J1799" s="23">
        <v>3476</v>
      </c>
      <c r="K1799" s="23">
        <v>11816</v>
      </c>
      <c r="L1799" s="23">
        <v>1772</v>
      </c>
      <c r="M1799" s="23">
        <v>1739739</v>
      </c>
      <c r="N1799" s="23">
        <v>81182</v>
      </c>
      <c r="O1799" s="23">
        <v>46361</v>
      </c>
      <c r="P1799" s="23">
        <v>179876</v>
      </c>
      <c r="Q1799" s="19">
        <v>4.2584312362242735E-2</v>
      </c>
      <c r="R1799" s="21"/>
      <c r="S1799" s="21"/>
    </row>
    <row r="1800" spans="1:19" x14ac:dyDescent="0.35">
      <c r="A1800" s="18" t="s">
        <v>37</v>
      </c>
      <c r="B1800" s="18" t="s">
        <v>80</v>
      </c>
      <c r="C1800" s="61" t="str">
        <f>IF(Datos[[#This Row],[Area]]="Oftamología","👀",IF(B1800="Cardiología","❤","🚑"))</f>
        <v>❤</v>
      </c>
      <c r="D1800" s="23">
        <v>192379</v>
      </c>
      <c r="E1800" s="23">
        <v>1631092</v>
      </c>
      <c r="F1800" s="23">
        <v>195307</v>
      </c>
      <c r="G1800" s="23">
        <v>241596</v>
      </c>
      <c r="H1800" s="23">
        <v>32000</v>
      </c>
      <c r="I1800" s="23">
        <v>12569</v>
      </c>
      <c r="J1800" s="23">
        <v>4047</v>
      </c>
      <c r="K1800" s="23">
        <v>10009</v>
      </c>
      <c r="L1800" s="23">
        <v>3865</v>
      </c>
      <c r="M1800" s="23">
        <v>2209767</v>
      </c>
      <c r="N1800" s="23">
        <v>101695</v>
      </c>
      <c r="O1800" s="23">
        <v>37269</v>
      </c>
      <c r="P1800" s="23">
        <v>68310</v>
      </c>
      <c r="Q1800" s="19">
        <v>1.6171887174858242E-2</v>
      </c>
      <c r="R1800" s="21"/>
      <c r="S1800" s="21"/>
    </row>
    <row r="1801" spans="1:19" x14ac:dyDescent="0.35">
      <c r="A1801" s="18" t="s">
        <v>47</v>
      </c>
      <c r="B1801" s="18" t="s">
        <v>80</v>
      </c>
      <c r="C1801" s="61" t="str">
        <f>IF(Datos[[#This Row],[Area]]="Oftamología","👀",IF(B1801="Cardiología","❤","🚑"))</f>
        <v>❤</v>
      </c>
      <c r="D1801" s="23">
        <v>416800</v>
      </c>
      <c r="E1801" s="23">
        <v>1491868</v>
      </c>
      <c r="F1801" s="23">
        <v>127822</v>
      </c>
      <c r="G1801" s="23">
        <v>252105</v>
      </c>
      <c r="H1801" s="23">
        <v>25000</v>
      </c>
      <c r="I1801" s="23">
        <v>9223</v>
      </c>
      <c r="J1801" s="23">
        <v>3405</v>
      </c>
      <c r="K1801" s="23">
        <v>10296</v>
      </c>
      <c r="L1801" s="23">
        <v>2635</v>
      </c>
      <c r="M1801" s="23">
        <v>830445</v>
      </c>
      <c r="N1801" s="23">
        <v>51756</v>
      </c>
      <c r="O1801" s="23">
        <v>40921</v>
      </c>
      <c r="P1801" s="23">
        <v>335786</v>
      </c>
      <c r="Q1801" s="19">
        <v>7.9494851513642953E-2</v>
      </c>
      <c r="R1801" s="21"/>
      <c r="S1801" s="21"/>
    </row>
    <row r="1802" spans="1:19" x14ac:dyDescent="0.35">
      <c r="A1802" s="18" t="s">
        <v>38</v>
      </c>
      <c r="B1802" s="18" t="s">
        <v>80</v>
      </c>
      <c r="C1802" s="61" t="str">
        <f>IF(Datos[[#This Row],[Area]]="Oftamología","👀",IF(B1802="Cardiología","❤","🚑"))</f>
        <v>❤</v>
      </c>
      <c r="D1802" s="23">
        <v>125820</v>
      </c>
      <c r="E1802" s="23">
        <v>710887</v>
      </c>
      <c r="F1802" s="23">
        <v>150042</v>
      </c>
      <c r="G1802" s="23">
        <v>167552</v>
      </c>
      <c r="H1802" s="23">
        <v>32000</v>
      </c>
      <c r="I1802" s="23">
        <v>11540</v>
      </c>
      <c r="J1802" s="23">
        <v>3057</v>
      </c>
      <c r="K1802" s="23">
        <v>10251</v>
      </c>
      <c r="L1802" s="23">
        <v>3946</v>
      </c>
      <c r="M1802" s="23">
        <v>1760418</v>
      </c>
      <c r="N1802" s="23">
        <v>59575</v>
      </c>
      <c r="O1802" s="23">
        <v>57933</v>
      </c>
      <c r="P1802" s="23">
        <v>254459</v>
      </c>
      <c r="Q1802" s="19">
        <v>6.0241285882407458E-2</v>
      </c>
      <c r="R1802" s="21"/>
      <c r="S1802" s="21"/>
    </row>
    <row r="1803" spans="1:19" x14ac:dyDescent="0.35">
      <c r="A1803" s="18" t="s">
        <v>40</v>
      </c>
      <c r="B1803" s="18" t="s">
        <v>81</v>
      </c>
      <c r="C1803" s="62" t="str">
        <f>IF(Datos[[#This Row],[Area]]="Oftamología","👀",IF(B1803="Cardiología","❤","🚑"))</f>
        <v>👀</v>
      </c>
      <c r="D1803" s="23">
        <v>706571</v>
      </c>
      <c r="E1803" s="23">
        <v>875509</v>
      </c>
      <c r="F1803" s="23">
        <v>194517</v>
      </c>
      <c r="G1803" s="23">
        <v>226207</v>
      </c>
      <c r="H1803" s="23">
        <v>28000</v>
      </c>
      <c r="I1803" s="23">
        <v>9963</v>
      </c>
      <c r="J1803" s="23">
        <v>3569</v>
      </c>
      <c r="K1803" s="23">
        <v>12228</v>
      </c>
      <c r="L1803" s="23">
        <v>1917</v>
      </c>
      <c r="M1803" s="23">
        <v>2505153</v>
      </c>
      <c r="N1803" s="23">
        <v>78225</v>
      </c>
      <c r="O1803" s="23">
        <v>33356</v>
      </c>
      <c r="P1803" s="23">
        <v>126632</v>
      </c>
      <c r="Q1803" s="19">
        <v>2.9979189236226746E-2</v>
      </c>
      <c r="R1803" s="21"/>
      <c r="S1803" s="21"/>
    </row>
    <row r="1804" spans="1:19" x14ac:dyDescent="0.35">
      <c r="A1804" s="18" t="s">
        <v>42</v>
      </c>
      <c r="B1804" s="18" t="s">
        <v>82</v>
      </c>
      <c r="C1804" s="60" t="str">
        <f>IF(Datos[[#This Row],[Area]]="Oftamología","👀",IF(B1804="Cardiología","❤","🚑"))</f>
        <v>🚑</v>
      </c>
      <c r="D1804" s="23">
        <v>401790</v>
      </c>
      <c r="E1804" s="23">
        <v>1893397</v>
      </c>
      <c r="F1804" s="23">
        <v>137482</v>
      </c>
      <c r="G1804" s="23">
        <v>233413</v>
      </c>
      <c r="H1804" s="23">
        <v>32000</v>
      </c>
      <c r="I1804" s="23">
        <v>12257</v>
      </c>
      <c r="J1804" s="23">
        <v>3680</v>
      </c>
      <c r="K1804" s="23">
        <v>13109</v>
      </c>
      <c r="L1804" s="23">
        <v>4179</v>
      </c>
      <c r="M1804" s="23">
        <v>2955694</v>
      </c>
      <c r="N1804" s="23">
        <v>52195</v>
      </c>
      <c r="O1804" s="23">
        <v>24223</v>
      </c>
      <c r="P1804" s="23">
        <v>304428</v>
      </c>
      <c r="Q1804" s="19">
        <v>7.2071076985327845E-2</v>
      </c>
      <c r="R1804" s="21"/>
      <c r="S1804" s="21"/>
    </row>
    <row r="1805" spans="1:19" x14ac:dyDescent="0.35">
      <c r="A1805" s="18" t="s">
        <v>46</v>
      </c>
      <c r="B1805" s="18" t="s">
        <v>80</v>
      </c>
      <c r="C1805" s="61" t="str">
        <f>IF(Datos[[#This Row],[Area]]="Oftamología","👀",IF(B1805="Cardiología","❤","🚑"))</f>
        <v>❤</v>
      </c>
      <c r="D1805" s="23">
        <v>552895</v>
      </c>
      <c r="E1805" s="23">
        <v>1521403</v>
      </c>
      <c r="F1805" s="23">
        <v>125242</v>
      </c>
      <c r="G1805" s="23">
        <v>124111</v>
      </c>
      <c r="H1805" s="23">
        <v>25000</v>
      </c>
      <c r="I1805" s="23">
        <v>11994</v>
      </c>
      <c r="J1805" s="23">
        <v>2983</v>
      </c>
      <c r="K1805" s="23">
        <v>12875</v>
      </c>
      <c r="L1805" s="23">
        <v>3386</v>
      </c>
      <c r="M1805" s="23">
        <v>2026674</v>
      </c>
      <c r="N1805" s="23">
        <v>101280</v>
      </c>
      <c r="O1805" s="23">
        <v>77356</v>
      </c>
      <c r="P1805" s="23">
        <v>271551</v>
      </c>
      <c r="Q1805" s="19">
        <v>6.4287690443857862E-2</v>
      </c>
      <c r="R1805" s="21"/>
      <c r="S1805" s="21"/>
    </row>
    <row r="1806" spans="1:19" x14ac:dyDescent="0.35">
      <c r="A1806" s="18" t="s">
        <v>43</v>
      </c>
      <c r="B1806" s="18" t="s">
        <v>80</v>
      </c>
      <c r="C1806" s="61" t="str">
        <f>IF(Datos[[#This Row],[Area]]="Oftamología","👀",IF(B1806="Cardiología","❤","🚑"))</f>
        <v>❤</v>
      </c>
      <c r="D1806" s="23">
        <v>394888</v>
      </c>
      <c r="E1806" s="23">
        <v>2106822</v>
      </c>
      <c r="F1806" s="23">
        <v>165891</v>
      </c>
      <c r="G1806" s="23">
        <v>285963</v>
      </c>
      <c r="H1806" s="23">
        <v>32000</v>
      </c>
      <c r="I1806" s="23">
        <v>9741</v>
      </c>
      <c r="J1806" s="23">
        <v>3832</v>
      </c>
      <c r="K1806" s="23">
        <v>13944</v>
      </c>
      <c r="L1806" s="23">
        <v>2830</v>
      </c>
      <c r="M1806" s="23">
        <v>2436619</v>
      </c>
      <c r="N1806" s="23">
        <v>118857</v>
      </c>
      <c r="O1806" s="23">
        <v>41252</v>
      </c>
      <c r="P1806" s="23">
        <v>145999</v>
      </c>
      <c r="Q1806" s="19">
        <v>3.4564183218300813E-2</v>
      </c>
      <c r="R1806" s="21"/>
      <c r="S1806" s="21"/>
    </row>
    <row r="1807" spans="1:19" x14ac:dyDescent="0.35">
      <c r="A1807" s="18" t="s">
        <v>39</v>
      </c>
      <c r="B1807" s="18" t="s">
        <v>80</v>
      </c>
      <c r="C1807" s="61" t="str">
        <f>IF(Datos[[#This Row],[Area]]="Oftamología","👀",IF(B1807="Cardiología","❤","🚑"))</f>
        <v>❤</v>
      </c>
      <c r="D1807" s="23">
        <v>430444</v>
      </c>
      <c r="E1807" s="23">
        <v>1339427</v>
      </c>
      <c r="F1807" s="23">
        <v>143315</v>
      </c>
      <c r="G1807" s="23">
        <v>266937</v>
      </c>
      <c r="H1807" s="23">
        <v>25000</v>
      </c>
      <c r="I1807" s="23">
        <v>11821</v>
      </c>
      <c r="J1807" s="23">
        <v>4146</v>
      </c>
      <c r="K1807" s="23">
        <v>13117</v>
      </c>
      <c r="L1807" s="23">
        <v>2454</v>
      </c>
      <c r="M1807" s="23">
        <v>932843</v>
      </c>
      <c r="N1807" s="23">
        <v>49726</v>
      </c>
      <c r="O1807" s="23">
        <v>46843</v>
      </c>
      <c r="P1807" s="23">
        <v>189064</v>
      </c>
      <c r="Q1807" s="19">
        <v>4.4759503393754924E-2</v>
      </c>
      <c r="R1807" s="21"/>
      <c r="S1807" s="21"/>
    </row>
    <row r="1808" spans="1:19" x14ac:dyDescent="0.35">
      <c r="A1808" s="18" t="s">
        <v>38</v>
      </c>
      <c r="B1808" s="18" t="s">
        <v>82</v>
      </c>
      <c r="C1808" s="60" t="str">
        <f>IF(Datos[[#This Row],[Area]]="Oftamología","👀",IF(B1808="Cardiología","❤","🚑"))</f>
        <v>🚑</v>
      </c>
      <c r="D1808" s="23">
        <v>198889</v>
      </c>
      <c r="E1808" s="23">
        <v>1270965</v>
      </c>
      <c r="F1808" s="23">
        <v>97246</v>
      </c>
      <c r="G1808" s="23">
        <v>122547</v>
      </c>
      <c r="H1808" s="23">
        <v>28000</v>
      </c>
      <c r="I1808" s="23">
        <v>12587</v>
      </c>
      <c r="J1808" s="23">
        <v>3165</v>
      </c>
      <c r="K1808" s="23">
        <v>11788</v>
      </c>
      <c r="L1808" s="23">
        <v>3805</v>
      </c>
      <c r="M1808" s="23">
        <v>1349484</v>
      </c>
      <c r="N1808" s="23">
        <v>62188</v>
      </c>
      <c r="O1808" s="23">
        <v>31726</v>
      </c>
      <c r="P1808" s="23">
        <v>233109</v>
      </c>
      <c r="Q1808" s="19">
        <v>5.5186831319631535E-2</v>
      </c>
      <c r="R1808" s="21"/>
      <c r="S1808" s="21"/>
    </row>
    <row r="1809" spans="1:19" x14ac:dyDescent="0.35">
      <c r="A1809" s="18" t="s">
        <v>42</v>
      </c>
      <c r="B1809" s="18" t="s">
        <v>82</v>
      </c>
      <c r="C1809" s="60" t="str">
        <f>IF(Datos[[#This Row],[Area]]="Oftamología","👀",IF(B1809="Cardiología","❤","🚑"))</f>
        <v>🚑</v>
      </c>
      <c r="D1809" s="23">
        <v>544869</v>
      </c>
      <c r="E1809" s="23">
        <v>1171351</v>
      </c>
      <c r="F1809" s="23">
        <v>136538</v>
      </c>
      <c r="G1809" s="23">
        <v>297154</v>
      </c>
      <c r="H1809" s="23">
        <v>20000</v>
      </c>
      <c r="I1809" s="23">
        <v>10136</v>
      </c>
      <c r="J1809" s="23">
        <v>3337</v>
      </c>
      <c r="K1809" s="23">
        <v>11892</v>
      </c>
      <c r="L1809" s="23">
        <v>2012</v>
      </c>
      <c r="M1809" s="23">
        <v>2374436</v>
      </c>
      <c r="N1809" s="23">
        <v>101571</v>
      </c>
      <c r="O1809" s="23">
        <v>61860</v>
      </c>
      <c r="P1809" s="23">
        <v>251871</v>
      </c>
      <c r="Q1809" s="19">
        <v>5.962859602721008E-2</v>
      </c>
      <c r="R1809" s="21"/>
      <c r="S1809" s="21"/>
    </row>
    <row r="1810" spans="1:19" x14ac:dyDescent="0.35">
      <c r="A1810" s="18" t="s">
        <v>38</v>
      </c>
      <c r="B1810" s="18" t="s">
        <v>80</v>
      </c>
      <c r="C1810" s="61" t="str">
        <f>IF(Datos[[#This Row],[Area]]="Oftamología","👀",IF(B1810="Cardiología","❤","🚑"))</f>
        <v>❤</v>
      </c>
      <c r="D1810" s="23">
        <v>465501</v>
      </c>
      <c r="E1810" s="23">
        <v>2236158</v>
      </c>
      <c r="F1810" s="23">
        <v>168946</v>
      </c>
      <c r="G1810" s="23">
        <v>168258</v>
      </c>
      <c r="H1810" s="23">
        <v>32000</v>
      </c>
      <c r="I1810" s="23">
        <v>12155</v>
      </c>
      <c r="J1810" s="23">
        <v>3543</v>
      </c>
      <c r="K1810" s="23">
        <v>11757</v>
      </c>
      <c r="L1810" s="23">
        <v>2105</v>
      </c>
      <c r="M1810" s="23">
        <v>2232884</v>
      </c>
      <c r="N1810" s="23">
        <v>100110</v>
      </c>
      <c r="O1810" s="23">
        <v>56776</v>
      </c>
      <c r="P1810" s="23">
        <v>118198</v>
      </c>
      <c r="Q1810" s="19">
        <v>2.7982502126978399E-2</v>
      </c>
      <c r="R1810" s="21"/>
      <c r="S1810" s="21"/>
    </row>
    <row r="1811" spans="1:19" x14ac:dyDescent="0.35">
      <c r="A1811" s="18" t="s">
        <v>47</v>
      </c>
      <c r="B1811" s="18" t="s">
        <v>81</v>
      </c>
      <c r="C1811" s="62" t="str">
        <f>IF(Datos[[#This Row],[Area]]="Oftamología","👀",IF(B1811="Cardiología","❤","🚑"))</f>
        <v>👀</v>
      </c>
      <c r="D1811" s="23">
        <v>595916</v>
      </c>
      <c r="E1811" s="23">
        <v>1903870</v>
      </c>
      <c r="F1811" s="23">
        <v>143567</v>
      </c>
      <c r="G1811" s="23">
        <v>307399</v>
      </c>
      <c r="H1811" s="23">
        <v>28000</v>
      </c>
      <c r="I1811" s="23">
        <v>8923</v>
      </c>
      <c r="J1811" s="23">
        <v>3823</v>
      </c>
      <c r="K1811" s="23">
        <v>14226</v>
      </c>
      <c r="L1811" s="23">
        <v>2034</v>
      </c>
      <c r="M1811" s="23">
        <v>2942589</v>
      </c>
      <c r="N1811" s="23">
        <v>109089</v>
      </c>
      <c r="O1811" s="23">
        <v>50463</v>
      </c>
      <c r="P1811" s="23">
        <v>297190</v>
      </c>
      <c r="Q1811" s="19">
        <v>7.035753402863594E-2</v>
      </c>
      <c r="R1811" s="21"/>
      <c r="S1811" s="21"/>
    </row>
    <row r="1812" spans="1:19" x14ac:dyDescent="0.35">
      <c r="A1812" s="18" t="s">
        <v>43</v>
      </c>
      <c r="B1812" s="18" t="s">
        <v>80</v>
      </c>
      <c r="C1812" s="61" t="str">
        <f>IF(Datos[[#This Row],[Area]]="Oftamología","👀",IF(B1812="Cardiología","❤","🚑"))</f>
        <v>❤</v>
      </c>
      <c r="D1812" s="23">
        <v>594262</v>
      </c>
      <c r="E1812" s="23">
        <v>1458817</v>
      </c>
      <c r="F1812" s="23">
        <v>109330</v>
      </c>
      <c r="G1812" s="23">
        <v>104187</v>
      </c>
      <c r="H1812" s="23">
        <v>32000</v>
      </c>
      <c r="I1812" s="23">
        <v>11869</v>
      </c>
      <c r="J1812" s="23">
        <v>4022</v>
      </c>
      <c r="K1812" s="23">
        <v>11916</v>
      </c>
      <c r="L1812" s="23">
        <v>3442</v>
      </c>
      <c r="M1812" s="23">
        <v>2904092</v>
      </c>
      <c r="N1812" s="23">
        <v>47707</v>
      </c>
      <c r="O1812" s="23">
        <v>53204</v>
      </c>
      <c r="P1812" s="23">
        <v>226484</v>
      </c>
      <c r="Q1812" s="19">
        <v>5.3618411578254928E-2</v>
      </c>
      <c r="R1812" s="21"/>
      <c r="S1812" s="21"/>
    </row>
    <row r="1813" spans="1:19" x14ac:dyDescent="0.35">
      <c r="A1813" s="18" t="s">
        <v>44</v>
      </c>
      <c r="B1813" s="18" t="s">
        <v>81</v>
      </c>
      <c r="C1813" s="62" t="str">
        <f>IF(Datos[[#This Row],[Area]]="Oftamología","👀",IF(B1813="Cardiología","❤","🚑"))</f>
        <v>👀</v>
      </c>
      <c r="D1813" s="23">
        <v>631991</v>
      </c>
      <c r="E1813" s="23">
        <v>748080</v>
      </c>
      <c r="F1813" s="23">
        <v>206040</v>
      </c>
      <c r="G1813" s="23">
        <v>178270</v>
      </c>
      <c r="H1813" s="23">
        <v>25000</v>
      </c>
      <c r="I1813" s="23">
        <v>10245</v>
      </c>
      <c r="J1813" s="23">
        <v>3507</v>
      </c>
      <c r="K1813" s="23">
        <v>14750</v>
      </c>
      <c r="L1813" s="23">
        <v>3355</v>
      </c>
      <c r="M1813" s="23">
        <v>1932512</v>
      </c>
      <c r="N1813" s="23">
        <v>123849</v>
      </c>
      <c r="O1813" s="23">
        <v>61072</v>
      </c>
      <c r="P1813" s="23">
        <v>157845</v>
      </c>
      <c r="Q1813" s="19">
        <v>3.7368636087183417E-2</v>
      </c>
      <c r="R1813" s="21"/>
      <c r="S1813" s="21"/>
    </row>
    <row r="1814" spans="1:19" x14ac:dyDescent="0.35">
      <c r="A1814" s="18" t="s">
        <v>45</v>
      </c>
      <c r="B1814" s="18" t="s">
        <v>82</v>
      </c>
      <c r="C1814" s="60" t="str">
        <f>IF(Datos[[#This Row],[Area]]="Oftamología","👀",IF(B1814="Cardiología","❤","🚑"))</f>
        <v>🚑</v>
      </c>
      <c r="D1814" s="23">
        <v>446060</v>
      </c>
      <c r="E1814" s="23">
        <v>1216484</v>
      </c>
      <c r="F1814" s="23">
        <v>131568</v>
      </c>
      <c r="G1814" s="23">
        <v>209290</v>
      </c>
      <c r="H1814" s="23">
        <v>20000</v>
      </c>
      <c r="I1814" s="23">
        <v>10443</v>
      </c>
      <c r="J1814" s="23">
        <v>3639</v>
      </c>
      <c r="K1814" s="23">
        <v>13646</v>
      </c>
      <c r="L1814" s="23">
        <v>2012</v>
      </c>
      <c r="M1814" s="23">
        <v>2401808</v>
      </c>
      <c r="N1814" s="23">
        <v>94532</v>
      </c>
      <c r="O1814" s="23">
        <v>40462</v>
      </c>
      <c r="P1814" s="23">
        <v>236780</v>
      </c>
      <c r="Q1814" s="19">
        <v>5.6055913413306027E-2</v>
      </c>
      <c r="R1814" s="21"/>
      <c r="S1814" s="21"/>
    </row>
    <row r="1815" spans="1:19" x14ac:dyDescent="0.35">
      <c r="A1815" s="18" t="s">
        <v>41</v>
      </c>
      <c r="B1815" s="18" t="s">
        <v>82</v>
      </c>
      <c r="C1815" s="60" t="str">
        <f>IF(Datos[[#This Row],[Area]]="Oftamología","👀",IF(B1815="Cardiología","❤","🚑"))</f>
        <v>🚑</v>
      </c>
      <c r="D1815" s="23">
        <v>324797</v>
      </c>
      <c r="E1815" s="23">
        <v>1026648</v>
      </c>
      <c r="F1815" s="23">
        <v>117453</v>
      </c>
      <c r="G1815" s="23">
        <v>210705</v>
      </c>
      <c r="H1815" s="23">
        <v>32000</v>
      </c>
      <c r="I1815" s="23">
        <v>11717</v>
      </c>
      <c r="J1815" s="23">
        <v>4110</v>
      </c>
      <c r="K1815" s="23">
        <v>12292</v>
      </c>
      <c r="L1815" s="23">
        <v>1397</v>
      </c>
      <c r="M1815" s="23">
        <v>852724</v>
      </c>
      <c r="N1815" s="23">
        <v>75770</v>
      </c>
      <c r="O1815" s="23">
        <v>56071</v>
      </c>
      <c r="P1815" s="23">
        <v>239223</v>
      </c>
      <c r="Q1815" s="19">
        <v>5.6634275591144978E-2</v>
      </c>
      <c r="R1815" s="21"/>
      <c r="S1815" s="21"/>
    </row>
    <row r="1816" spans="1:19" x14ac:dyDescent="0.35">
      <c r="A1816" s="18" t="s">
        <v>36</v>
      </c>
      <c r="B1816" s="18" t="s">
        <v>80</v>
      </c>
      <c r="C1816" s="61" t="str">
        <f>IF(Datos[[#This Row],[Area]]="Oftamología","👀",IF(B1816="Cardiología","❤","🚑"))</f>
        <v>❤</v>
      </c>
      <c r="D1816" s="23">
        <v>616989</v>
      </c>
      <c r="E1816" s="23">
        <v>1164689</v>
      </c>
      <c r="F1816" s="23">
        <v>121328</v>
      </c>
      <c r="G1816" s="23">
        <v>141690</v>
      </c>
      <c r="H1816" s="23">
        <v>32000</v>
      </c>
      <c r="I1816" s="23">
        <v>12598</v>
      </c>
      <c r="J1816" s="23">
        <v>3486</v>
      </c>
      <c r="K1816" s="23">
        <v>14918</v>
      </c>
      <c r="L1816" s="23">
        <v>1621</v>
      </c>
      <c r="M1816" s="23">
        <v>2044275</v>
      </c>
      <c r="N1816" s="23">
        <v>65798</v>
      </c>
      <c r="O1816" s="23">
        <v>58236</v>
      </c>
      <c r="P1816" s="23">
        <v>329322</v>
      </c>
      <c r="Q1816" s="19">
        <v>7.7964547331264331E-2</v>
      </c>
      <c r="R1816" s="21"/>
      <c r="S1816" s="21"/>
    </row>
    <row r="1817" spans="1:19" x14ac:dyDescent="0.35">
      <c r="A1817" s="18" t="s">
        <v>46</v>
      </c>
      <c r="B1817" s="18" t="s">
        <v>81</v>
      </c>
      <c r="C1817" s="62" t="str">
        <f>IF(Datos[[#This Row],[Area]]="Oftamología","👀",IF(B1817="Cardiología","❤","🚑"))</f>
        <v>👀</v>
      </c>
      <c r="D1817" s="23">
        <v>342835</v>
      </c>
      <c r="E1817" s="23">
        <v>2305801</v>
      </c>
      <c r="F1817" s="23">
        <v>174926</v>
      </c>
      <c r="G1817" s="23">
        <v>85393</v>
      </c>
      <c r="H1817" s="23">
        <v>32000</v>
      </c>
      <c r="I1817" s="23">
        <v>12225</v>
      </c>
      <c r="J1817" s="23">
        <v>3344</v>
      </c>
      <c r="K1817" s="23">
        <v>11693</v>
      </c>
      <c r="L1817" s="23">
        <v>2180</v>
      </c>
      <c r="M1817" s="23">
        <v>938691</v>
      </c>
      <c r="N1817" s="23">
        <v>125945</v>
      </c>
      <c r="O1817" s="23">
        <v>51110</v>
      </c>
      <c r="P1817" s="23">
        <v>110912</v>
      </c>
      <c r="Q1817" s="19">
        <v>2.6257595525367845E-2</v>
      </c>
      <c r="R1817" s="21"/>
      <c r="S1817" s="21"/>
    </row>
    <row r="1818" spans="1:19" x14ac:dyDescent="0.35">
      <c r="A1818" s="18" t="s">
        <v>37</v>
      </c>
      <c r="B1818" s="18" t="s">
        <v>81</v>
      </c>
      <c r="C1818" s="62" t="str">
        <f>IF(Datos[[#This Row],[Area]]="Oftamología","👀",IF(B1818="Cardiología","❤","🚑"))</f>
        <v>👀</v>
      </c>
      <c r="D1818" s="23">
        <v>549335</v>
      </c>
      <c r="E1818" s="23">
        <v>1883665</v>
      </c>
      <c r="F1818" s="23">
        <v>99786</v>
      </c>
      <c r="G1818" s="23">
        <v>112947</v>
      </c>
      <c r="H1818" s="23">
        <v>32000</v>
      </c>
      <c r="I1818" s="23">
        <v>10590</v>
      </c>
      <c r="J1818" s="23">
        <v>3190</v>
      </c>
      <c r="K1818" s="23">
        <v>11003</v>
      </c>
      <c r="L1818" s="23">
        <v>4452</v>
      </c>
      <c r="M1818" s="23">
        <v>3096129</v>
      </c>
      <c r="N1818" s="23">
        <v>73179</v>
      </c>
      <c r="O1818" s="23">
        <v>41241</v>
      </c>
      <c r="P1818" s="23">
        <v>129245</v>
      </c>
      <c r="Q1818" s="19">
        <v>3.0597797656485924E-2</v>
      </c>
      <c r="R1818" s="21"/>
      <c r="S1818" s="21"/>
    </row>
    <row r="1819" spans="1:19" x14ac:dyDescent="0.35">
      <c r="A1819" s="18" t="s">
        <v>36</v>
      </c>
      <c r="B1819" s="18" t="s">
        <v>82</v>
      </c>
      <c r="C1819" s="60" t="str">
        <f>IF(Datos[[#This Row],[Area]]="Oftamología","👀",IF(B1819="Cardiología","❤","🚑"))</f>
        <v>🚑</v>
      </c>
      <c r="D1819" s="23">
        <v>427577</v>
      </c>
      <c r="E1819" s="23">
        <v>1866461</v>
      </c>
      <c r="F1819" s="23">
        <v>109288</v>
      </c>
      <c r="G1819" s="23">
        <v>76515</v>
      </c>
      <c r="H1819" s="23">
        <v>32000</v>
      </c>
      <c r="I1819" s="23">
        <v>9182</v>
      </c>
      <c r="J1819" s="23">
        <v>4108</v>
      </c>
      <c r="K1819" s="23">
        <v>14391</v>
      </c>
      <c r="L1819" s="23">
        <v>3891</v>
      </c>
      <c r="M1819" s="23">
        <v>2482578</v>
      </c>
      <c r="N1819" s="23">
        <v>81085</v>
      </c>
      <c r="O1819" s="23">
        <v>23014</v>
      </c>
      <c r="P1819" s="23">
        <v>207498</v>
      </c>
      <c r="Q1819" s="19">
        <v>4.9123616527722673E-2</v>
      </c>
      <c r="R1819" s="21"/>
      <c r="S1819" s="21"/>
    </row>
    <row r="1820" spans="1:19" x14ac:dyDescent="0.35">
      <c r="A1820" s="18" t="s">
        <v>41</v>
      </c>
      <c r="B1820" s="18" t="s">
        <v>82</v>
      </c>
      <c r="C1820" s="60" t="str">
        <f>IF(Datos[[#This Row],[Area]]="Oftamología","👀",IF(B1820="Cardiología","❤","🚑"))</f>
        <v>🚑</v>
      </c>
      <c r="D1820" s="23">
        <v>166271</v>
      </c>
      <c r="E1820" s="23">
        <v>2130903</v>
      </c>
      <c r="F1820" s="23">
        <v>117179</v>
      </c>
      <c r="G1820" s="23">
        <v>140358</v>
      </c>
      <c r="H1820" s="23">
        <v>32000</v>
      </c>
      <c r="I1820" s="23">
        <v>11975</v>
      </c>
      <c r="J1820" s="23">
        <v>3394</v>
      </c>
      <c r="K1820" s="23">
        <v>14720</v>
      </c>
      <c r="L1820" s="23">
        <v>3225</v>
      </c>
      <c r="M1820" s="23">
        <v>2526787</v>
      </c>
      <c r="N1820" s="23">
        <v>89080</v>
      </c>
      <c r="O1820" s="23">
        <v>28856</v>
      </c>
      <c r="P1820" s="23">
        <v>252920</v>
      </c>
      <c r="Q1820" s="19">
        <v>5.9876939017203146E-2</v>
      </c>
      <c r="R1820" s="21"/>
      <c r="S1820" s="21"/>
    </row>
    <row r="1821" spans="1:19" x14ac:dyDescent="0.35">
      <c r="A1821" s="18" t="s">
        <v>42</v>
      </c>
      <c r="B1821" s="18" t="s">
        <v>81</v>
      </c>
      <c r="C1821" s="62" t="str">
        <f>IF(Datos[[#This Row],[Area]]="Oftamología","👀",IF(B1821="Cardiología","❤","🚑"))</f>
        <v>👀</v>
      </c>
      <c r="D1821" s="23">
        <v>196035</v>
      </c>
      <c r="E1821" s="23">
        <v>1339775</v>
      </c>
      <c r="F1821" s="23">
        <v>185551</v>
      </c>
      <c r="G1821" s="23">
        <v>142718</v>
      </c>
      <c r="H1821" s="23">
        <v>32000</v>
      </c>
      <c r="I1821" s="23">
        <v>9577</v>
      </c>
      <c r="J1821" s="23">
        <v>2980</v>
      </c>
      <c r="K1821" s="23">
        <v>14518</v>
      </c>
      <c r="L1821" s="23">
        <v>3756</v>
      </c>
      <c r="M1821" s="23">
        <v>956681</v>
      </c>
      <c r="N1821" s="23">
        <v>120598</v>
      </c>
      <c r="O1821" s="23">
        <v>81738</v>
      </c>
      <c r="P1821" s="23">
        <v>155709</v>
      </c>
      <c r="Q1821" s="19">
        <v>3.6862953888303351E-2</v>
      </c>
      <c r="R1821" s="21"/>
      <c r="S1821" s="21"/>
    </row>
    <row r="1822" spans="1:19" x14ac:dyDescent="0.35">
      <c r="A1822" s="18" t="s">
        <v>41</v>
      </c>
      <c r="B1822" s="18" t="s">
        <v>80</v>
      </c>
      <c r="C1822" s="61" t="str">
        <f>IF(Datos[[#This Row],[Area]]="Oftamología","👀",IF(B1822="Cardiología","❤","🚑"))</f>
        <v>❤</v>
      </c>
      <c r="D1822" s="23">
        <v>586786</v>
      </c>
      <c r="E1822" s="23">
        <v>1369945</v>
      </c>
      <c r="F1822" s="23">
        <v>188670</v>
      </c>
      <c r="G1822" s="23">
        <v>148227</v>
      </c>
      <c r="H1822" s="23">
        <v>20000</v>
      </c>
      <c r="I1822" s="23">
        <v>12617</v>
      </c>
      <c r="J1822" s="23">
        <v>3266</v>
      </c>
      <c r="K1822" s="23">
        <v>11333</v>
      </c>
      <c r="L1822" s="23">
        <v>2629</v>
      </c>
      <c r="M1822" s="23">
        <v>2880906</v>
      </c>
      <c r="N1822" s="23">
        <v>103207</v>
      </c>
      <c r="O1822" s="23">
        <v>66452</v>
      </c>
      <c r="P1822" s="23">
        <v>290987</v>
      </c>
      <c r="Q1822" s="19">
        <v>6.8889019665502496E-2</v>
      </c>
      <c r="R1822" s="21"/>
      <c r="S1822" s="21"/>
    </row>
    <row r="1823" spans="1:19" x14ac:dyDescent="0.35">
      <c r="A1823" s="18" t="s">
        <v>38</v>
      </c>
      <c r="B1823" s="18" t="s">
        <v>82</v>
      </c>
      <c r="C1823" s="60" t="str">
        <f>IF(Datos[[#This Row],[Area]]="Oftamología","👀",IF(B1823="Cardiología","❤","🚑"))</f>
        <v>🚑</v>
      </c>
      <c r="D1823" s="23">
        <v>363917</v>
      </c>
      <c r="E1823" s="23">
        <v>946091</v>
      </c>
      <c r="F1823" s="23">
        <v>133044</v>
      </c>
      <c r="G1823" s="23">
        <v>102054</v>
      </c>
      <c r="H1823" s="23">
        <v>32000</v>
      </c>
      <c r="I1823" s="23">
        <v>11714</v>
      </c>
      <c r="J1823" s="23">
        <v>3742</v>
      </c>
      <c r="K1823" s="23">
        <v>11071</v>
      </c>
      <c r="L1823" s="23">
        <v>2876</v>
      </c>
      <c r="M1823" s="23">
        <v>2432978</v>
      </c>
      <c r="N1823" s="23">
        <v>124106</v>
      </c>
      <c r="O1823" s="23">
        <v>88973</v>
      </c>
      <c r="P1823" s="23">
        <v>202051</v>
      </c>
      <c r="Q1823" s="19">
        <v>4.7834079572058014E-2</v>
      </c>
      <c r="R1823" s="21"/>
      <c r="S1823" s="21"/>
    </row>
    <row r="1824" spans="1:19" x14ac:dyDescent="0.35">
      <c r="A1824" s="18" t="s">
        <v>44</v>
      </c>
      <c r="B1824" s="18" t="s">
        <v>80</v>
      </c>
      <c r="C1824" s="61" t="str">
        <f>IF(Datos[[#This Row],[Area]]="Oftamología","👀",IF(B1824="Cardiología","❤","🚑"))</f>
        <v>❤</v>
      </c>
      <c r="D1824" s="23">
        <v>520098</v>
      </c>
      <c r="E1824" s="23">
        <v>2118451</v>
      </c>
      <c r="F1824" s="23">
        <v>110495</v>
      </c>
      <c r="G1824" s="23">
        <v>279661</v>
      </c>
      <c r="H1824" s="23">
        <v>32000</v>
      </c>
      <c r="I1824" s="23">
        <v>11349</v>
      </c>
      <c r="J1824" s="23">
        <v>3483</v>
      </c>
      <c r="K1824" s="23">
        <v>14564</v>
      </c>
      <c r="L1824" s="23">
        <v>4177</v>
      </c>
      <c r="M1824" s="23">
        <v>2233036</v>
      </c>
      <c r="N1824" s="23">
        <v>115520</v>
      </c>
      <c r="O1824" s="23">
        <v>37236</v>
      </c>
      <c r="P1824" s="23">
        <v>88794</v>
      </c>
      <c r="Q1824" s="19">
        <v>2.1021322643893468E-2</v>
      </c>
      <c r="R1824" s="21"/>
      <c r="S1824" s="21"/>
    </row>
    <row r="1825" spans="1:19" x14ac:dyDescent="0.35">
      <c r="A1825" s="18" t="s">
        <v>38</v>
      </c>
      <c r="B1825" s="18" t="s">
        <v>80</v>
      </c>
      <c r="C1825" s="61" t="str">
        <f>IF(Datos[[#This Row],[Area]]="Oftamología","👀",IF(B1825="Cardiología","❤","🚑"))</f>
        <v>❤</v>
      </c>
      <c r="D1825" s="23">
        <v>455450</v>
      </c>
      <c r="E1825" s="23">
        <v>1683321</v>
      </c>
      <c r="F1825" s="23">
        <v>125503</v>
      </c>
      <c r="G1825" s="23">
        <v>322533</v>
      </c>
      <c r="H1825" s="23">
        <v>20000</v>
      </c>
      <c r="I1825" s="23">
        <v>10986</v>
      </c>
      <c r="J1825" s="23">
        <v>3405</v>
      </c>
      <c r="K1825" s="23">
        <v>12988</v>
      </c>
      <c r="L1825" s="23">
        <v>2636</v>
      </c>
      <c r="M1825" s="23">
        <v>2340225</v>
      </c>
      <c r="N1825" s="23">
        <v>116254</v>
      </c>
      <c r="O1825" s="23">
        <v>60930</v>
      </c>
      <c r="P1825" s="23">
        <v>81733</v>
      </c>
      <c r="Q1825" s="19">
        <v>1.9349683127839096E-2</v>
      </c>
      <c r="R1825" s="21"/>
      <c r="S1825" s="21"/>
    </row>
    <row r="1826" spans="1:19" x14ac:dyDescent="0.35">
      <c r="A1826" s="18" t="s">
        <v>37</v>
      </c>
      <c r="B1826" s="18" t="s">
        <v>81</v>
      </c>
      <c r="C1826" s="62" t="str">
        <f>IF(Datos[[#This Row],[Area]]="Oftamología","👀",IF(B1826="Cardiología","❤","🚑"))</f>
        <v>👀</v>
      </c>
      <c r="D1826" s="23">
        <v>168744</v>
      </c>
      <c r="E1826" s="23">
        <v>2300514</v>
      </c>
      <c r="F1826" s="23">
        <v>211663</v>
      </c>
      <c r="G1826" s="23">
        <v>121307</v>
      </c>
      <c r="H1826" s="23">
        <v>30000</v>
      </c>
      <c r="I1826" s="23">
        <v>10720</v>
      </c>
      <c r="J1826" s="23">
        <v>3109</v>
      </c>
      <c r="K1826" s="23">
        <v>12426</v>
      </c>
      <c r="L1826" s="23">
        <v>2341</v>
      </c>
      <c r="M1826" s="23">
        <v>2196304</v>
      </c>
      <c r="N1826" s="23">
        <v>78935</v>
      </c>
      <c r="O1826" s="23">
        <v>26255</v>
      </c>
      <c r="P1826" s="23">
        <v>223345</v>
      </c>
      <c r="Q1826" s="19">
        <v>5.2875276549095511E-2</v>
      </c>
      <c r="R1826" s="21"/>
      <c r="S1826" s="21"/>
    </row>
    <row r="1827" spans="1:19" x14ac:dyDescent="0.35">
      <c r="A1827" s="18" t="s">
        <v>43</v>
      </c>
      <c r="B1827" s="18" t="s">
        <v>81</v>
      </c>
      <c r="C1827" s="62" t="str">
        <f>IF(Datos[[#This Row],[Area]]="Oftamología","👀",IF(B1827="Cardiología","❤","🚑"))</f>
        <v>👀</v>
      </c>
      <c r="D1827" s="23">
        <v>513009</v>
      </c>
      <c r="E1827" s="23">
        <v>1945454</v>
      </c>
      <c r="F1827" s="23">
        <v>102632</v>
      </c>
      <c r="G1827" s="23">
        <v>144066</v>
      </c>
      <c r="H1827" s="23">
        <v>32000</v>
      </c>
      <c r="I1827" s="23">
        <v>10055</v>
      </c>
      <c r="J1827" s="23">
        <v>3308</v>
      </c>
      <c r="K1827" s="23">
        <v>10373</v>
      </c>
      <c r="L1827" s="23">
        <v>2565</v>
      </c>
      <c r="M1827" s="23">
        <v>1639752</v>
      </c>
      <c r="N1827" s="23">
        <v>47664</v>
      </c>
      <c r="O1827" s="23">
        <v>60334</v>
      </c>
      <c r="P1827" s="23">
        <v>201262</v>
      </c>
      <c r="Q1827" s="19">
        <v>4.7647289658707653E-2</v>
      </c>
      <c r="R1827" s="21"/>
      <c r="S1827" s="21"/>
    </row>
    <row r="1828" spans="1:19" x14ac:dyDescent="0.35">
      <c r="A1828" s="18" t="s">
        <v>47</v>
      </c>
      <c r="B1828" s="18" t="s">
        <v>81</v>
      </c>
      <c r="C1828" s="62" t="str">
        <f>IF(Datos[[#This Row],[Area]]="Oftamología","👀",IF(B1828="Cardiología","❤","🚑"))</f>
        <v>👀</v>
      </c>
      <c r="D1828" s="23">
        <v>531045</v>
      </c>
      <c r="E1828" s="23">
        <v>1031243</v>
      </c>
      <c r="F1828" s="23">
        <v>201844</v>
      </c>
      <c r="G1828" s="23">
        <v>303046</v>
      </c>
      <c r="H1828" s="23">
        <v>32000</v>
      </c>
      <c r="I1828" s="23">
        <v>9060</v>
      </c>
      <c r="J1828" s="23">
        <v>4170</v>
      </c>
      <c r="K1828" s="23">
        <v>14849</v>
      </c>
      <c r="L1828" s="23">
        <v>1475</v>
      </c>
      <c r="M1828" s="23">
        <v>2034792</v>
      </c>
      <c r="N1828" s="23">
        <v>93029</v>
      </c>
      <c r="O1828" s="23">
        <v>59804</v>
      </c>
      <c r="P1828" s="23">
        <v>215692</v>
      </c>
      <c r="Q1828" s="19">
        <v>5.1063485412377749E-2</v>
      </c>
      <c r="R1828" s="21"/>
      <c r="S1828" s="21"/>
    </row>
    <row r="1829" spans="1:19" x14ac:dyDescent="0.35">
      <c r="A1829" s="18" t="s">
        <v>38</v>
      </c>
      <c r="B1829" s="18" t="s">
        <v>80</v>
      </c>
      <c r="C1829" s="61" t="str">
        <f>IF(Datos[[#This Row],[Area]]="Oftamología","👀",IF(B1829="Cardiología","❤","🚑"))</f>
        <v>❤</v>
      </c>
      <c r="D1829" s="23">
        <v>582322</v>
      </c>
      <c r="E1829" s="23">
        <v>1362824</v>
      </c>
      <c r="F1829" s="23">
        <v>194960</v>
      </c>
      <c r="G1829" s="23">
        <v>124160</v>
      </c>
      <c r="H1829" s="23">
        <v>32000</v>
      </c>
      <c r="I1829" s="23">
        <v>10702</v>
      </c>
      <c r="J1829" s="23">
        <v>3756</v>
      </c>
      <c r="K1829" s="23">
        <v>14136</v>
      </c>
      <c r="L1829" s="23">
        <v>4203</v>
      </c>
      <c r="M1829" s="23">
        <v>1620888</v>
      </c>
      <c r="N1829" s="23">
        <v>70793</v>
      </c>
      <c r="O1829" s="23">
        <v>58842</v>
      </c>
      <c r="P1829" s="23">
        <v>210370</v>
      </c>
      <c r="Q1829" s="19">
        <v>4.9803541282022086E-2</v>
      </c>
      <c r="R1829" s="21"/>
      <c r="S1829" s="21"/>
    </row>
    <row r="1830" spans="1:19" x14ac:dyDescent="0.35">
      <c r="A1830" s="18" t="s">
        <v>41</v>
      </c>
      <c r="B1830" s="18" t="s">
        <v>80</v>
      </c>
      <c r="C1830" s="61" t="str">
        <f>IF(Datos[[#This Row],[Area]]="Oftamología","👀",IF(B1830="Cardiología","❤","🚑"))</f>
        <v>❤</v>
      </c>
      <c r="D1830" s="23">
        <v>570715</v>
      </c>
      <c r="E1830" s="23">
        <v>1645699</v>
      </c>
      <c r="F1830" s="23">
        <v>112549</v>
      </c>
      <c r="G1830" s="23">
        <v>208404</v>
      </c>
      <c r="H1830" s="23">
        <v>32000</v>
      </c>
      <c r="I1830" s="23">
        <v>12357</v>
      </c>
      <c r="J1830" s="23">
        <v>4042</v>
      </c>
      <c r="K1830" s="23">
        <v>10415</v>
      </c>
      <c r="L1830" s="23">
        <v>3467</v>
      </c>
      <c r="M1830" s="23">
        <v>1300236</v>
      </c>
      <c r="N1830" s="23">
        <v>52162</v>
      </c>
      <c r="O1830" s="23">
        <v>43576</v>
      </c>
      <c r="P1830" s="23">
        <v>172164</v>
      </c>
      <c r="Q1830" s="19">
        <v>4.0758553411979134E-2</v>
      </c>
      <c r="R1830" s="21"/>
      <c r="S1830" s="21"/>
    </row>
    <row r="1831" spans="1:19" x14ac:dyDescent="0.35">
      <c r="A1831" s="18" t="s">
        <v>39</v>
      </c>
      <c r="B1831" s="18" t="s">
        <v>82</v>
      </c>
      <c r="C1831" s="60" t="str">
        <f>IF(Datos[[#This Row],[Area]]="Oftamología","👀",IF(B1831="Cardiología","❤","🚑"))</f>
        <v>🚑</v>
      </c>
      <c r="D1831" s="23">
        <v>731713</v>
      </c>
      <c r="E1831" s="23">
        <v>1004704</v>
      </c>
      <c r="F1831" s="23">
        <v>173210</v>
      </c>
      <c r="G1831" s="23">
        <v>120728</v>
      </c>
      <c r="H1831" s="23">
        <v>30000</v>
      </c>
      <c r="I1831" s="23">
        <v>9428</v>
      </c>
      <c r="J1831" s="23">
        <v>3613</v>
      </c>
      <c r="K1831" s="23">
        <v>10517</v>
      </c>
      <c r="L1831" s="23">
        <v>1528</v>
      </c>
      <c r="M1831" s="23">
        <v>822167</v>
      </c>
      <c r="N1831" s="23">
        <v>116071</v>
      </c>
      <c r="O1831" s="23">
        <v>88336</v>
      </c>
      <c r="P1831" s="23">
        <v>327449</v>
      </c>
      <c r="Q1831" s="19">
        <v>7.7521128436834383E-2</v>
      </c>
      <c r="R1831" s="21"/>
      <c r="S1831" s="21"/>
    </row>
    <row r="1832" spans="1:19" x14ac:dyDescent="0.35">
      <c r="A1832" s="18" t="s">
        <v>39</v>
      </c>
      <c r="B1832" s="18" t="s">
        <v>82</v>
      </c>
      <c r="C1832" s="60" t="str">
        <f>IF(Datos[[#This Row],[Area]]="Oftamología","👀",IF(B1832="Cardiología","❤","🚑"))</f>
        <v>🚑</v>
      </c>
      <c r="D1832" s="23">
        <v>417716</v>
      </c>
      <c r="E1832" s="23">
        <v>790979</v>
      </c>
      <c r="F1832" s="23">
        <v>108201</v>
      </c>
      <c r="G1832" s="23">
        <v>93135</v>
      </c>
      <c r="H1832" s="23">
        <v>32000</v>
      </c>
      <c r="I1832" s="23">
        <v>11567</v>
      </c>
      <c r="J1832" s="23">
        <v>3522</v>
      </c>
      <c r="K1832" s="23">
        <v>14038</v>
      </c>
      <c r="L1832" s="23">
        <v>4165</v>
      </c>
      <c r="M1832" s="23">
        <v>2631891</v>
      </c>
      <c r="N1832" s="23">
        <v>121500</v>
      </c>
      <c r="O1832" s="23">
        <v>34111</v>
      </c>
      <c r="P1832" s="23">
        <v>317595</v>
      </c>
      <c r="Q1832" s="19">
        <v>7.5188266832075884E-2</v>
      </c>
      <c r="R1832" s="21"/>
      <c r="S1832" s="21"/>
    </row>
    <row r="1833" spans="1:19" x14ac:dyDescent="0.35">
      <c r="A1833" s="18" t="s">
        <v>44</v>
      </c>
      <c r="B1833" s="18" t="s">
        <v>80</v>
      </c>
      <c r="C1833" s="61" t="str">
        <f>IF(Datos[[#This Row],[Area]]="Oftamología","👀",IF(B1833="Cardiología","❤","🚑"))</f>
        <v>❤</v>
      </c>
      <c r="D1833" s="23">
        <v>245360</v>
      </c>
      <c r="E1833" s="23">
        <v>1261939</v>
      </c>
      <c r="F1833" s="23">
        <v>190399</v>
      </c>
      <c r="G1833" s="23">
        <v>225216</v>
      </c>
      <c r="H1833" s="23">
        <v>32000</v>
      </c>
      <c r="I1833" s="23">
        <v>11840</v>
      </c>
      <c r="J1833" s="23">
        <v>3131</v>
      </c>
      <c r="K1833" s="23">
        <v>10864</v>
      </c>
      <c r="L1833" s="23">
        <v>3330</v>
      </c>
      <c r="M1833" s="23">
        <v>1488360</v>
      </c>
      <c r="N1833" s="23">
        <v>71065</v>
      </c>
      <c r="O1833" s="23">
        <v>42793</v>
      </c>
      <c r="P1833" s="23">
        <v>270072</v>
      </c>
      <c r="Q1833" s="19">
        <v>6.3937548134801861E-2</v>
      </c>
      <c r="R1833" s="21"/>
      <c r="S1833" s="21"/>
    </row>
    <row r="1834" spans="1:19" x14ac:dyDescent="0.35">
      <c r="A1834" s="18" t="s">
        <v>47</v>
      </c>
      <c r="B1834" s="18" t="s">
        <v>81</v>
      </c>
      <c r="C1834" s="62" t="str">
        <f>IF(Datos[[#This Row],[Area]]="Oftamología","👀",IF(B1834="Cardiología","❤","🚑"))</f>
        <v>👀</v>
      </c>
      <c r="D1834" s="23">
        <v>459021</v>
      </c>
      <c r="E1834" s="23">
        <v>1897079</v>
      </c>
      <c r="F1834" s="23">
        <v>173888</v>
      </c>
      <c r="G1834" s="23">
        <v>80667</v>
      </c>
      <c r="H1834" s="23">
        <v>32000</v>
      </c>
      <c r="I1834" s="23">
        <v>11452</v>
      </c>
      <c r="J1834" s="23">
        <v>3787</v>
      </c>
      <c r="K1834" s="23">
        <v>14785</v>
      </c>
      <c r="L1834" s="23">
        <v>3013</v>
      </c>
      <c r="M1834" s="23">
        <v>858231</v>
      </c>
      <c r="N1834" s="23">
        <v>84069</v>
      </c>
      <c r="O1834" s="23">
        <v>44121</v>
      </c>
      <c r="P1834" s="23">
        <v>119687</v>
      </c>
      <c r="Q1834" s="19">
        <v>2.8335011862059119E-2</v>
      </c>
      <c r="R1834" s="21"/>
      <c r="S1834" s="21"/>
    </row>
    <row r="1835" spans="1:19" x14ac:dyDescent="0.35">
      <c r="A1835" s="18" t="s">
        <v>45</v>
      </c>
      <c r="B1835" s="18" t="s">
        <v>82</v>
      </c>
      <c r="C1835" s="60" t="str">
        <f>IF(Datos[[#This Row],[Area]]="Oftamología","👀",IF(B1835="Cardiología","❤","🚑"))</f>
        <v>🚑</v>
      </c>
      <c r="D1835" s="23">
        <v>255157</v>
      </c>
      <c r="E1835" s="23">
        <v>1727360</v>
      </c>
      <c r="F1835" s="23">
        <v>105103</v>
      </c>
      <c r="G1835" s="23">
        <v>258337</v>
      </c>
      <c r="H1835" s="23">
        <v>32000</v>
      </c>
      <c r="I1835" s="23">
        <v>11249</v>
      </c>
      <c r="J1835" s="23">
        <v>3162</v>
      </c>
      <c r="K1835" s="23">
        <v>14858</v>
      </c>
      <c r="L1835" s="23">
        <v>1829</v>
      </c>
      <c r="M1835" s="23">
        <v>2216178</v>
      </c>
      <c r="N1835" s="23">
        <v>56668</v>
      </c>
      <c r="O1835" s="23">
        <v>69743</v>
      </c>
      <c r="P1835" s="23">
        <v>218587</v>
      </c>
      <c r="Q1835" s="19">
        <v>5.1748855246534019E-2</v>
      </c>
      <c r="R1835" s="21"/>
      <c r="S1835" s="21"/>
    </row>
    <row r="1836" spans="1:19" x14ac:dyDescent="0.35">
      <c r="A1836" s="18" t="s">
        <v>37</v>
      </c>
      <c r="B1836" s="18" t="s">
        <v>80</v>
      </c>
      <c r="C1836" s="61" t="str">
        <f>IF(Datos[[#This Row],[Area]]="Oftamología","👀",IF(B1836="Cardiología","❤","🚑"))</f>
        <v>❤</v>
      </c>
      <c r="D1836" s="23">
        <v>345458</v>
      </c>
      <c r="E1836" s="23">
        <v>769048</v>
      </c>
      <c r="F1836" s="23">
        <v>125559</v>
      </c>
      <c r="G1836" s="23">
        <v>296354</v>
      </c>
      <c r="H1836" s="23">
        <v>32000</v>
      </c>
      <c r="I1836" s="23">
        <v>12275</v>
      </c>
      <c r="J1836" s="23">
        <v>2965</v>
      </c>
      <c r="K1836" s="23">
        <v>10859</v>
      </c>
      <c r="L1836" s="23">
        <v>2578</v>
      </c>
      <c r="M1836" s="23">
        <v>1381329</v>
      </c>
      <c r="N1836" s="23">
        <v>68078</v>
      </c>
      <c r="O1836" s="23">
        <v>82152</v>
      </c>
      <c r="P1836" s="23">
        <v>237339</v>
      </c>
      <c r="Q1836" s="19">
        <v>5.6188252528087838E-2</v>
      </c>
      <c r="R1836" s="21"/>
      <c r="S1836" s="21"/>
    </row>
    <row r="1837" spans="1:19" x14ac:dyDescent="0.35">
      <c r="A1837" s="18" t="s">
        <v>36</v>
      </c>
      <c r="B1837" s="18" t="s">
        <v>81</v>
      </c>
      <c r="C1837" s="62" t="str">
        <f>IF(Datos[[#This Row],[Area]]="Oftamología","👀",IF(B1837="Cardiología","❤","🚑"))</f>
        <v>👀</v>
      </c>
      <c r="D1837" s="23">
        <v>657030</v>
      </c>
      <c r="E1837" s="23">
        <v>1288610</v>
      </c>
      <c r="F1837" s="23">
        <v>161246</v>
      </c>
      <c r="G1837" s="23">
        <v>259045</v>
      </c>
      <c r="H1837" s="23">
        <v>32000</v>
      </c>
      <c r="I1837" s="23">
        <v>11031</v>
      </c>
      <c r="J1837" s="23">
        <v>2806</v>
      </c>
      <c r="K1837" s="23">
        <v>10443</v>
      </c>
      <c r="L1837" s="23">
        <v>3631</v>
      </c>
      <c r="M1837" s="23">
        <v>1041462</v>
      </c>
      <c r="N1837" s="23">
        <v>68099</v>
      </c>
      <c r="O1837" s="23">
        <v>43351</v>
      </c>
      <c r="P1837" s="23">
        <v>295617</v>
      </c>
      <c r="Q1837" s="19">
        <v>6.9985137914947579E-2</v>
      </c>
      <c r="R1837" s="21"/>
      <c r="S1837" s="21"/>
    </row>
    <row r="1838" spans="1:19" x14ac:dyDescent="0.35">
      <c r="A1838" s="18" t="s">
        <v>44</v>
      </c>
      <c r="B1838" s="18" t="s">
        <v>81</v>
      </c>
      <c r="C1838" s="62" t="str">
        <f>IF(Datos[[#This Row],[Area]]="Oftamología","👀",IF(B1838="Cardiología","❤","🚑"))</f>
        <v>👀</v>
      </c>
      <c r="D1838" s="23">
        <v>272182</v>
      </c>
      <c r="E1838" s="23">
        <v>2321209</v>
      </c>
      <c r="F1838" s="23">
        <v>156701</v>
      </c>
      <c r="G1838" s="23">
        <v>121602</v>
      </c>
      <c r="H1838" s="23">
        <v>20000</v>
      </c>
      <c r="I1838" s="23">
        <v>11456</v>
      </c>
      <c r="J1838" s="23">
        <v>4023</v>
      </c>
      <c r="K1838" s="23">
        <v>11403</v>
      </c>
      <c r="L1838" s="23">
        <v>3241</v>
      </c>
      <c r="M1838" s="23">
        <v>1631981</v>
      </c>
      <c r="N1838" s="23">
        <v>66915</v>
      </c>
      <c r="O1838" s="23">
        <v>82436</v>
      </c>
      <c r="P1838" s="23">
        <v>324157</v>
      </c>
      <c r="Q1838" s="19">
        <v>7.674177178949676E-2</v>
      </c>
      <c r="R1838" s="21"/>
      <c r="S1838" s="21"/>
    </row>
    <row r="1839" spans="1:19" x14ac:dyDescent="0.35">
      <c r="A1839" s="18" t="s">
        <v>39</v>
      </c>
      <c r="B1839" s="18" t="s">
        <v>81</v>
      </c>
      <c r="C1839" s="62" t="str">
        <f>IF(Datos[[#This Row],[Area]]="Oftamología","👀",IF(B1839="Cardiología","❤","🚑"))</f>
        <v>👀</v>
      </c>
      <c r="D1839" s="23">
        <v>524676</v>
      </c>
      <c r="E1839" s="23">
        <v>1220864</v>
      </c>
      <c r="F1839" s="23">
        <v>197970</v>
      </c>
      <c r="G1839" s="23">
        <v>231981</v>
      </c>
      <c r="H1839" s="23">
        <v>32000</v>
      </c>
      <c r="I1839" s="23">
        <v>10995</v>
      </c>
      <c r="J1839" s="23">
        <v>2833</v>
      </c>
      <c r="K1839" s="23">
        <v>13086</v>
      </c>
      <c r="L1839" s="23">
        <v>1786</v>
      </c>
      <c r="M1839" s="23">
        <v>925155</v>
      </c>
      <c r="N1839" s="23">
        <v>100060</v>
      </c>
      <c r="O1839" s="23">
        <v>64766</v>
      </c>
      <c r="P1839" s="23">
        <v>222073</v>
      </c>
      <c r="Q1839" s="19">
        <v>5.2574139958751202E-2</v>
      </c>
      <c r="R1839" s="21"/>
      <c r="S1839" s="21"/>
    </row>
    <row r="1840" spans="1:19" x14ac:dyDescent="0.35">
      <c r="A1840" s="18" t="s">
        <v>40</v>
      </c>
      <c r="B1840" s="18" t="s">
        <v>80</v>
      </c>
      <c r="C1840" s="61" t="str">
        <f>IF(Datos[[#This Row],[Area]]="Oftamología","👀",IF(B1840="Cardiología","❤","🚑"))</f>
        <v>❤</v>
      </c>
      <c r="D1840" s="23">
        <v>458289</v>
      </c>
      <c r="E1840" s="23">
        <v>1461372</v>
      </c>
      <c r="F1840" s="23">
        <v>146758</v>
      </c>
      <c r="G1840" s="23">
        <v>125032</v>
      </c>
      <c r="H1840" s="23">
        <v>32000</v>
      </c>
      <c r="I1840" s="23">
        <v>11945</v>
      </c>
      <c r="J1840" s="23">
        <v>3454</v>
      </c>
      <c r="K1840" s="23">
        <v>10735</v>
      </c>
      <c r="L1840" s="23">
        <v>3864</v>
      </c>
      <c r="M1840" s="23">
        <v>1308521</v>
      </c>
      <c r="N1840" s="23">
        <v>97239</v>
      </c>
      <c r="O1840" s="23">
        <v>70505</v>
      </c>
      <c r="P1840" s="23">
        <v>189064</v>
      </c>
      <c r="Q1840" s="19">
        <v>4.4759503393754924E-2</v>
      </c>
      <c r="R1840" s="21"/>
      <c r="S1840" s="21"/>
    </row>
    <row r="1841" spans="1:19" x14ac:dyDescent="0.35">
      <c r="A1841" s="18" t="s">
        <v>44</v>
      </c>
      <c r="B1841" s="18" t="s">
        <v>82</v>
      </c>
      <c r="C1841" s="60" t="str">
        <f>IF(Datos[[#This Row],[Area]]="Oftamología","👀",IF(B1841="Cardiología","❤","🚑"))</f>
        <v>🚑</v>
      </c>
      <c r="D1841" s="23">
        <v>739015</v>
      </c>
      <c r="E1841" s="23">
        <v>1627400</v>
      </c>
      <c r="F1841" s="23">
        <v>165040</v>
      </c>
      <c r="G1841" s="23">
        <v>210676</v>
      </c>
      <c r="H1841" s="23">
        <v>32000</v>
      </c>
      <c r="I1841" s="23">
        <v>9576</v>
      </c>
      <c r="J1841" s="23">
        <v>4025</v>
      </c>
      <c r="K1841" s="23">
        <v>12802</v>
      </c>
      <c r="L1841" s="23">
        <v>2412</v>
      </c>
      <c r="M1841" s="23">
        <v>1699345</v>
      </c>
      <c r="N1841" s="23">
        <v>87852</v>
      </c>
      <c r="O1841" s="23">
        <v>83180</v>
      </c>
      <c r="P1841" s="23">
        <v>142654</v>
      </c>
      <c r="Q1841" s="19">
        <v>3.3772279213032171E-2</v>
      </c>
      <c r="R1841" s="21"/>
      <c r="S1841" s="21"/>
    </row>
    <row r="1842" spans="1:19" x14ac:dyDescent="0.35">
      <c r="A1842" s="18" t="s">
        <v>40</v>
      </c>
      <c r="B1842" s="18" t="s">
        <v>81</v>
      </c>
      <c r="C1842" s="62" t="str">
        <f>IF(Datos[[#This Row],[Area]]="Oftamología","👀",IF(B1842="Cardiología","❤","🚑"))</f>
        <v>👀</v>
      </c>
      <c r="D1842" s="23">
        <v>206981</v>
      </c>
      <c r="E1842" s="23">
        <v>1033454</v>
      </c>
      <c r="F1842" s="23">
        <v>154149</v>
      </c>
      <c r="G1842" s="23">
        <v>74230</v>
      </c>
      <c r="H1842" s="23">
        <v>32000</v>
      </c>
      <c r="I1842" s="23">
        <v>9024</v>
      </c>
      <c r="J1842" s="23">
        <v>2800</v>
      </c>
      <c r="K1842" s="23">
        <v>12029</v>
      </c>
      <c r="L1842" s="23">
        <v>2875</v>
      </c>
      <c r="M1842" s="23">
        <v>1564382</v>
      </c>
      <c r="N1842" s="23">
        <v>94418</v>
      </c>
      <c r="O1842" s="23">
        <v>46711</v>
      </c>
      <c r="P1842" s="23">
        <v>134542</v>
      </c>
      <c r="Q1842" s="19">
        <v>3.185182322177979E-2</v>
      </c>
      <c r="R1842" s="21"/>
      <c r="S1842" s="21"/>
    </row>
    <row r="1843" spans="1:19" x14ac:dyDescent="0.35">
      <c r="A1843" s="18" t="s">
        <v>46</v>
      </c>
      <c r="B1843" s="18" t="s">
        <v>81</v>
      </c>
      <c r="C1843" s="62" t="str">
        <f>IF(Datos[[#This Row],[Area]]="Oftamología","👀",IF(B1843="Cardiología","❤","🚑"))</f>
        <v>👀</v>
      </c>
      <c r="D1843" s="23">
        <v>649024</v>
      </c>
      <c r="E1843" s="23">
        <v>738368</v>
      </c>
      <c r="F1843" s="23">
        <v>170264</v>
      </c>
      <c r="G1843" s="23">
        <v>93073</v>
      </c>
      <c r="H1843" s="23">
        <v>32000</v>
      </c>
      <c r="I1843" s="23">
        <v>9792</v>
      </c>
      <c r="J1843" s="23">
        <v>3130</v>
      </c>
      <c r="K1843" s="23">
        <v>14373</v>
      </c>
      <c r="L1843" s="23">
        <v>1261</v>
      </c>
      <c r="M1843" s="23">
        <v>3034981</v>
      </c>
      <c r="N1843" s="23">
        <v>74982</v>
      </c>
      <c r="O1843" s="23">
        <v>81623</v>
      </c>
      <c r="P1843" s="23">
        <v>129863</v>
      </c>
      <c r="Q1843" s="19">
        <v>3.0744104584813584E-2</v>
      </c>
      <c r="R1843" s="21"/>
      <c r="S1843" s="21"/>
    </row>
    <row r="1844" spans="1:19" x14ac:dyDescent="0.35">
      <c r="A1844" s="18" t="s">
        <v>36</v>
      </c>
      <c r="B1844" s="18" t="s">
        <v>81</v>
      </c>
      <c r="C1844" s="62" t="str">
        <f>IF(Datos[[#This Row],[Area]]="Oftamología","👀",IF(B1844="Cardiología","❤","🚑"))</f>
        <v>👀</v>
      </c>
      <c r="D1844" s="23">
        <v>169150</v>
      </c>
      <c r="E1844" s="23">
        <v>697843</v>
      </c>
      <c r="F1844" s="23">
        <v>202252</v>
      </c>
      <c r="G1844" s="23">
        <v>81226</v>
      </c>
      <c r="H1844" s="23">
        <v>32000</v>
      </c>
      <c r="I1844" s="23">
        <v>9718</v>
      </c>
      <c r="J1844" s="23">
        <v>3929</v>
      </c>
      <c r="K1844" s="23">
        <v>14072</v>
      </c>
      <c r="L1844" s="23">
        <v>2319</v>
      </c>
      <c r="M1844" s="23">
        <v>1047051</v>
      </c>
      <c r="N1844" s="23">
        <v>122687</v>
      </c>
      <c r="O1844" s="23">
        <v>86819</v>
      </c>
      <c r="P1844" s="23">
        <v>264005</v>
      </c>
      <c r="Q1844" s="19">
        <v>6.2501230765604598E-2</v>
      </c>
      <c r="R1844" s="21"/>
      <c r="S1844" s="21"/>
    </row>
    <row r="1845" spans="1:19" x14ac:dyDescent="0.35">
      <c r="A1845" s="18" t="s">
        <v>39</v>
      </c>
      <c r="B1845" s="18" t="s">
        <v>82</v>
      </c>
      <c r="C1845" s="60" t="str">
        <f>IF(Datos[[#This Row],[Area]]="Oftamología","👀",IF(B1845="Cardiología","❤","🚑"))</f>
        <v>🚑</v>
      </c>
      <c r="D1845" s="23">
        <v>189334</v>
      </c>
      <c r="E1845" s="23">
        <v>1299463</v>
      </c>
      <c r="F1845" s="23">
        <v>95982</v>
      </c>
      <c r="G1845" s="23">
        <v>107974</v>
      </c>
      <c r="H1845" s="23">
        <v>32000</v>
      </c>
      <c r="I1845" s="23">
        <v>12362</v>
      </c>
      <c r="J1845" s="23">
        <v>4166</v>
      </c>
      <c r="K1845" s="23">
        <v>12128</v>
      </c>
      <c r="L1845" s="23">
        <v>1763</v>
      </c>
      <c r="M1845" s="23">
        <v>3091736</v>
      </c>
      <c r="N1845" s="23">
        <v>58379</v>
      </c>
      <c r="O1845" s="23">
        <v>75146</v>
      </c>
      <c r="P1845" s="23">
        <v>200716</v>
      </c>
      <c r="Q1845" s="19">
        <v>4.7518028197757974E-2</v>
      </c>
      <c r="R1845" s="21"/>
      <c r="S1845" s="21"/>
    </row>
    <row r="1846" spans="1:19" x14ac:dyDescent="0.35">
      <c r="A1846" s="18" t="s">
        <v>38</v>
      </c>
      <c r="B1846" s="18" t="s">
        <v>80</v>
      </c>
      <c r="C1846" s="61" t="str">
        <f>IF(Datos[[#This Row],[Area]]="Oftamología","👀",IF(B1846="Cardiología","❤","🚑"))</f>
        <v>❤</v>
      </c>
      <c r="D1846" s="23">
        <v>191717</v>
      </c>
      <c r="E1846" s="23">
        <v>1514525</v>
      </c>
      <c r="F1846" s="23">
        <v>104558</v>
      </c>
      <c r="G1846" s="23">
        <v>168565</v>
      </c>
      <c r="H1846" s="23">
        <v>32000</v>
      </c>
      <c r="I1846" s="23">
        <v>11731</v>
      </c>
      <c r="J1846" s="23">
        <v>3170</v>
      </c>
      <c r="K1846" s="23">
        <v>10840</v>
      </c>
      <c r="L1846" s="23">
        <v>4360</v>
      </c>
      <c r="M1846" s="23">
        <v>2246492</v>
      </c>
      <c r="N1846" s="23">
        <v>52784</v>
      </c>
      <c r="O1846" s="23">
        <v>70333</v>
      </c>
      <c r="P1846" s="23">
        <v>327215</v>
      </c>
      <c r="Q1846" s="19">
        <v>7.7465730667855948E-2</v>
      </c>
      <c r="R1846" s="21"/>
      <c r="S1846" s="21"/>
    </row>
    <row r="1847" spans="1:19" x14ac:dyDescent="0.35">
      <c r="A1847" s="18" t="s">
        <v>41</v>
      </c>
      <c r="B1847" s="18" t="s">
        <v>82</v>
      </c>
      <c r="C1847" s="60" t="str">
        <f>IF(Datos[[#This Row],[Area]]="Oftamología","👀",IF(B1847="Cardiología","❤","🚑"))</f>
        <v>🚑</v>
      </c>
      <c r="D1847" s="23">
        <v>658408</v>
      </c>
      <c r="E1847" s="23">
        <v>1119576</v>
      </c>
      <c r="F1847" s="23">
        <v>201396</v>
      </c>
      <c r="G1847" s="23">
        <v>81615</v>
      </c>
      <c r="H1847" s="23">
        <v>32000</v>
      </c>
      <c r="I1847" s="23">
        <v>9927</v>
      </c>
      <c r="J1847" s="23">
        <v>4096</v>
      </c>
      <c r="K1847" s="23">
        <v>13302</v>
      </c>
      <c r="L1847" s="23">
        <v>3739</v>
      </c>
      <c r="M1847" s="23">
        <v>1712683</v>
      </c>
      <c r="N1847" s="23">
        <v>80156</v>
      </c>
      <c r="O1847" s="23">
        <v>67330</v>
      </c>
      <c r="P1847" s="23">
        <v>313163</v>
      </c>
      <c r="Q1847" s="19">
        <v>7.4139023617920241E-2</v>
      </c>
      <c r="R1847" s="21"/>
      <c r="S1847" s="21"/>
    </row>
    <row r="1848" spans="1:19" x14ac:dyDescent="0.35">
      <c r="A1848" s="18" t="s">
        <v>44</v>
      </c>
      <c r="B1848" s="18" t="s">
        <v>81</v>
      </c>
      <c r="C1848" s="62" t="str">
        <f>IF(Datos[[#This Row],[Area]]="Oftamología","👀",IF(B1848="Cardiología","❤","🚑"))</f>
        <v>👀</v>
      </c>
      <c r="D1848" s="23">
        <v>466704</v>
      </c>
      <c r="E1848" s="23">
        <v>2327523</v>
      </c>
      <c r="F1848" s="23">
        <v>167937</v>
      </c>
      <c r="G1848" s="23">
        <v>109896</v>
      </c>
      <c r="H1848" s="23">
        <v>32000</v>
      </c>
      <c r="I1848" s="23">
        <v>9159</v>
      </c>
      <c r="J1848" s="23">
        <v>3171</v>
      </c>
      <c r="K1848" s="23">
        <v>11381</v>
      </c>
      <c r="L1848" s="23">
        <v>3610</v>
      </c>
      <c r="M1848" s="23">
        <v>1358647</v>
      </c>
      <c r="N1848" s="23">
        <v>75513</v>
      </c>
      <c r="O1848" s="23">
        <v>27955</v>
      </c>
      <c r="P1848" s="23">
        <v>160913</v>
      </c>
      <c r="Q1848" s="19">
        <v>3.809496239156733E-2</v>
      </c>
      <c r="R1848" s="21"/>
      <c r="S1848" s="21"/>
    </row>
    <row r="1849" spans="1:19" x14ac:dyDescent="0.35">
      <c r="A1849" s="18" t="s">
        <v>41</v>
      </c>
      <c r="B1849" s="18" t="s">
        <v>80</v>
      </c>
      <c r="C1849" s="61" t="str">
        <f>IF(Datos[[#This Row],[Area]]="Oftamología","👀",IF(B1849="Cardiología","❤","🚑"))</f>
        <v>❤</v>
      </c>
      <c r="D1849" s="23">
        <v>430338</v>
      </c>
      <c r="E1849" s="23">
        <v>936518</v>
      </c>
      <c r="F1849" s="23">
        <v>166948</v>
      </c>
      <c r="G1849" s="23">
        <v>283101</v>
      </c>
      <c r="H1849" s="23">
        <v>32000</v>
      </c>
      <c r="I1849" s="23">
        <v>9307</v>
      </c>
      <c r="J1849" s="23">
        <v>3357</v>
      </c>
      <c r="K1849" s="23">
        <v>11215</v>
      </c>
      <c r="L1849" s="23">
        <v>1383</v>
      </c>
      <c r="M1849" s="23">
        <v>836396</v>
      </c>
      <c r="N1849" s="23">
        <v>100981</v>
      </c>
      <c r="O1849" s="23">
        <v>86756</v>
      </c>
      <c r="P1849" s="23">
        <v>266823</v>
      </c>
      <c r="Q1849" s="19">
        <v>6.3168371419370525E-2</v>
      </c>
      <c r="R1849" s="21"/>
      <c r="S1849" s="21"/>
    </row>
    <row r="1850" spans="1:19" x14ac:dyDescent="0.35">
      <c r="A1850" s="18" t="s">
        <v>42</v>
      </c>
      <c r="B1850" s="18" t="s">
        <v>80</v>
      </c>
      <c r="C1850" s="61" t="str">
        <f>IF(Datos[[#This Row],[Area]]="Oftamología","👀",IF(B1850="Cardiología","❤","🚑"))</f>
        <v>❤</v>
      </c>
      <c r="D1850" s="23">
        <v>459760</v>
      </c>
      <c r="E1850" s="23">
        <v>1231240</v>
      </c>
      <c r="F1850" s="23">
        <v>122582</v>
      </c>
      <c r="G1850" s="23">
        <v>243216</v>
      </c>
      <c r="H1850" s="23">
        <v>20000</v>
      </c>
      <c r="I1850" s="23">
        <v>9540</v>
      </c>
      <c r="J1850" s="23">
        <v>2973</v>
      </c>
      <c r="K1850" s="23">
        <v>14056</v>
      </c>
      <c r="L1850" s="23">
        <v>1386</v>
      </c>
      <c r="M1850" s="23">
        <v>1633870</v>
      </c>
      <c r="N1850" s="23">
        <v>106242</v>
      </c>
      <c r="O1850" s="23">
        <v>30343</v>
      </c>
      <c r="P1850" s="23">
        <v>200134</v>
      </c>
      <c r="Q1850" s="19">
        <v>4.7380244003119298E-2</v>
      </c>
      <c r="R1850" s="21"/>
      <c r="S1850" s="21"/>
    </row>
    <row r="1851" spans="1:19" x14ac:dyDescent="0.35">
      <c r="A1851" s="18" t="s">
        <v>46</v>
      </c>
      <c r="B1851" s="18" t="s">
        <v>80</v>
      </c>
      <c r="C1851" s="61" t="str">
        <f>IF(Datos[[#This Row],[Area]]="Oftamología","👀",IF(B1851="Cardiología","❤","🚑"))</f>
        <v>❤</v>
      </c>
      <c r="D1851" s="23">
        <v>457686</v>
      </c>
      <c r="E1851" s="23">
        <v>2184862</v>
      </c>
      <c r="F1851" s="23">
        <v>148280</v>
      </c>
      <c r="G1851" s="23">
        <v>107807</v>
      </c>
      <c r="H1851" s="23">
        <v>32000</v>
      </c>
      <c r="I1851" s="23">
        <v>12592</v>
      </c>
      <c r="J1851" s="23">
        <v>4028</v>
      </c>
      <c r="K1851" s="23">
        <v>13062</v>
      </c>
      <c r="L1851" s="23">
        <v>1846</v>
      </c>
      <c r="M1851" s="23">
        <v>3019224</v>
      </c>
      <c r="N1851" s="23">
        <v>119218</v>
      </c>
      <c r="O1851" s="23">
        <v>37469</v>
      </c>
      <c r="P1851" s="23">
        <v>192454</v>
      </c>
      <c r="Q1851" s="19">
        <v>4.55620608161348E-2</v>
      </c>
      <c r="R1851" s="21"/>
      <c r="S1851" s="21"/>
    </row>
    <row r="1852" spans="1:19" x14ac:dyDescent="0.35">
      <c r="A1852" s="18" t="s">
        <v>43</v>
      </c>
      <c r="B1852" s="18" t="s">
        <v>80</v>
      </c>
      <c r="C1852" s="61" t="str">
        <f>IF(Datos[[#This Row],[Area]]="Oftamología","👀",IF(B1852="Cardiología","❤","🚑"))</f>
        <v>❤</v>
      </c>
      <c r="D1852" s="23">
        <v>321007</v>
      </c>
      <c r="E1852" s="23">
        <v>689551</v>
      </c>
      <c r="F1852" s="23">
        <v>190896</v>
      </c>
      <c r="G1852" s="23">
        <v>206742</v>
      </c>
      <c r="H1852" s="23">
        <v>32000</v>
      </c>
      <c r="I1852" s="23">
        <v>12406</v>
      </c>
      <c r="J1852" s="23">
        <v>3899</v>
      </c>
      <c r="K1852" s="23">
        <v>13372</v>
      </c>
      <c r="L1852" s="23">
        <v>1234</v>
      </c>
      <c r="M1852" s="23">
        <v>1021321</v>
      </c>
      <c r="N1852" s="23">
        <v>71962</v>
      </c>
      <c r="O1852" s="23">
        <v>47017</v>
      </c>
      <c r="P1852" s="23">
        <v>70797</v>
      </c>
      <c r="Q1852" s="19">
        <v>1.6760666027205957E-2</v>
      </c>
      <c r="R1852" s="21"/>
      <c r="S1852" s="21"/>
    </row>
    <row r="1853" spans="1:19" x14ac:dyDescent="0.35">
      <c r="A1853" s="18" t="s">
        <v>41</v>
      </c>
      <c r="B1853" s="18" t="s">
        <v>82</v>
      </c>
      <c r="C1853" s="60" t="str">
        <f>IF(Datos[[#This Row],[Area]]="Oftamología","👀",IF(B1853="Cardiología","❤","🚑"))</f>
        <v>🚑</v>
      </c>
      <c r="D1853" s="23">
        <v>301844</v>
      </c>
      <c r="E1853" s="23">
        <v>2155886</v>
      </c>
      <c r="F1853" s="23">
        <v>116993</v>
      </c>
      <c r="G1853" s="23">
        <v>311763</v>
      </c>
      <c r="H1853" s="23">
        <v>20000</v>
      </c>
      <c r="I1853" s="23">
        <v>9608</v>
      </c>
      <c r="J1853" s="23">
        <v>3927</v>
      </c>
      <c r="K1853" s="23">
        <v>14782</v>
      </c>
      <c r="L1853" s="23">
        <v>1372</v>
      </c>
      <c r="M1853" s="23">
        <v>1706713</v>
      </c>
      <c r="N1853" s="23">
        <v>57381</v>
      </c>
      <c r="O1853" s="23">
        <v>47264</v>
      </c>
      <c r="P1853" s="23">
        <v>250862</v>
      </c>
      <c r="Q1853" s="19">
        <v>5.938972274131589E-2</v>
      </c>
      <c r="R1853" s="21"/>
      <c r="S1853" s="21"/>
    </row>
    <row r="1854" spans="1:19" x14ac:dyDescent="0.35">
      <c r="A1854" s="18" t="s">
        <v>39</v>
      </c>
      <c r="B1854" s="18" t="s">
        <v>82</v>
      </c>
      <c r="C1854" s="60" t="str">
        <f>IF(Datos[[#This Row],[Area]]="Oftamología","👀",IF(B1854="Cardiología","❤","🚑"))</f>
        <v>🚑</v>
      </c>
      <c r="D1854" s="23">
        <v>139971</v>
      </c>
      <c r="E1854" s="23">
        <v>1449682</v>
      </c>
      <c r="F1854" s="23">
        <v>179473</v>
      </c>
      <c r="G1854" s="23">
        <v>311957</v>
      </c>
      <c r="H1854" s="23">
        <v>32000</v>
      </c>
      <c r="I1854" s="23">
        <v>10197</v>
      </c>
      <c r="J1854" s="23">
        <v>3890</v>
      </c>
      <c r="K1854" s="23">
        <v>12097</v>
      </c>
      <c r="L1854" s="23">
        <v>1883</v>
      </c>
      <c r="M1854" s="23">
        <v>2463443</v>
      </c>
      <c r="N1854" s="23">
        <v>126319</v>
      </c>
      <c r="O1854" s="23">
        <v>21829</v>
      </c>
      <c r="P1854" s="23">
        <v>312736</v>
      </c>
      <c r="Q1854" s="19">
        <v>7.4037934526664725E-2</v>
      </c>
      <c r="R1854" s="21"/>
      <c r="S1854" s="21"/>
    </row>
    <row r="1855" spans="1:19" x14ac:dyDescent="0.35">
      <c r="A1855" s="18" t="s">
        <v>41</v>
      </c>
      <c r="B1855" s="18" t="s">
        <v>82</v>
      </c>
      <c r="C1855" s="60" t="str">
        <f>IF(Datos[[#This Row],[Area]]="Oftamología","👀",IF(B1855="Cardiología","❤","🚑"))</f>
        <v>🚑</v>
      </c>
      <c r="D1855" s="23">
        <v>381092</v>
      </c>
      <c r="E1855" s="23">
        <v>1405290</v>
      </c>
      <c r="F1855" s="23">
        <v>175623</v>
      </c>
      <c r="G1855" s="23">
        <v>126891</v>
      </c>
      <c r="H1855" s="23">
        <v>25000</v>
      </c>
      <c r="I1855" s="23">
        <v>10285</v>
      </c>
      <c r="J1855" s="23">
        <v>3898</v>
      </c>
      <c r="K1855" s="23">
        <v>10681</v>
      </c>
      <c r="L1855" s="23">
        <v>2163</v>
      </c>
      <c r="M1855" s="23">
        <v>2003036</v>
      </c>
      <c r="N1855" s="23">
        <v>91693</v>
      </c>
      <c r="O1855" s="23">
        <v>41642</v>
      </c>
      <c r="P1855" s="23">
        <v>40034</v>
      </c>
      <c r="Q1855" s="19">
        <v>9.4777533473616588E-3</v>
      </c>
      <c r="R1855" s="21"/>
      <c r="S1855" s="21"/>
    </row>
    <row r="1856" spans="1:19" x14ac:dyDescent="0.35">
      <c r="A1856" s="18" t="s">
        <v>42</v>
      </c>
      <c r="B1856" s="18" t="s">
        <v>81</v>
      </c>
      <c r="C1856" s="62" t="str">
        <f>IF(Datos[[#This Row],[Area]]="Oftamología","👀",IF(B1856="Cardiología","❤","🚑"))</f>
        <v>👀</v>
      </c>
      <c r="D1856" s="23">
        <v>457674</v>
      </c>
      <c r="E1856" s="23">
        <v>924761</v>
      </c>
      <c r="F1856" s="23">
        <v>107357</v>
      </c>
      <c r="G1856" s="23">
        <v>313483</v>
      </c>
      <c r="H1856" s="23">
        <v>30000</v>
      </c>
      <c r="I1856" s="23">
        <v>10811</v>
      </c>
      <c r="J1856" s="23">
        <v>3216</v>
      </c>
      <c r="K1856" s="23">
        <v>10271</v>
      </c>
      <c r="L1856" s="23">
        <v>4435</v>
      </c>
      <c r="M1856" s="23">
        <v>2404361</v>
      </c>
      <c r="N1856" s="23">
        <v>96856</v>
      </c>
      <c r="O1856" s="23">
        <v>66817</v>
      </c>
      <c r="P1856" s="23">
        <v>269859</v>
      </c>
      <c r="Q1856" s="19">
        <v>6.3887121960475343E-2</v>
      </c>
      <c r="R1856" s="21"/>
      <c r="S1856" s="21"/>
    </row>
    <row r="1857" spans="1:19" x14ac:dyDescent="0.35">
      <c r="A1857" s="18" t="s">
        <v>45</v>
      </c>
      <c r="B1857" s="18" t="s">
        <v>80</v>
      </c>
      <c r="C1857" s="61" t="str">
        <f>IF(Datos[[#This Row],[Area]]="Oftamología","👀",IF(B1857="Cardiología","❤","🚑"))</f>
        <v>❤</v>
      </c>
      <c r="D1857" s="23">
        <v>713948</v>
      </c>
      <c r="E1857" s="23">
        <v>1551971</v>
      </c>
      <c r="F1857" s="23">
        <v>128480</v>
      </c>
      <c r="G1857" s="23">
        <v>138983</v>
      </c>
      <c r="H1857" s="23">
        <v>32000</v>
      </c>
      <c r="I1857" s="23">
        <v>11156</v>
      </c>
      <c r="J1857" s="23">
        <v>3084</v>
      </c>
      <c r="K1857" s="23">
        <v>10553</v>
      </c>
      <c r="L1857" s="23">
        <v>3144</v>
      </c>
      <c r="M1857" s="23">
        <v>2619440</v>
      </c>
      <c r="N1857" s="23">
        <v>69839</v>
      </c>
      <c r="O1857" s="23">
        <v>87939</v>
      </c>
      <c r="P1857" s="23">
        <v>317555</v>
      </c>
      <c r="Q1857" s="19">
        <v>7.517879712797701E-2</v>
      </c>
      <c r="R1857" s="21"/>
      <c r="S1857" s="21"/>
    </row>
    <row r="1858" spans="1:19" x14ac:dyDescent="0.35">
      <c r="A1858" s="18" t="s">
        <v>40</v>
      </c>
      <c r="B1858" s="18" t="s">
        <v>81</v>
      </c>
      <c r="C1858" s="62" t="str">
        <f>IF(Datos[[#This Row],[Area]]="Oftamología","👀",IF(B1858="Cardiología","❤","🚑"))</f>
        <v>👀</v>
      </c>
      <c r="D1858" s="23">
        <v>642180</v>
      </c>
      <c r="E1858" s="23">
        <v>826182</v>
      </c>
      <c r="F1858" s="23">
        <v>122912</v>
      </c>
      <c r="G1858" s="23">
        <v>119276</v>
      </c>
      <c r="H1858" s="23">
        <v>20000</v>
      </c>
      <c r="I1858" s="23">
        <v>9860</v>
      </c>
      <c r="J1858" s="23">
        <v>2816</v>
      </c>
      <c r="K1858" s="23">
        <v>12131</v>
      </c>
      <c r="L1858" s="23">
        <v>4401</v>
      </c>
      <c r="M1858" s="23">
        <v>951476</v>
      </c>
      <c r="N1858" s="23">
        <v>53020</v>
      </c>
      <c r="O1858" s="23">
        <v>85038</v>
      </c>
      <c r="P1858" s="23">
        <v>101513</v>
      </c>
      <c r="Q1858" s="19">
        <v>2.4032451804734078E-2</v>
      </c>
      <c r="R1858" s="21"/>
      <c r="S1858" s="21"/>
    </row>
    <row r="1859" spans="1:19" x14ac:dyDescent="0.35">
      <c r="A1859" s="18" t="s">
        <v>36</v>
      </c>
      <c r="B1859" s="18" t="s">
        <v>80</v>
      </c>
      <c r="C1859" s="61" t="str">
        <f>IF(Datos[[#This Row],[Area]]="Oftamología","👀",IF(B1859="Cardiología","❤","🚑"))</f>
        <v>❤</v>
      </c>
      <c r="D1859" s="23">
        <v>147769</v>
      </c>
      <c r="E1859" s="23">
        <v>1702417</v>
      </c>
      <c r="F1859" s="23">
        <v>124398</v>
      </c>
      <c r="G1859" s="23">
        <v>173934</v>
      </c>
      <c r="H1859" s="23">
        <v>32000</v>
      </c>
      <c r="I1859" s="23">
        <v>11332</v>
      </c>
      <c r="J1859" s="23">
        <v>4019</v>
      </c>
      <c r="K1859" s="23">
        <v>14981</v>
      </c>
      <c r="L1859" s="23">
        <v>3841</v>
      </c>
      <c r="M1859" s="23">
        <v>2597387</v>
      </c>
      <c r="N1859" s="23">
        <v>120949</v>
      </c>
      <c r="O1859" s="23">
        <v>22511</v>
      </c>
      <c r="P1859" s="23">
        <v>313876</v>
      </c>
      <c r="Q1859" s="19">
        <v>7.4307821093482732E-2</v>
      </c>
      <c r="R1859" s="21"/>
      <c r="S1859" s="21"/>
    </row>
    <row r="1860" spans="1:19" x14ac:dyDescent="0.35">
      <c r="A1860" s="18" t="s">
        <v>43</v>
      </c>
      <c r="B1860" s="18" t="s">
        <v>81</v>
      </c>
      <c r="C1860" s="62" t="str">
        <f>IF(Datos[[#This Row],[Area]]="Oftamología","👀",IF(B1860="Cardiología","❤","🚑"))</f>
        <v>👀</v>
      </c>
      <c r="D1860" s="23">
        <v>237991</v>
      </c>
      <c r="E1860" s="23">
        <v>839034</v>
      </c>
      <c r="F1860" s="23">
        <v>134306</v>
      </c>
      <c r="G1860" s="23">
        <v>119169</v>
      </c>
      <c r="H1860" s="23">
        <v>32000</v>
      </c>
      <c r="I1860" s="23">
        <v>12302</v>
      </c>
      <c r="J1860" s="23">
        <v>3971</v>
      </c>
      <c r="K1860" s="23">
        <v>12760</v>
      </c>
      <c r="L1860" s="23">
        <v>1945</v>
      </c>
      <c r="M1860" s="23">
        <v>3033403</v>
      </c>
      <c r="N1860" s="23">
        <v>105224</v>
      </c>
      <c r="O1860" s="23">
        <v>77699</v>
      </c>
      <c r="P1860" s="23">
        <v>319452</v>
      </c>
      <c r="Q1860" s="19">
        <v>7.5627897844866274E-2</v>
      </c>
      <c r="R1860" s="21"/>
      <c r="S1860" s="21"/>
    </row>
    <row r="1861" spans="1:19" x14ac:dyDescent="0.35">
      <c r="A1861" s="18" t="s">
        <v>39</v>
      </c>
      <c r="B1861" s="18" t="s">
        <v>82</v>
      </c>
      <c r="C1861" s="60" t="str">
        <f>IF(Datos[[#This Row],[Area]]="Oftamología","👀",IF(B1861="Cardiología","❤","🚑"))</f>
        <v>🚑</v>
      </c>
      <c r="D1861" s="23">
        <v>248630</v>
      </c>
      <c r="E1861" s="23">
        <v>1276348</v>
      </c>
      <c r="F1861" s="23">
        <v>135623</v>
      </c>
      <c r="G1861" s="23">
        <v>139107</v>
      </c>
      <c r="H1861" s="23">
        <v>32000</v>
      </c>
      <c r="I1861" s="23">
        <v>9853</v>
      </c>
      <c r="J1861" s="23">
        <v>2832</v>
      </c>
      <c r="K1861" s="23">
        <v>12008</v>
      </c>
      <c r="L1861" s="23">
        <v>1897</v>
      </c>
      <c r="M1861" s="23">
        <v>1796200</v>
      </c>
      <c r="N1861" s="23">
        <v>97601</v>
      </c>
      <c r="O1861" s="23">
        <v>61619</v>
      </c>
      <c r="P1861" s="23">
        <v>307215</v>
      </c>
      <c r="Q1861" s="19">
        <v>7.2730878618417136E-2</v>
      </c>
      <c r="R1861" s="21"/>
      <c r="S1861" s="21"/>
    </row>
    <row r="1862" spans="1:19" x14ac:dyDescent="0.35">
      <c r="A1862" s="18" t="s">
        <v>43</v>
      </c>
      <c r="B1862" s="18" t="s">
        <v>82</v>
      </c>
      <c r="C1862" s="60" t="str">
        <f>IF(Datos[[#This Row],[Area]]="Oftamología","👀",IF(B1862="Cardiología","❤","🚑"))</f>
        <v>🚑</v>
      </c>
      <c r="D1862" s="23">
        <v>374801</v>
      </c>
      <c r="E1862" s="23">
        <v>1887969</v>
      </c>
      <c r="F1862" s="23">
        <v>160096</v>
      </c>
      <c r="G1862" s="23">
        <v>97927</v>
      </c>
      <c r="H1862" s="23">
        <v>20000</v>
      </c>
      <c r="I1862" s="23">
        <v>10207</v>
      </c>
      <c r="J1862" s="23">
        <v>4091</v>
      </c>
      <c r="K1862" s="23">
        <v>14386</v>
      </c>
      <c r="L1862" s="23">
        <v>4387</v>
      </c>
      <c r="M1862" s="23">
        <v>1470167</v>
      </c>
      <c r="N1862" s="23">
        <v>84765</v>
      </c>
      <c r="O1862" s="23">
        <v>21008</v>
      </c>
      <c r="P1862" s="23">
        <v>310033</v>
      </c>
      <c r="Q1862" s="19">
        <v>7.3398019272183063E-2</v>
      </c>
      <c r="R1862" s="21"/>
      <c r="S1862" s="21"/>
    </row>
    <row r="1863" spans="1:19" x14ac:dyDescent="0.35">
      <c r="A1863" s="18" t="s">
        <v>45</v>
      </c>
      <c r="B1863" s="18" t="s">
        <v>80</v>
      </c>
      <c r="C1863" s="61" t="str">
        <f>IF(Datos[[#This Row],[Area]]="Oftamología","👀",IF(B1863="Cardiología","❤","🚑"))</f>
        <v>❤</v>
      </c>
      <c r="D1863" s="23">
        <v>280630</v>
      </c>
      <c r="E1863" s="23">
        <v>833942</v>
      </c>
      <c r="F1863" s="23">
        <v>122424</v>
      </c>
      <c r="G1863" s="23">
        <v>196807</v>
      </c>
      <c r="H1863" s="23">
        <v>32000</v>
      </c>
      <c r="I1863" s="23">
        <v>9730</v>
      </c>
      <c r="J1863" s="23">
        <v>3962</v>
      </c>
      <c r="K1863" s="23">
        <v>14050</v>
      </c>
      <c r="L1863" s="23">
        <v>1234</v>
      </c>
      <c r="M1863" s="23">
        <v>1322560</v>
      </c>
      <c r="N1863" s="23">
        <v>61329</v>
      </c>
      <c r="O1863" s="23">
        <v>67146</v>
      </c>
      <c r="P1863" s="23">
        <v>249765</v>
      </c>
      <c r="Q1863" s="19">
        <v>5.9130016106404171E-2</v>
      </c>
      <c r="R1863" s="21"/>
      <c r="S1863" s="21"/>
    </row>
    <row r="1864" spans="1:19" x14ac:dyDescent="0.35">
      <c r="A1864" s="18" t="s">
        <v>42</v>
      </c>
      <c r="B1864" s="18" t="s">
        <v>82</v>
      </c>
      <c r="C1864" s="60" t="str">
        <f>IF(Datos[[#This Row],[Area]]="Oftamología","👀",IF(B1864="Cardiología","❤","🚑"))</f>
        <v>🚑</v>
      </c>
      <c r="D1864" s="23">
        <v>223526</v>
      </c>
      <c r="E1864" s="23">
        <v>2334093</v>
      </c>
      <c r="F1864" s="23">
        <v>192611</v>
      </c>
      <c r="G1864" s="23">
        <v>310672</v>
      </c>
      <c r="H1864" s="23">
        <v>32000</v>
      </c>
      <c r="I1864" s="23">
        <v>12562</v>
      </c>
      <c r="J1864" s="23">
        <v>4183</v>
      </c>
      <c r="K1864" s="23">
        <v>14894</v>
      </c>
      <c r="L1864" s="23">
        <v>4449</v>
      </c>
      <c r="M1864" s="23">
        <v>1967299</v>
      </c>
      <c r="N1864" s="23">
        <v>111385</v>
      </c>
      <c r="O1864" s="23">
        <v>81528</v>
      </c>
      <c r="P1864" s="23">
        <v>286485</v>
      </c>
      <c r="Q1864" s="19">
        <v>6.7823204469173823E-2</v>
      </c>
      <c r="R1864" s="21"/>
      <c r="S1864" s="21"/>
    </row>
    <row r="1865" spans="1:19" x14ac:dyDescent="0.35">
      <c r="A1865" s="18" t="s">
        <v>43</v>
      </c>
      <c r="B1865" s="18" t="s">
        <v>81</v>
      </c>
      <c r="C1865" s="62" t="str">
        <f>IF(Datos[[#This Row],[Area]]="Oftamología","👀",IF(B1865="Cardiología","❤","🚑"))</f>
        <v>👀</v>
      </c>
      <c r="D1865" s="23">
        <v>417774</v>
      </c>
      <c r="E1865" s="23">
        <v>783822</v>
      </c>
      <c r="F1865" s="23">
        <v>167433</v>
      </c>
      <c r="G1865" s="23">
        <v>253366</v>
      </c>
      <c r="H1865" s="23">
        <v>32000</v>
      </c>
      <c r="I1865" s="23">
        <v>9556</v>
      </c>
      <c r="J1865" s="23">
        <v>2958</v>
      </c>
      <c r="K1865" s="23">
        <v>12143</v>
      </c>
      <c r="L1865" s="23">
        <v>1762</v>
      </c>
      <c r="M1865" s="23">
        <v>838197</v>
      </c>
      <c r="N1865" s="23">
        <v>54624</v>
      </c>
      <c r="O1865" s="23">
        <v>60060</v>
      </c>
      <c r="P1865" s="23">
        <v>239600</v>
      </c>
      <c r="Q1865" s="19">
        <v>5.6723527552276901E-2</v>
      </c>
      <c r="R1865" s="21"/>
      <c r="S1865" s="21"/>
    </row>
    <row r="1866" spans="1:19" x14ac:dyDescent="0.35">
      <c r="A1866" s="18" t="s">
        <v>47</v>
      </c>
      <c r="B1866" s="18" t="s">
        <v>81</v>
      </c>
      <c r="C1866" s="62" t="str">
        <f>IF(Datos[[#This Row],[Area]]="Oftamología","👀",IF(B1866="Cardiología","❤","🚑"))</f>
        <v>👀</v>
      </c>
      <c r="D1866" s="23">
        <v>653914</v>
      </c>
      <c r="E1866" s="23">
        <v>1915744</v>
      </c>
      <c r="F1866" s="23">
        <v>145791</v>
      </c>
      <c r="G1866" s="23">
        <v>289344</v>
      </c>
      <c r="H1866" s="23">
        <v>32000</v>
      </c>
      <c r="I1866" s="23">
        <v>11501</v>
      </c>
      <c r="J1866" s="23">
        <v>3047</v>
      </c>
      <c r="K1866" s="23">
        <v>12279</v>
      </c>
      <c r="L1866" s="23">
        <v>3037</v>
      </c>
      <c r="M1866" s="23">
        <v>2547347</v>
      </c>
      <c r="N1866" s="23">
        <v>86221</v>
      </c>
      <c r="O1866" s="23">
        <v>44455</v>
      </c>
      <c r="P1866" s="23">
        <v>339264</v>
      </c>
      <c r="Q1866" s="19">
        <v>8.031824228504035E-2</v>
      </c>
      <c r="R1866" s="21"/>
      <c r="S1866" s="21"/>
    </row>
    <row r="1867" spans="1:19" x14ac:dyDescent="0.35">
      <c r="A1867" s="18" t="s">
        <v>39</v>
      </c>
      <c r="B1867" s="18" t="s">
        <v>81</v>
      </c>
      <c r="C1867" s="62" t="str">
        <f>IF(Datos[[#This Row],[Area]]="Oftamología","👀",IF(B1867="Cardiología","❤","🚑"))</f>
        <v>👀</v>
      </c>
      <c r="D1867" s="23">
        <v>490470</v>
      </c>
      <c r="E1867" s="23">
        <v>841871</v>
      </c>
      <c r="F1867" s="23">
        <v>132764</v>
      </c>
      <c r="G1867" s="23">
        <v>184788</v>
      </c>
      <c r="H1867" s="23">
        <v>32000</v>
      </c>
      <c r="I1867" s="23">
        <v>9993</v>
      </c>
      <c r="J1867" s="23">
        <v>2976</v>
      </c>
      <c r="K1867" s="23">
        <v>13712</v>
      </c>
      <c r="L1867" s="23">
        <v>4467</v>
      </c>
      <c r="M1867" s="23">
        <v>1722135</v>
      </c>
      <c r="N1867" s="23">
        <v>102286</v>
      </c>
      <c r="O1867" s="23">
        <v>86140</v>
      </c>
      <c r="P1867" s="23">
        <v>167613</v>
      </c>
      <c r="Q1867" s="19">
        <v>3.9681137828129334E-2</v>
      </c>
      <c r="R1867" s="21"/>
      <c r="S1867" s="21"/>
    </row>
    <row r="1868" spans="1:19" x14ac:dyDescent="0.35">
      <c r="A1868" s="18" t="s">
        <v>42</v>
      </c>
      <c r="B1868" s="18" t="s">
        <v>82</v>
      </c>
      <c r="C1868" s="60" t="str">
        <f>IF(Datos[[#This Row],[Area]]="Oftamología","👀",IF(B1868="Cardiología","❤","🚑"))</f>
        <v>🚑</v>
      </c>
      <c r="D1868" s="23">
        <v>486327</v>
      </c>
      <c r="E1868" s="23">
        <v>1557444</v>
      </c>
      <c r="F1868" s="23">
        <v>148667</v>
      </c>
      <c r="G1868" s="23">
        <v>294719</v>
      </c>
      <c r="H1868" s="23">
        <v>32000</v>
      </c>
      <c r="I1868" s="23">
        <v>11003</v>
      </c>
      <c r="J1868" s="23">
        <v>3581</v>
      </c>
      <c r="K1868" s="23">
        <v>11767</v>
      </c>
      <c r="L1868" s="23">
        <v>3091</v>
      </c>
      <c r="M1868" s="23">
        <v>2429312</v>
      </c>
      <c r="N1868" s="23">
        <v>111755</v>
      </c>
      <c r="O1868" s="23">
        <v>71153</v>
      </c>
      <c r="P1868" s="23">
        <v>245986</v>
      </c>
      <c r="Q1868" s="19">
        <v>5.8235365811662707E-2</v>
      </c>
      <c r="R1868" s="21"/>
      <c r="S1868" s="21"/>
    </row>
    <row r="1869" spans="1:19" x14ac:dyDescent="0.35">
      <c r="A1869" s="18" t="s">
        <v>47</v>
      </c>
      <c r="B1869" s="18" t="s">
        <v>82</v>
      </c>
      <c r="C1869" s="60" t="str">
        <f>IF(Datos[[#This Row],[Area]]="Oftamología","👀",IF(B1869="Cardiología","❤","🚑"))</f>
        <v>🚑</v>
      </c>
      <c r="D1869" s="23">
        <v>251836</v>
      </c>
      <c r="E1869" s="23">
        <v>1557963</v>
      </c>
      <c r="F1869" s="23">
        <v>139438</v>
      </c>
      <c r="G1869" s="23">
        <v>83510</v>
      </c>
      <c r="H1869" s="23">
        <v>25000</v>
      </c>
      <c r="I1869" s="23">
        <v>10640</v>
      </c>
      <c r="J1869" s="23">
        <v>4013</v>
      </c>
      <c r="K1869" s="23">
        <v>12136</v>
      </c>
      <c r="L1869" s="23">
        <v>1966</v>
      </c>
      <c r="M1869" s="23">
        <v>2389466</v>
      </c>
      <c r="N1869" s="23">
        <v>121530</v>
      </c>
      <c r="O1869" s="23">
        <v>69982</v>
      </c>
      <c r="P1869" s="23">
        <v>94908</v>
      </c>
      <c r="Q1869" s="19">
        <v>2.2468766915406911E-2</v>
      </c>
      <c r="R1869" s="21"/>
      <c r="S1869" s="21"/>
    </row>
    <row r="1870" spans="1:19" x14ac:dyDescent="0.35">
      <c r="A1870" s="18" t="s">
        <v>42</v>
      </c>
      <c r="B1870" s="18" t="s">
        <v>82</v>
      </c>
      <c r="C1870" s="60" t="str">
        <f>IF(Datos[[#This Row],[Area]]="Oftamología","👀",IF(B1870="Cardiología","❤","🚑"))</f>
        <v>🚑</v>
      </c>
      <c r="D1870" s="23">
        <v>567154</v>
      </c>
      <c r="E1870" s="23">
        <v>1028012</v>
      </c>
      <c r="F1870" s="23">
        <v>110748</v>
      </c>
      <c r="G1870" s="23">
        <v>145136</v>
      </c>
      <c r="H1870" s="23">
        <v>32000</v>
      </c>
      <c r="I1870" s="23">
        <v>11752</v>
      </c>
      <c r="J1870" s="23">
        <v>3878</v>
      </c>
      <c r="K1870" s="23">
        <v>13563</v>
      </c>
      <c r="L1870" s="23">
        <v>1566</v>
      </c>
      <c r="M1870" s="23">
        <v>2144671</v>
      </c>
      <c r="N1870" s="23">
        <v>43748</v>
      </c>
      <c r="O1870" s="23">
        <v>61276</v>
      </c>
      <c r="P1870" s="23">
        <v>278981</v>
      </c>
      <c r="Q1870" s="19">
        <v>6.6046687980224381E-2</v>
      </c>
      <c r="R1870" s="21"/>
      <c r="S1870" s="21"/>
    </row>
    <row r="1871" spans="1:19" x14ac:dyDescent="0.35">
      <c r="A1871" s="18" t="s">
        <v>42</v>
      </c>
      <c r="B1871" s="18" t="s">
        <v>80</v>
      </c>
      <c r="C1871" s="61" t="str">
        <f>IF(Datos[[#This Row],[Area]]="Oftamología","👀",IF(B1871="Cardiología","❤","🚑"))</f>
        <v>❤</v>
      </c>
      <c r="D1871" s="23">
        <v>638508</v>
      </c>
      <c r="E1871" s="23">
        <v>852515</v>
      </c>
      <c r="F1871" s="23">
        <v>167333</v>
      </c>
      <c r="G1871" s="23">
        <v>245402</v>
      </c>
      <c r="H1871" s="23">
        <v>25000</v>
      </c>
      <c r="I1871" s="23">
        <v>10664</v>
      </c>
      <c r="J1871" s="23">
        <v>3402</v>
      </c>
      <c r="K1871" s="23">
        <v>10594</v>
      </c>
      <c r="L1871" s="23">
        <v>2656</v>
      </c>
      <c r="M1871" s="23">
        <v>1128015</v>
      </c>
      <c r="N1871" s="23">
        <v>76298</v>
      </c>
      <c r="O1871" s="23">
        <v>82603</v>
      </c>
      <c r="P1871" s="23">
        <v>299427</v>
      </c>
      <c r="Q1871" s="19">
        <v>7.0887127230365665E-2</v>
      </c>
      <c r="R1871" s="21"/>
      <c r="S1871" s="21"/>
    </row>
    <row r="1872" spans="1:19" x14ac:dyDescent="0.35">
      <c r="A1872" s="18" t="s">
        <v>42</v>
      </c>
      <c r="B1872" s="18" t="s">
        <v>80</v>
      </c>
      <c r="C1872" s="61" t="str">
        <f>IF(Datos[[#This Row],[Area]]="Oftamología","👀",IF(B1872="Cardiología","❤","🚑"))</f>
        <v>❤</v>
      </c>
      <c r="D1872" s="23">
        <v>495424</v>
      </c>
      <c r="E1872" s="23">
        <v>1949697</v>
      </c>
      <c r="F1872" s="23">
        <v>201172</v>
      </c>
      <c r="G1872" s="23">
        <v>155875</v>
      </c>
      <c r="H1872" s="23">
        <v>25000</v>
      </c>
      <c r="I1872" s="23">
        <v>9943</v>
      </c>
      <c r="J1872" s="23">
        <v>3633</v>
      </c>
      <c r="K1872" s="23">
        <v>10039</v>
      </c>
      <c r="L1872" s="23">
        <v>3270</v>
      </c>
      <c r="M1872" s="23">
        <v>1278642</v>
      </c>
      <c r="N1872" s="23">
        <v>106010</v>
      </c>
      <c r="O1872" s="23">
        <v>35886</v>
      </c>
      <c r="P1872" s="23">
        <v>321774</v>
      </c>
      <c r="Q1872" s="19">
        <v>7.6177614167806121E-2</v>
      </c>
      <c r="R1872" s="21"/>
      <c r="S1872" s="21"/>
    </row>
    <row r="1873" spans="1:19" x14ac:dyDescent="0.35">
      <c r="A1873" s="18" t="s">
        <v>40</v>
      </c>
      <c r="B1873" s="18" t="s">
        <v>80</v>
      </c>
      <c r="C1873" s="61" t="str">
        <f>IF(Datos[[#This Row],[Area]]="Oftamología","👀",IF(B1873="Cardiología","❤","🚑"))</f>
        <v>❤</v>
      </c>
      <c r="D1873" s="23">
        <v>593632</v>
      </c>
      <c r="E1873" s="23">
        <v>1377373</v>
      </c>
      <c r="F1873" s="23">
        <v>128192</v>
      </c>
      <c r="G1873" s="23">
        <v>212550</v>
      </c>
      <c r="H1873" s="23">
        <v>28000</v>
      </c>
      <c r="I1873" s="23">
        <v>8900</v>
      </c>
      <c r="J1873" s="23">
        <v>3109</v>
      </c>
      <c r="K1873" s="23">
        <v>13888</v>
      </c>
      <c r="L1873" s="23">
        <v>4297</v>
      </c>
      <c r="M1873" s="23">
        <v>1580214</v>
      </c>
      <c r="N1873" s="23">
        <v>127745</v>
      </c>
      <c r="O1873" s="23">
        <v>74855</v>
      </c>
      <c r="P1873" s="23">
        <v>97621</v>
      </c>
      <c r="Q1873" s="19">
        <v>2.3111049595913286E-2</v>
      </c>
      <c r="R1873" s="21"/>
      <c r="S1873" s="21"/>
    </row>
    <row r="1874" spans="1:19" x14ac:dyDescent="0.35">
      <c r="A1874" s="18" t="s">
        <v>40</v>
      </c>
      <c r="B1874" s="18" t="s">
        <v>80</v>
      </c>
      <c r="C1874" s="61" t="str">
        <f>IF(Datos[[#This Row],[Area]]="Oftamología","👀",IF(B1874="Cardiología","❤","🚑"))</f>
        <v>❤</v>
      </c>
      <c r="D1874" s="23">
        <v>535445</v>
      </c>
      <c r="E1874" s="23">
        <v>1497360</v>
      </c>
      <c r="F1874" s="23">
        <v>165015</v>
      </c>
      <c r="G1874" s="23">
        <v>265431</v>
      </c>
      <c r="H1874" s="23">
        <v>32000</v>
      </c>
      <c r="I1874" s="23">
        <v>9136</v>
      </c>
      <c r="J1874" s="23">
        <v>3394</v>
      </c>
      <c r="K1874" s="23">
        <v>13487</v>
      </c>
      <c r="L1874" s="23">
        <v>2640</v>
      </c>
      <c r="M1874" s="23">
        <v>2117705</v>
      </c>
      <c r="N1874" s="23">
        <v>123141</v>
      </c>
      <c r="O1874" s="23">
        <v>51704</v>
      </c>
      <c r="P1874" s="23">
        <v>163555</v>
      </c>
      <c r="Q1874" s="19">
        <v>3.8720436347298194E-2</v>
      </c>
      <c r="R1874" s="21"/>
      <c r="S1874" s="21"/>
    </row>
    <row r="1875" spans="1:19" x14ac:dyDescent="0.35">
      <c r="A1875" s="18" t="s">
        <v>39</v>
      </c>
      <c r="B1875" s="18" t="s">
        <v>82</v>
      </c>
      <c r="C1875" s="60" t="str">
        <f>IF(Datos[[#This Row],[Area]]="Oftamología","👀",IF(B1875="Cardiología","❤","🚑"))</f>
        <v>🚑</v>
      </c>
      <c r="D1875" s="23">
        <v>136362</v>
      </c>
      <c r="E1875" s="23">
        <v>2249955</v>
      </c>
      <c r="F1875" s="23">
        <v>208604</v>
      </c>
      <c r="G1875" s="23">
        <v>180675</v>
      </c>
      <c r="H1875" s="23">
        <v>32000</v>
      </c>
      <c r="I1875" s="23">
        <v>10047</v>
      </c>
      <c r="J1875" s="23">
        <v>3029</v>
      </c>
      <c r="K1875" s="23">
        <v>10973</v>
      </c>
      <c r="L1875" s="23">
        <v>1541</v>
      </c>
      <c r="M1875" s="23">
        <v>1343759</v>
      </c>
      <c r="N1875" s="23">
        <v>49786</v>
      </c>
      <c r="O1875" s="23">
        <v>66383</v>
      </c>
      <c r="P1875" s="23">
        <v>65426</v>
      </c>
      <c r="Q1875" s="19">
        <v>1.5489121509329167E-2</v>
      </c>
      <c r="R1875" s="21"/>
      <c r="S1875" s="21"/>
    </row>
    <row r="1876" spans="1:19" x14ac:dyDescent="0.35">
      <c r="A1876" s="18" t="s">
        <v>46</v>
      </c>
      <c r="B1876" s="18" t="s">
        <v>81</v>
      </c>
      <c r="C1876" s="62" t="str">
        <f>IF(Datos[[#This Row],[Area]]="Oftamología","👀",IF(B1876="Cardiología","❤","🚑"))</f>
        <v>👀</v>
      </c>
      <c r="D1876" s="23">
        <v>233486</v>
      </c>
      <c r="E1876" s="23">
        <v>1420879</v>
      </c>
      <c r="F1876" s="23">
        <v>193265</v>
      </c>
      <c r="G1876" s="23">
        <v>111311</v>
      </c>
      <c r="H1876" s="23">
        <v>32000</v>
      </c>
      <c r="I1876" s="23">
        <v>9367</v>
      </c>
      <c r="J1876" s="23">
        <v>3671</v>
      </c>
      <c r="K1876" s="23">
        <v>11778</v>
      </c>
      <c r="L1876" s="23">
        <v>3601</v>
      </c>
      <c r="M1876" s="23">
        <v>2887959</v>
      </c>
      <c r="N1876" s="23">
        <v>99963</v>
      </c>
      <c r="O1876" s="23">
        <v>22163</v>
      </c>
      <c r="P1876" s="23">
        <v>88751</v>
      </c>
      <c r="Q1876" s="19">
        <v>2.1011142711987174E-2</v>
      </c>
      <c r="R1876" s="21"/>
      <c r="S1876" s="21"/>
    </row>
    <row r="1877" spans="1:19" x14ac:dyDescent="0.35">
      <c r="A1877" s="18" t="s">
        <v>36</v>
      </c>
      <c r="B1877" s="18" t="s">
        <v>80</v>
      </c>
      <c r="C1877" s="61" t="str">
        <f>IF(Datos[[#This Row],[Area]]="Oftamología","👀",IF(B1877="Cardiología","❤","🚑"))</f>
        <v>❤</v>
      </c>
      <c r="D1877" s="23">
        <v>681172</v>
      </c>
      <c r="E1877" s="23">
        <v>983418</v>
      </c>
      <c r="F1877" s="23">
        <v>202955</v>
      </c>
      <c r="G1877" s="23">
        <v>90782</v>
      </c>
      <c r="H1877" s="23">
        <v>32000</v>
      </c>
      <c r="I1877" s="23">
        <v>9364</v>
      </c>
      <c r="J1877" s="23">
        <v>2952</v>
      </c>
      <c r="K1877" s="23">
        <v>12932</v>
      </c>
      <c r="L1877" s="23">
        <v>4086</v>
      </c>
      <c r="M1877" s="23">
        <v>1019685</v>
      </c>
      <c r="N1877" s="23">
        <v>43755</v>
      </c>
      <c r="O1877" s="23">
        <v>58396</v>
      </c>
      <c r="P1877" s="23">
        <v>101663</v>
      </c>
      <c r="Q1877" s="19">
        <v>2.4067963195104868E-2</v>
      </c>
      <c r="R1877" s="21"/>
      <c r="S1877" s="21"/>
    </row>
    <row r="1878" spans="1:19" x14ac:dyDescent="0.35">
      <c r="A1878" s="18" t="s">
        <v>36</v>
      </c>
      <c r="B1878" s="18" t="s">
        <v>80</v>
      </c>
      <c r="C1878" s="61" t="str">
        <f>IF(Datos[[#This Row],[Area]]="Oftamología","👀",IF(B1878="Cardiología","❤","🚑"))</f>
        <v>❤</v>
      </c>
      <c r="D1878" s="23">
        <v>446512</v>
      </c>
      <c r="E1878" s="23">
        <v>886110</v>
      </c>
      <c r="F1878" s="23">
        <v>96392</v>
      </c>
      <c r="G1878" s="23">
        <v>147976</v>
      </c>
      <c r="H1878" s="23">
        <v>32000</v>
      </c>
      <c r="I1878" s="23">
        <v>9247</v>
      </c>
      <c r="J1878" s="23">
        <v>3388</v>
      </c>
      <c r="K1878" s="23">
        <v>13899</v>
      </c>
      <c r="L1878" s="23">
        <v>3397</v>
      </c>
      <c r="M1878" s="23">
        <v>1673037</v>
      </c>
      <c r="N1878" s="23">
        <v>127106</v>
      </c>
      <c r="O1878" s="23">
        <v>41800</v>
      </c>
      <c r="P1878" s="23">
        <v>323032</v>
      </c>
      <c r="Q1878" s="19">
        <v>7.6475436361715818E-2</v>
      </c>
      <c r="R1878" s="21"/>
      <c r="S1878" s="21"/>
    </row>
    <row r="1879" spans="1:19" x14ac:dyDescent="0.35">
      <c r="A1879" s="18" t="s">
        <v>46</v>
      </c>
      <c r="B1879" s="18" t="s">
        <v>81</v>
      </c>
      <c r="C1879" s="62" t="str">
        <f>IF(Datos[[#This Row],[Area]]="Oftamología","👀",IF(B1879="Cardiología","❤","🚑"))</f>
        <v>👀</v>
      </c>
      <c r="D1879" s="23">
        <v>499194</v>
      </c>
      <c r="E1879" s="23">
        <v>1164181</v>
      </c>
      <c r="F1879" s="23">
        <v>114363</v>
      </c>
      <c r="G1879" s="23">
        <v>153530</v>
      </c>
      <c r="H1879" s="23">
        <v>32000</v>
      </c>
      <c r="I1879" s="23">
        <v>11139</v>
      </c>
      <c r="J1879" s="23">
        <v>3998</v>
      </c>
      <c r="K1879" s="23">
        <v>12541</v>
      </c>
      <c r="L1879" s="23">
        <v>2110</v>
      </c>
      <c r="M1879" s="23">
        <v>1985160</v>
      </c>
      <c r="N1879" s="23">
        <v>122417</v>
      </c>
      <c r="O1879" s="23">
        <v>37304</v>
      </c>
      <c r="P1879" s="23">
        <v>227626</v>
      </c>
      <c r="Q1879" s="19">
        <v>5.3888771630277887E-2</v>
      </c>
      <c r="R1879" s="21"/>
      <c r="S1879" s="21"/>
    </row>
    <row r="1880" spans="1:19" x14ac:dyDescent="0.35">
      <c r="A1880" s="18" t="s">
        <v>36</v>
      </c>
      <c r="B1880" s="18" t="s">
        <v>80</v>
      </c>
      <c r="C1880" s="61" t="str">
        <f>IF(Datos[[#This Row],[Area]]="Oftamología","👀",IF(B1880="Cardiología","❤","🚑"))</f>
        <v>❤</v>
      </c>
      <c r="D1880" s="23">
        <v>338844</v>
      </c>
      <c r="E1880" s="23">
        <v>2014118</v>
      </c>
      <c r="F1880" s="23">
        <v>207955</v>
      </c>
      <c r="G1880" s="23">
        <v>196248</v>
      </c>
      <c r="H1880" s="23">
        <v>20000</v>
      </c>
      <c r="I1880" s="23">
        <v>12408</v>
      </c>
      <c r="J1880" s="23">
        <v>3464</v>
      </c>
      <c r="K1880" s="23">
        <v>11215</v>
      </c>
      <c r="L1880" s="23">
        <v>4106</v>
      </c>
      <c r="M1880" s="23">
        <v>1228522</v>
      </c>
      <c r="N1880" s="23">
        <v>100383</v>
      </c>
      <c r="O1880" s="23">
        <v>28634</v>
      </c>
      <c r="P1880" s="23">
        <v>215843</v>
      </c>
      <c r="Q1880" s="19">
        <v>5.1099233545351015E-2</v>
      </c>
      <c r="R1880" s="21"/>
      <c r="S1880" s="21"/>
    </row>
    <row r="1881" spans="1:19" x14ac:dyDescent="0.35">
      <c r="A1881" s="18" t="s">
        <v>40</v>
      </c>
      <c r="B1881" s="18" t="s">
        <v>81</v>
      </c>
      <c r="C1881" s="62" t="str">
        <f>IF(Datos[[#This Row],[Area]]="Oftamología","👀",IF(B1881="Cardiología","❤","🚑"))</f>
        <v>👀</v>
      </c>
      <c r="D1881" s="23">
        <v>146797</v>
      </c>
      <c r="E1881" s="23">
        <v>1837333</v>
      </c>
      <c r="F1881" s="23">
        <v>208460</v>
      </c>
      <c r="G1881" s="23">
        <v>223237</v>
      </c>
      <c r="H1881" s="23">
        <v>28000</v>
      </c>
      <c r="I1881" s="23">
        <v>11060</v>
      </c>
      <c r="J1881" s="23">
        <v>2831</v>
      </c>
      <c r="K1881" s="23">
        <v>10731</v>
      </c>
      <c r="L1881" s="23">
        <v>3372</v>
      </c>
      <c r="M1881" s="23">
        <v>3067463</v>
      </c>
      <c r="N1881" s="23">
        <v>115369</v>
      </c>
      <c r="O1881" s="23">
        <v>37743</v>
      </c>
      <c r="P1881" s="23">
        <v>282570</v>
      </c>
      <c r="Q1881" s="19">
        <v>6.6896357180496177E-2</v>
      </c>
      <c r="R1881" s="21"/>
      <c r="S1881" s="21"/>
    </row>
    <row r="1882" spans="1:19" x14ac:dyDescent="0.35">
      <c r="A1882" s="18" t="s">
        <v>39</v>
      </c>
      <c r="B1882" s="18" t="s">
        <v>81</v>
      </c>
      <c r="C1882" s="62" t="str">
        <f>IF(Datos[[#This Row],[Area]]="Oftamología","👀",IF(B1882="Cardiología","❤","🚑"))</f>
        <v>👀</v>
      </c>
      <c r="D1882" s="23">
        <v>128779</v>
      </c>
      <c r="E1882" s="23">
        <v>958364</v>
      </c>
      <c r="F1882" s="23">
        <v>130902</v>
      </c>
      <c r="G1882" s="23">
        <v>79180</v>
      </c>
      <c r="H1882" s="23">
        <v>20000</v>
      </c>
      <c r="I1882" s="23">
        <v>10996</v>
      </c>
      <c r="J1882" s="23">
        <v>3316</v>
      </c>
      <c r="K1882" s="23">
        <v>12215</v>
      </c>
      <c r="L1882" s="23">
        <v>2628</v>
      </c>
      <c r="M1882" s="23">
        <v>823114</v>
      </c>
      <c r="N1882" s="23">
        <v>88133</v>
      </c>
      <c r="O1882" s="23">
        <v>61294</v>
      </c>
      <c r="P1882" s="23">
        <v>110329</v>
      </c>
      <c r="Q1882" s="19">
        <v>2.6119574588126703E-2</v>
      </c>
      <c r="R1882" s="21"/>
      <c r="S1882" s="21"/>
    </row>
    <row r="1883" spans="1:19" x14ac:dyDescent="0.35">
      <c r="A1883" s="18" t="s">
        <v>47</v>
      </c>
      <c r="B1883" s="18" t="s">
        <v>82</v>
      </c>
      <c r="C1883" s="60" t="str">
        <f>IF(Datos[[#This Row],[Area]]="Oftamología","👀",IF(B1883="Cardiología","❤","🚑"))</f>
        <v>🚑</v>
      </c>
      <c r="D1883" s="23">
        <v>626221</v>
      </c>
      <c r="E1883" s="23">
        <v>682462</v>
      </c>
      <c r="F1883" s="23">
        <v>95299</v>
      </c>
      <c r="G1883" s="23">
        <v>254508</v>
      </c>
      <c r="H1883" s="23">
        <v>25000</v>
      </c>
      <c r="I1883" s="23">
        <v>10821</v>
      </c>
      <c r="J1883" s="23">
        <v>3851</v>
      </c>
      <c r="K1883" s="23">
        <v>10585</v>
      </c>
      <c r="L1883" s="23">
        <v>1749</v>
      </c>
      <c r="M1883" s="23">
        <v>2292901</v>
      </c>
      <c r="N1883" s="23">
        <v>65703</v>
      </c>
      <c r="O1883" s="23">
        <v>43445</v>
      </c>
      <c r="P1883" s="23">
        <v>176616</v>
      </c>
      <c r="Q1883" s="19">
        <v>4.1812531478184208E-2</v>
      </c>
      <c r="R1883" s="21"/>
      <c r="S1883" s="21"/>
    </row>
    <row r="1884" spans="1:19" x14ac:dyDescent="0.35">
      <c r="A1884" s="18" t="s">
        <v>40</v>
      </c>
      <c r="B1884" s="18" t="s">
        <v>80</v>
      </c>
      <c r="C1884" s="61" t="str">
        <f>IF(Datos[[#This Row],[Area]]="Oftamología","👀",IF(B1884="Cardiología","❤","🚑"))</f>
        <v>❤</v>
      </c>
      <c r="D1884" s="23">
        <v>704195</v>
      </c>
      <c r="E1884" s="23">
        <v>1980795</v>
      </c>
      <c r="F1884" s="23">
        <v>173108</v>
      </c>
      <c r="G1884" s="23">
        <v>151788</v>
      </c>
      <c r="H1884" s="23">
        <v>32000</v>
      </c>
      <c r="I1884" s="23">
        <v>10919</v>
      </c>
      <c r="J1884" s="23">
        <v>3635</v>
      </c>
      <c r="K1884" s="23">
        <v>13844</v>
      </c>
      <c r="L1884" s="23">
        <v>3731</v>
      </c>
      <c r="M1884" s="23">
        <v>1888080</v>
      </c>
      <c r="N1884" s="23">
        <v>93525</v>
      </c>
      <c r="O1884" s="23">
        <v>25683</v>
      </c>
      <c r="P1884" s="23">
        <v>59798</v>
      </c>
      <c r="Q1884" s="19">
        <v>1.4156734142617087E-2</v>
      </c>
      <c r="R1884" s="21"/>
      <c r="S1884" s="21"/>
    </row>
    <row r="1885" spans="1:19" x14ac:dyDescent="0.35">
      <c r="A1885" s="18" t="s">
        <v>45</v>
      </c>
      <c r="B1885" s="18" t="s">
        <v>80</v>
      </c>
      <c r="C1885" s="61" t="str">
        <f>IF(Datos[[#This Row],[Area]]="Oftamología","👀",IF(B1885="Cardiología","❤","🚑"))</f>
        <v>❤</v>
      </c>
      <c r="D1885" s="23">
        <v>563873</v>
      </c>
      <c r="E1885" s="23">
        <v>1246815</v>
      </c>
      <c r="F1885" s="23">
        <v>131798</v>
      </c>
      <c r="G1885" s="23">
        <v>137466</v>
      </c>
      <c r="H1885" s="23">
        <v>32000</v>
      </c>
      <c r="I1885" s="23">
        <v>10906</v>
      </c>
      <c r="J1885" s="23">
        <v>4026</v>
      </c>
      <c r="K1885" s="23">
        <v>13199</v>
      </c>
      <c r="L1885" s="23">
        <v>3636</v>
      </c>
      <c r="M1885" s="23">
        <v>1464680</v>
      </c>
      <c r="N1885" s="23">
        <v>120593</v>
      </c>
      <c r="O1885" s="23">
        <v>37771</v>
      </c>
      <c r="P1885" s="23">
        <v>163171</v>
      </c>
      <c r="Q1885" s="19">
        <v>3.8629527187948973E-2</v>
      </c>
      <c r="R1885" s="21"/>
      <c r="S1885" s="21"/>
    </row>
    <row r="1886" spans="1:19" x14ac:dyDescent="0.35">
      <c r="A1886" s="18" t="s">
        <v>42</v>
      </c>
      <c r="B1886" s="18" t="s">
        <v>82</v>
      </c>
      <c r="C1886" s="60" t="str">
        <f>IF(Datos[[#This Row],[Area]]="Oftamología","👀",IF(B1886="Cardiología","❤","🚑"))</f>
        <v>🚑</v>
      </c>
      <c r="D1886" s="23">
        <v>243174</v>
      </c>
      <c r="E1886" s="23">
        <v>1943253</v>
      </c>
      <c r="F1886" s="23">
        <v>153232</v>
      </c>
      <c r="G1886" s="23">
        <v>245757</v>
      </c>
      <c r="H1886" s="23">
        <v>25000</v>
      </c>
      <c r="I1886" s="23">
        <v>10582</v>
      </c>
      <c r="J1886" s="23">
        <v>3093</v>
      </c>
      <c r="K1886" s="23">
        <v>13004</v>
      </c>
      <c r="L1886" s="23">
        <v>1688</v>
      </c>
      <c r="M1886" s="23">
        <v>925086</v>
      </c>
      <c r="N1886" s="23">
        <v>120966</v>
      </c>
      <c r="O1886" s="23">
        <v>42702</v>
      </c>
      <c r="P1886" s="23">
        <v>261677</v>
      </c>
      <c r="Q1886" s="19">
        <v>6.1950093987049926E-2</v>
      </c>
      <c r="R1886" s="21"/>
      <c r="S1886" s="21"/>
    </row>
    <row r="1887" spans="1:19" x14ac:dyDescent="0.35">
      <c r="A1887" s="18" t="s">
        <v>39</v>
      </c>
      <c r="B1887" s="18" t="s">
        <v>82</v>
      </c>
      <c r="C1887" s="60" t="str">
        <f>IF(Datos[[#This Row],[Area]]="Oftamología","👀",IF(B1887="Cardiología","❤","🚑"))</f>
        <v>🚑</v>
      </c>
      <c r="D1887" s="23">
        <v>527813</v>
      </c>
      <c r="E1887" s="23">
        <v>1028916</v>
      </c>
      <c r="F1887" s="23">
        <v>168535</v>
      </c>
      <c r="G1887" s="23">
        <v>145514</v>
      </c>
      <c r="H1887" s="23">
        <v>32000</v>
      </c>
      <c r="I1887" s="23">
        <v>10543</v>
      </c>
      <c r="J1887" s="23">
        <v>3792</v>
      </c>
      <c r="K1887" s="23">
        <v>11523</v>
      </c>
      <c r="L1887" s="23">
        <v>2810</v>
      </c>
      <c r="M1887" s="23">
        <v>2570195</v>
      </c>
      <c r="N1887" s="23">
        <v>88974</v>
      </c>
      <c r="O1887" s="23">
        <v>35846</v>
      </c>
      <c r="P1887" s="23">
        <v>221179</v>
      </c>
      <c r="Q1887" s="19">
        <v>5.2362492072141283E-2</v>
      </c>
      <c r="R1887" s="21"/>
      <c r="S1887" s="21"/>
    </row>
    <row r="1888" spans="1:19" x14ac:dyDescent="0.35">
      <c r="A1888" s="18" t="s">
        <v>41</v>
      </c>
      <c r="B1888" s="18" t="s">
        <v>82</v>
      </c>
      <c r="C1888" s="60" t="str">
        <f>IF(Datos[[#This Row],[Area]]="Oftamología","👀",IF(B1888="Cardiología","❤","🚑"))</f>
        <v>🚑</v>
      </c>
      <c r="D1888" s="23">
        <v>520772</v>
      </c>
      <c r="E1888" s="23">
        <v>1410367</v>
      </c>
      <c r="F1888" s="23">
        <v>125334</v>
      </c>
      <c r="G1888" s="23">
        <v>202593</v>
      </c>
      <c r="H1888" s="23">
        <v>32000</v>
      </c>
      <c r="I1888" s="23">
        <v>12074</v>
      </c>
      <c r="J1888" s="23">
        <v>3778</v>
      </c>
      <c r="K1888" s="23">
        <v>11316</v>
      </c>
      <c r="L1888" s="23">
        <v>2540</v>
      </c>
      <c r="M1888" s="23">
        <v>1101328</v>
      </c>
      <c r="N1888" s="23">
        <v>71302</v>
      </c>
      <c r="O1888" s="23">
        <v>80867</v>
      </c>
      <c r="P1888" s="23">
        <v>251623</v>
      </c>
      <c r="Q1888" s="19">
        <v>5.9569883861797034E-2</v>
      </c>
      <c r="R1888" s="21"/>
      <c r="S1888" s="21"/>
    </row>
    <row r="1889" spans="1:19" x14ac:dyDescent="0.35">
      <c r="A1889" s="18" t="s">
        <v>37</v>
      </c>
      <c r="B1889" s="18" t="s">
        <v>81</v>
      </c>
      <c r="C1889" s="62" t="str">
        <f>IF(Datos[[#This Row],[Area]]="Oftamología","👀",IF(B1889="Cardiología","❤","🚑"))</f>
        <v>👀</v>
      </c>
      <c r="D1889" s="23">
        <v>235216</v>
      </c>
      <c r="E1889" s="23">
        <v>753024</v>
      </c>
      <c r="F1889" s="23">
        <v>218463</v>
      </c>
      <c r="G1889" s="23">
        <v>224199</v>
      </c>
      <c r="H1889" s="23">
        <v>32000</v>
      </c>
      <c r="I1889" s="23">
        <v>11077</v>
      </c>
      <c r="J1889" s="23">
        <v>3857</v>
      </c>
      <c r="K1889" s="23">
        <v>14254</v>
      </c>
      <c r="L1889" s="23">
        <v>1838</v>
      </c>
      <c r="M1889" s="23">
        <v>1336988</v>
      </c>
      <c r="N1889" s="23">
        <v>61524</v>
      </c>
      <c r="O1889" s="23">
        <v>63182</v>
      </c>
      <c r="P1889" s="23">
        <v>62633</v>
      </c>
      <c r="Q1889" s="19">
        <v>1.4827899420625037E-2</v>
      </c>
      <c r="R1889" s="21"/>
      <c r="S1889" s="21"/>
    </row>
    <row r="1890" spans="1:19" x14ac:dyDescent="0.35">
      <c r="A1890" s="18" t="s">
        <v>41</v>
      </c>
      <c r="B1890" s="18" t="s">
        <v>82</v>
      </c>
      <c r="C1890" s="60" t="str">
        <f>IF(Datos[[#This Row],[Area]]="Oftamología","👀",IF(B1890="Cardiología","❤","🚑"))</f>
        <v>🚑</v>
      </c>
      <c r="D1890" s="23">
        <v>397638</v>
      </c>
      <c r="E1890" s="23">
        <v>1156483</v>
      </c>
      <c r="F1890" s="23">
        <v>105570</v>
      </c>
      <c r="G1890" s="23">
        <v>238782</v>
      </c>
      <c r="H1890" s="23">
        <v>32000</v>
      </c>
      <c r="I1890" s="23">
        <v>9650</v>
      </c>
      <c r="J1890" s="23">
        <v>3276</v>
      </c>
      <c r="K1890" s="23">
        <v>14229</v>
      </c>
      <c r="L1890" s="23">
        <v>3897</v>
      </c>
      <c r="M1890" s="23">
        <v>968829</v>
      </c>
      <c r="N1890" s="23">
        <v>53145</v>
      </c>
      <c r="O1890" s="23">
        <v>81429</v>
      </c>
      <c r="P1890" s="23">
        <v>190362</v>
      </c>
      <c r="Q1890" s="19">
        <v>4.5066795291763502E-2</v>
      </c>
      <c r="R1890" s="21"/>
      <c r="S1890" s="21"/>
    </row>
    <row r="1891" spans="1:19" x14ac:dyDescent="0.35">
      <c r="A1891" s="18" t="s">
        <v>44</v>
      </c>
      <c r="B1891" s="18" t="s">
        <v>80</v>
      </c>
      <c r="C1891" s="61" t="str">
        <f>IF(Datos[[#This Row],[Area]]="Oftamología","👀",IF(B1891="Cardiología","❤","🚑"))</f>
        <v>❤</v>
      </c>
      <c r="D1891" s="23">
        <v>431736</v>
      </c>
      <c r="E1891" s="23">
        <v>1095605</v>
      </c>
      <c r="F1891" s="23">
        <v>144518</v>
      </c>
      <c r="G1891" s="23">
        <v>255308</v>
      </c>
      <c r="H1891" s="23">
        <v>32000</v>
      </c>
      <c r="I1891" s="23">
        <v>10444</v>
      </c>
      <c r="J1891" s="23">
        <v>3176</v>
      </c>
      <c r="K1891" s="23">
        <v>11324</v>
      </c>
      <c r="L1891" s="23">
        <v>4469</v>
      </c>
      <c r="M1891" s="23">
        <v>2206580</v>
      </c>
      <c r="N1891" s="23">
        <v>107280</v>
      </c>
      <c r="O1891" s="23">
        <v>26875</v>
      </c>
      <c r="P1891" s="23">
        <v>81244</v>
      </c>
      <c r="Q1891" s="19">
        <v>1.9233915995230319E-2</v>
      </c>
      <c r="R1891" s="21"/>
      <c r="S1891" s="21"/>
    </row>
    <row r="1892" spans="1:19" x14ac:dyDescent="0.35">
      <c r="A1892" s="18" t="s">
        <v>38</v>
      </c>
      <c r="B1892" s="18" t="s">
        <v>81</v>
      </c>
      <c r="C1892" s="62" t="str">
        <f>IF(Datos[[#This Row],[Area]]="Oftamología","👀",IF(B1892="Cardiología","❤","🚑"))</f>
        <v>👀</v>
      </c>
      <c r="D1892" s="23">
        <v>384353</v>
      </c>
      <c r="E1892" s="23">
        <v>2000033</v>
      </c>
      <c r="F1892" s="23">
        <v>116396</v>
      </c>
      <c r="G1892" s="23">
        <v>310477</v>
      </c>
      <c r="H1892" s="23">
        <v>32000</v>
      </c>
      <c r="I1892" s="23">
        <v>9325</v>
      </c>
      <c r="J1892" s="23">
        <v>2983</v>
      </c>
      <c r="K1892" s="23">
        <v>14278</v>
      </c>
      <c r="L1892" s="23">
        <v>2927</v>
      </c>
      <c r="M1892" s="23">
        <v>1875545</v>
      </c>
      <c r="N1892" s="23">
        <v>127932</v>
      </c>
      <c r="O1892" s="23">
        <v>48048</v>
      </c>
      <c r="P1892" s="23">
        <v>71948</v>
      </c>
      <c r="Q1892" s="19">
        <v>1.7033156762651162E-2</v>
      </c>
      <c r="R1892" s="21"/>
      <c r="S1892" s="21"/>
    </row>
    <row r="1893" spans="1:19" x14ac:dyDescent="0.35">
      <c r="A1893" s="18" t="s">
        <v>47</v>
      </c>
      <c r="B1893" s="18" t="s">
        <v>82</v>
      </c>
      <c r="C1893" s="60" t="str">
        <f>IF(Datos[[#This Row],[Area]]="Oftamología","👀",IF(B1893="Cardiología","❤","🚑"))</f>
        <v>🚑</v>
      </c>
      <c r="D1893" s="23">
        <v>548932</v>
      </c>
      <c r="E1893" s="23">
        <v>856931</v>
      </c>
      <c r="F1893" s="23">
        <v>99519</v>
      </c>
      <c r="G1893" s="23">
        <v>262543</v>
      </c>
      <c r="H1893" s="23">
        <v>20000</v>
      </c>
      <c r="I1893" s="23">
        <v>10807</v>
      </c>
      <c r="J1893" s="23">
        <v>3197</v>
      </c>
      <c r="K1893" s="23">
        <v>14336</v>
      </c>
      <c r="L1893" s="23">
        <v>2344</v>
      </c>
      <c r="M1893" s="23">
        <v>1871288</v>
      </c>
      <c r="N1893" s="23">
        <v>45999</v>
      </c>
      <c r="O1893" s="23">
        <v>43780</v>
      </c>
      <c r="P1893" s="23">
        <v>57457</v>
      </c>
      <c r="Q1893" s="19">
        <v>1.3602519710230274E-2</v>
      </c>
      <c r="R1893" s="21"/>
      <c r="S1893" s="21"/>
    </row>
    <row r="1894" spans="1:19" x14ac:dyDescent="0.35">
      <c r="A1894" s="18" t="s">
        <v>44</v>
      </c>
      <c r="B1894" s="18" t="s">
        <v>82</v>
      </c>
      <c r="C1894" s="60" t="str">
        <f>IF(Datos[[#This Row],[Area]]="Oftamología","👀",IF(B1894="Cardiología","❤","🚑"))</f>
        <v>🚑</v>
      </c>
      <c r="D1894" s="23">
        <v>697068</v>
      </c>
      <c r="E1894" s="23">
        <v>1889311</v>
      </c>
      <c r="F1894" s="23">
        <v>168660</v>
      </c>
      <c r="G1894" s="23">
        <v>174097</v>
      </c>
      <c r="H1894" s="23">
        <v>20000</v>
      </c>
      <c r="I1894" s="23">
        <v>10645</v>
      </c>
      <c r="J1894" s="23">
        <v>3504</v>
      </c>
      <c r="K1894" s="23">
        <v>14887</v>
      </c>
      <c r="L1894" s="23">
        <v>3079</v>
      </c>
      <c r="M1894" s="23">
        <v>1523404</v>
      </c>
      <c r="N1894" s="23">
        <v>93022</v>
      </c>
      <c r="O1894" s="23">
        <v>83787</v>
      </c>
      <c r="P1894" s="23">
        <v>172243</v>
      </c>
      <c r="Q1894" s="19">
        <v>4.0777256077574417E-2</v>
      </c>
      <c r="R1894" s="21"/>
      <c r="S1894" s="21"/>
    </row>
    <row r="1895" spans="1:19" x14ac:dyDescent="0.35">
      <c r="A1895" s="18" t="s">
        <v>40</v>
      </c>
      <c r="B1895" s="18" t="s">
        <v>81</v>
      </c>
      <c r="C1895" s="62" t="str">
        <f>IF(Datos[[#This Row],[Area]]="Oftamología","👀",IF(B1895="Cardiología","❤","🚑"))</f>
        <v>👀</v>
      </c>
      <c r="D1895" s="23">
        <v>346722</v>
      </c>
      <c r="E1895" s="23">
        <v>1517529</v>
      </c>
      <c r="F1895" s="23">
        <v>173794</v>
      </c>
      <c r="G1895" s="23">
        <v>316204</v>
      </c>
      <c r="H1895" s="23">
        <v>28000</v>
      </c>
      <c r="I1895" s="23">
        <v>10210</v>
      </c>
      <c r="J1895" s="23">
        <v>3954</v>
      </c>
      <c r="K1895" s="23">
        <v>14239</v>
      </c>
      <c r="L1895" s="23">
        <v>2596</v>
      </c>
      <c r="M1895" s="23">
        <v>2519038</v>
      </c>
      <c r="N1895" s="23">
        <v>117926</v>
      </c>
      <c r="O1895" s="23">
        <v>21697</v>
      </c>
      <c r="P1895" s="23">
        <v>156996</v>
      </c>
      <c r="Q1895" s="19">
        <v>3.7167641617684738E-2</v>
      </c>
      <c r="R1895" s="21"/>
      <c r="S1895" s="21"/>
    </row>
    <row r="1896" spans="1:19" x14ac:dyDescent="0.35">
      <c r="A1896" s="18" t="s">
        <v>42</v>
      </c>
      <c r="B1896" s="18" t="s">
        <v>82</v>
      </c>
      <c r="C1896" s="60" t="str">
        <f>IF(Datos[[#This Row],[Area]]="Oftamología","👀",IF(B1896="Cardiología","❤","🚑"))</f>
        <v>🚑</v>
      </c>
      <c r="D1896" s="23">
        <v>472304</v>
      </c>
      <c r="E1896" s="23">
        <v>2075695</v>
      </c>
      <c r="F1896" s="23">
        <v>180627</v>
      </c>
      <c r="G1896" s="23">
        <v>248634</v>
      </c>
      <c r="H1896" s="23">
        <v>32000</v>
      </c>
      <c r="I1896" s="23">
        <v>11535</v>
      </c>
      <c r="J1896" s="23">
        <v>3434</v>
      </c>
      <c r="K1896" s="23">
        <v>11137</v>
      </c>
      <c r="L1896" s="23">
        <v>2036</v>
      </c>
      <c r="M1896" s="23">
        <v>2605352</v>
      </c>
      <c r="N1896" s="23">
        <v>55683</v>
      </c>
      <c r="O1896" s="23">
        <v>67600</v>
      </c>
      <c r="P1896" s="23">
        <v>247192</v>
      </c>
      <c r="Q1896" s="19">
        <v>5.8520877390243871E-2</v>
      </c>
      <c r="R1896" s="21"/>
      <c r="S1896" s="21"/>
    </row>
    <row r="1897" spans="1:19" x14ac:dyDescent="0.35">
      <c r="A1897" s="18" t="s">
        <v>46</v>
      </c>
      <c r="B1897" s="18" t="s">
        <v>81</v>
      </c>
      <c r="C1897" s="62" t="str">
        <f>IF(Datos[[#This Row],[Area]]="Oftamología","👀",IF(B1897="Cardiología","❤","🚑"))</f>
        <v>👀</v>
      </c>
      <c r="D1897" s="23">
        <v>575452</v>
      </c>
      <c r="E1897" s="23">
        <v>1477116</v>
      </c>
      <c r="F1897" s="23">
        <v>205652</v>
      </c>
      <c r="G1897" s="23">
        <v>124060</v>
      </c>
      <c r="H1897" s="23">
        <v>32000</v>
      </c>
      <c r="I1897" s="23">
        <v>11689</v>
      </c>
      <c r="J1897" s="23">
        <v>3510</v>
      </c>
      <c r="K1897" s="23">
        <v>12083</v>
      </c>
      <c r="L1897" s="23">
        <v>2364</v>
      </c>
      <c r="M1897" s="23">
        <v>899053</v>
      </c>
      <c r="N1897" s="23">
        <v>53250</v>
      </c>
      <c r="O1897" s="23">
        <v>83521</v>
      </c>
      <c r="P1897" s="23">
        <v>53708</v>
      </c>
      <c r="Q1897" s="19">
        <v>1.2714971693562969E-2</v>
      </c>
      <c r="R1897" s="21"/>
      <c r="S1897" s="21"/>
    </row>
    <row r="1898" spans="1:19" x14ac:dyDescent="0.35">
      <c r="A1898" s="18" t="s">
        <v>39</v>
      </c>
      <c r="B1898" s="18" t="s">
        <v>80</v>
      </c>
      <c r="C1898" s="61" t="str">
        <f>IF(Datos[[#This Row],[Area]]="Oftamología","👀",IF(B1898="Cardiología","❤","🚑"))</f>
        <v>❤</v>
      </c>
      <c r="D1898" s="23">
        <v>622129</v>
      </c>
      <c r="E1898" s="23">
        <v>1696164</v>
      </c>
      <c r="F1898" s="23">
        <v>125232</v>
      </c>
      <c r="G1898" s="23">
        <v>149628</v>
      </c>
      <c r="H1898" s="23">
        <v>25000</v>
      </c>
      <c r="I1898" s="23">
        <v>10303</v>
      </c>
      <c r="J1898" s="23">
        <v>3995</v>
      </c>
      <c r="K1898" s="23">
        <v>11632</v>
      </c>
      <c r="L1898" s="23">
        <v>3369</v>
      </c>
      <c r="M1898" s="23">
        <v>1226642</v>
      </c>
      <c r="N1898" s="23">
        <v>110768</v>
      </c>
      <c r="O1898" s="23">
        <v>57312</v>
      </c>
      <c r="P1898" s="23">
        <v>183855</v>
      </c>
      <c r="Q1898" s="19">
        <v>4.3526311177478585E-2</v>
      </c>
      <c r="R1898" s="21"/>
      <c r="S1898" s="21"/>
    </row>
    <row r="1899" spans="1:19" x14ac:dyDescent="0.35">
      <c r="A1899" s="18" t="s">
        <v>38</v>
      </c>
      <c r="B1899" s="18" t="s">
        <v>82</v>
      </c>
      <c r="C1899" s="60" t="str">
        <f>IF(Datos[[#This Row],[Area]]="Oftamología","👀",IF(B1899="Cardiología","❤","🚑"))</f>
        <v>🚑</v>
      </c>
      <c r="D1899" s="23">
        <v>140096</v>
      </c>
      <c r="E1899" s="23">
        <v>1373057</v>
      </c>
      <c r="F1899" s="23">
        <v>104295</v>
      </c>
      <c r="G1899" s="23">
        <v>98665</v>
      </c>
      <c r="H1899" s="23">
        <v>32000</v>
      </c>
      <c r="I1899" s="23">
        <v>9302</v>
      </c>
      <c r="J1899" s="23">
        <v>3602</v>
      </c>
      <c r="K1899" s="23">
        <v>10434</v>
      </c>
      <c r="L1899" s="23">
        <v>4001</v>
      </c>
      <c r="M1899" s="23">
        <v>1240962</v>
      </c>
      <c r="N1899" s="23">
        <v>84148</v>
      </c>
      <c r="O1899" s="23">
        <v>84801</v>
      </c>
      <c r="P1899" s="23">
        <v>100845</v>
      </c>
      <c r="Q1899" s="19">
        <v>2.3874307746282821E-2</v>
      </c>
      <c r="R1899" s="21"/>
      <c r="S1899" s="21"/>
    </row>
    <row r="1900" spans="1:19" x14ac:dyDescent="0.35">
      <c r="A1900" s="18" t="s">
        <v>47</v>
      </c>
      <c r="B1900" s="18" t="s">
        <v>82</v>
      </c>
      <c r="C1900" s="60" t="str">
        <f>IF(Datos[[#This Row],[Area]]="Oftamología","👀",IF(B1900="Cardiología","❤","🚑"))</f>
        <v>🚑</v>
      </c>
      <c r="D1900" s="23">
        <v>270246</v>
      </c>
      <c r="E1900" s="23">
        <v>1737808</v>
      </c>
      <c r="F1900" s="23">
        <v>165072</v>
      </c>
      <c r="G1900" s="23">
        <v>136388</v>
      </c>
      <c r="H1900" s="23">
        <v>32000</v>
      </c>
      <c r="I1900" s="23">
        <v>12007</v>
      </c>
      <c r="J1900" s="23">
        <v>3926</v>
      </c>
      <c r="K1900" s="23">
        <v>10795</v>
      </c>
      <c r="L1900" s="23">
        <v>1808</v>
      </c>
      <c r="M1900" s="23">
        <v>2918300</v>
      </c>
      <c r="N1900" s="23">
        <v>119114</v>
      </c>
      <c r="O1900" s="23">
        <v>64955</v>
      </c>
      <c r="P1900" s="23">
        <v>221431</v>
      </c>
      <c r="Q1900" s="19">
        <v>5.2422151207964215E-2</v>
      </c>
      <c r="R1900" s="21"/>
      <c r="S1900" s="21"/>
    </row>
    <row r="1901" spans="1:19" x14ac:dyDescent="0.35">
      <c r="A1901" s="18" t="s">
        <v>37</v>
      </c>
      <c r="B1901" s="18" t="s">
        <v>80</v>
      </c>
      <c r="C1901" s="61" t="str">
        <f>IF(Datos[[#This Row],[Area]]="Oftamología","👀",IF(B1901="Cardiología","❤","🚑"))</f>
        <v>❤</v>
      </c>
      <c r="D1901" s="23">
        <v>272982</v>
      </c>
      <c r="E1901" s="23">
        <v>829380</v>
      </c>
      <c r="F1901" s="23">
        <v>144385</v>
      </c>
      <c r="G1901" s="23">
        <v>141234</v>
      </c>
      <c r="H1901" s="23">
        <v>32000</v>
      </c>
      <c r="I1901" s="23">
        <v>10457</v>
      </c>
      <c r="J1901" s="23">
        <v>3411</v>
      </c>
      <c r="K1901" s="23">
        <v>14227</v>
      </c>
      <c r="L1901" s="23">
        <v>1496</v>
      </c>
      <c r="M1901" s="23">
        <v>2237566</v>
      </c>
      <c r="N1901" s="23">
        <v>116227</v>
      </c>
      <c r="O1901" s="23">
        <v>62309</v>
      </c>
      <c r="P1901" s="23">
        <v>116194</v>
      </c>
      <c r="Q1901" s="19">
        <v>2.7508069951624633E-2</v>
      </c>
      <c r="R1901" s="21"/>
      <c r="S1901" s="21"/>
    </row>
    <row r="1902" spans="1:19" x14ac:dyDescent="0.35">
      <c r="A1902" s="18" t="s">
        <v>47</v>
      </c>
      <c r="B1902" s="18" t="s">
        <v>81</v>
      </c>
      <c r="C1902" s="62" t="str">
        <f>IF(Datos[[#This Row],[Area]]="Oftamología","👀",IF(B1902="Cardiología","❤","🚑"))</f>
        <v>👀</v>
      </c>
      <c r="D1902" s="23">
        <v>580418</v>
      </c>
      <c r="E1902" s="23">
        <v>1014569</v>
      </c>
      <c r="F1902" s="23">
        <v>131433</v>
      </c>
      <c r="G1902" s="23">
        <v>284625</v>
      </c>
      <c r="H1902" s="23">
        <v>25000</v>
      </c>
      <c r="I1902" s="23">
        <v>11039</v>
      </c>
      <c r="J1902" s="23">
        <v>4165</v>
      </c>
      <c r="K1902" s="23">
        <v>14899</v>
      </c>
      <c r="L1902" s="23">
        <v>3958</v>
      </c>
      <c r="M1902" s="23">
        <v>907153</v>
      </c>
      <c r="N1902" s="23">
        <v>73282</v>
      </c>
      <c r="O1902" s="23">
        <v>37924</v>
      </c>
      <c r="P1902" s="23">
        <v>318546</v>
      </c>
      <c r="Q1902" s="19">
        <v>7.5413409047026703E-2</v>
      </c>
      <c r="R1902" s="21"/>
      <c r="S1902" s="21"/>
    </row>
    <row r="1903" spans="1:19" x14ac:dyDescent="0.35">
      <c r="A1903" s="18" t="s">
        <v>40</v>
      </c>
      <c r="B1903" s="18" t="s">
        <v>82</v>
      </c>
      <c r="C1903" s="60" t="str">
        <f>IF(Datos[[#This Row],[Area]]="Oftamología","👀",IF(B1903="Cardiología","❤","🚑"))</f>
        <v>🚑</v>
      </c>
      <c r="D1903" s="23">
        <v>733680</v>
      </c>
      <c r="E1903" s="23">
        <v>1784307</v>
      </c>
      <c r="F1903" s="23">
        <v>204051</v>
      </c>
      <c r="G1903" s="23">
        <v>258212</v>
      </c>
      <c r="H1903" s="23">
        <v>32000</v>
      </c>
      <c r="I1903" s="23">
        <v>12575</v>
      </c>
      <c r="J1903" s="23">
        <v>4046</v>
      </c>
      <c r="K1903" s="23">
        <v>13385</v>
      </c>
      <c r="L1903" s="23">
        <v>2924</v>
      </c>
      <c r="M1903" s="23">
        <v>2479363</v>
      </c>
      <c r="N1903" s="23">
        <v>114801</v>
      </c>
      <c r="O1903" s="23">
        <v>44184</v>
      </c>
      <c r="P1903" s="23">
        <v>199175</v>
      </c>
      <c r="Q1903" s="19">
        <v>4.7153207847348708E-2</v>
      </c>
      <c r="R1903" s="21"/>
      <c r="S1903" s="21"/>
    </row>
    <row r="1904" spans="1:19" x14ac:dyDescent="0.35">
      <c r="A1904" s="18" t="s">
        <v>38</v>
      </c>
      <c r="B1904" s="18" t="s">
        <v>81</v>
      </c>
      <c r="C1904" s="62" t="str">
        <f>IF(Datos[[#This Row],[Area]]="Oftamología","👀",IF(B1904="Cardiología","❤","🚑"))</f>
        <v>👀</v>
      </c>
      <c r="D1904" s="23">
        <v>731881</v>
      </c>
      <c r="E1904" s="23">
        <v>1203689</v>
      </c>
      <c r="F1904" s="23">
        <v>185929</v>
      </c>
      <c r="G1904" s="23">
        <v>132541</v>
      </c>
      <c r="H1904" s="23">
        <v>32000</v>
      </c>
      <c r="I1904" s="23">
        <v>9948</v>
      </c>
      <c r="J1904" s="23">
        <v>3633</v>
      </c>
      <c r="K1904" s="23">
        <v>11965</v>
      </c>
      <c r="L1904" s="23">
        <v>1820</v>
      </c>
      <c r="M1904" s="23">
        <v>1901651</v>
      </c>
      <c r="N1904" s="23">
        <v>52825</v>
      </c>
      <c r="O1904" s="23">
        <v>52403</v>
      </c>
      <c r="P1904" s="23">
        <v>157268</v>
      </c>
      <c r="Q1904" s="19">
        <v>3.7232035605557108E-2</v>
      </c>
      <c r="R1904" s="21"/>
      <c r="S1904" s="21"/>
    </row>
    <row r="1905" spans="1:19" x14ac:dyDescent="0.35">
      <c r="A1905" s="18" t="s">
        <v>37</v>
      </c>
      <c r="B1905" s="18" t="s">
        <v>80</v>
      </c>
      <c r="C1905" s="61" t="str">
        <f>IF(Datos[[#This Row],[Area]]="Oftamología","👀",IF(B1905="Cardiología","❤","🚑"))</f>
        <v>❤</v>
      </c>
      <c r="D1905" s="23">
        <v>626695</v>
      </c>
      <c r="E1905" s="23">
        <v>692447</v>
      </c>
      <c r="F1905" s="23">
        <v>195142</v>
      </c>
      <c r="G1905" s="23">
        <v>211107</v>
      </c>
      <c r="H1905" s="23">
        <v>32000</v>
      </c>
      <c r="I1905" s="23">
        <v>9639</v>
      </c>
      <c r="J1905" s="23">
        <v>3957</v>
      </c>
      <c r="K1905" s="23">
        <v>13485</v>
      </c>
      <c r="L1905" s="23">
        <v>3838</v>
      </c>
      <c r="M1905" s="23">
        <v>906901</v>
      </c>
      <c r="N1905" s="23">
        <v>92095</v>
      </c>
      <c r="O1905" s="23">
        <v>21857</v>
      </c>
      <c r="P1905" s="23">
        <v>94372</v>
      </c>
      <c r="Q1905" s="19">
        <v>2.234187288048195E-2</v>
      </c>
      <c r="R1905" s="21"/>
      <c r="S1905" s="21"/>
    </row>
    <row r="1906" spans="1:19" x14ac:dyDescent="0.35">
      <c r="A1906" s="18" t="s">
        <v>42</v>
      </c>
      <c r="B1906" s="18" t="s">
        <v>81</v>
      </c>
      <c r="C1906" s="62" t="str">
        <f>IF(Datos[[#This Row],[Area]]="Oftamología","👀",IF(B1906="Cardiología","❤","🚑"))</f>
        <v>👀</v>
      </c>
      <c r="D1906" s="23">
        <v>658665</v>
      </c>
      <c r="E1906" s="23">
        <v>1780308</v>
      </c>
      <c r="F1906" s="23">
        <v>215949</v>
      </c>
      <c r="G1906" s="23">
        <v>110192</v>
      </c>
      <c r="H1906" s="23">
        <v>20000</v>
      </c>
      <c r="I1906" s="23">
        <v>9726</v>
      </c>
      <c r="J1906" s="23">
        <v>4089</v>
      </c>
      <c r="K1906" s="23">
        <v>12697</v>
      </c>
      <c r="L1906" s="23">
        <v>3269</v>
      </c>
      <c r="M1906" s="23">
        <v>3067652</v>
      </c>
      <c r="N1906" s="23">
        <v>50918</v>
      </c>
      <c r="O1906" s="23">
        <v>66582</v>
      </c>
      <c r="P1906" s="23">
        <v>68971</v>
      </c>
      <c r="Q1906" s="19">
        <v>1.6328374035092196E-2</v>
      </c>
      <c r="R1906" s="21"/>
      <c r="S1906" s="21"/>
    </row>
    <row r="1907" spans="1:19" x14ac:dyDescent="0.35">
      <c r="A1907" s="18" t="s">
        <v>43</v>
      </c>
      <c r="B1907" s="18" t="s">
        <v>80</v>
      </c>
      <c r="C1907" s="61" t="str">
        <f>IF(Datos[[#This Row],[Area]]="Oftamología","👀",IF(B1907="Cardiología","❤","🚑"))</f>
        <v>❤</v>
      </c>
      <c r="D1907" s="23">
        <v>622250</v>
      </c>
      <c r="E1907" s="23">
        <v>1317435</v>
      </c>
      <c r="F1907" s="23">
        <v>213580</v>
      </c>
      <c r="G1907" s="23">
        <v>297986</v>
      </c>
      <c r="H1907" s="23">
        <v>32000</v>
      </c>
      <c r="I1907" s="23">
        <v>9076</v>
      </c>
      <c r="J1907" s="23">
        <v>3401</v>
      </c>
      <c r="K1907" s="23">
        <v>10206</v>
      </c>
      <c r="L1907" s="23">
        <v>1595</v>
      </c>
      <c r="M1907" s="23">
        <v>2811797</v>
      </c>
      <c r="N1907" s="23">
        <v>113053</v>
      </c>
      <c r="O1907" s="23">
        <v>38261</v>
      </c>
      <c r="P1907" s="23">
        <v>216567</v>
      </c>
      <c r="Q1907" s="19">
        <v>5.1270635189540698E-2</v>
      </c>
      <c r="R1907" s="21"/>
      <c r="S1907" s="21"/>
    </row>
    <row r="1908" spans="1:19" x14ac:dyDescent="0.35">
      <c r="A1908" s="18" t="s">
        <v>38</v>
      </c>
      <c r="B1908" s="18" t="s">
        <v>82</v>
      </c>
      <c r="C1908" s="60" t="str">
        <f>IF(Datos[[#This Row],[Area]]="Oftamología","👀",IF(B1908="Cardiología","❤","🚑"))</f>
        <v>🚑</v>
      </c>
      <c r="D1908" s="23">
        <v>219380</v>
      </c>
      <c r="E1908" s="23">
        <v>1434502</v>
      </c>
      <c r="F1908" s="23">
        <v>195263</v>
      </c>
      <c r="G1908" s="23">
        <v>252988</v>
      </c>
      <c r="H1908" s="23">
        <v>32000</v>
      </c>
      <c r="I1908" s="23">
        <v>11666</v>
      </c>
      <c r="J1908" s="23">
        <v>3454</v>
      </c>
      <c r="K1908" s="23">
        <v>13654</v>
      </c>
      <c r="L1908" s="23">
        <v>3211</v>
      </c>
      <c r="M1908" s="23">
        <v>2270676</v>
      </c>
      <c r="N1908" s="23">
        <v>94220</v>
      </c>
      <c r="O1908" s="23">
        <v>30190</v>
      </c>
      <c r="P1908" s="23">
        <v>216813</v>
      </c>
      <c r="Q1908" s="19">
        <v>5.1328873869748791E-2</v>
      </c>
      <c r="R1908" s="21"/>
      <c r="S1908" s="21"/>
    </row>
    <row r="1909" spans="1:19" x14ac:dyDescent="0.35">
      <c r="A1909" s="18" t="s">
        <v>47</v>
      </c>
      <c r="B1909" s="18" t="s">
        <v>82</v>
      </c>
      <c r="C1909" s="60" t="str">
        <f>IF(Datos[[#This Row],[Area]]="Oftamología","👀",IF(B1909="Cardiología","❤","🚑"))</f>
        <v>🚑</v>
      </c>
      <c r="D1909" s="23">
        <v>570993</v>
      </c>
      <c r="E1909" s="23">
        <v>1763269</v>
      </c>
      <c r="F1909" s="23">
        <v>212827</v>
      </c>
      <c r="G1909" s="23">
        <v>238530</v>
      </c>
      <c r="H1909" s="23">
        <v>32000</v>
      </c>
      <c r="I1909" s="23">
        <v>9655</v>
      </c>
      <c r="J1909" s="23">
        <v>3151</v>
      </c>
      <c r="K1909" s="23">
        <v>10191</v>
      </c>
      <c r="L1909" s="23">
        <v>3107</v>
      </c>
      <c r="M1909" s="23">
        <v>2356165</v>
      </c>
      <c r="N1909" s="23">
        <v>71247</v>
      </c>
      <c r="O1909" s="23">
        <v>30531</v>
      </c>
      <c r="P1909" s="23">
        <v>265512</v>
      </c>
      <c r="Q1909" s="19">
        <v>6.2858001867529809E-2</v>
      </c>
      <c r="R1909" s="21"/>
      <c r="S1909" s="21"/>
    </row>
    <row r="1910" spans="1:19" x14ac:dyDescent="0.35">
      <c r="A1910" s="18" t="s">
        <v>39</v>
      </c>
      <c r="B1910" s="18" t="s">
        <v>80</v>
      </c>
      <c r="C1910" s="61" t="str">
        <f>IF(Datos[[#This Row],[Area]]="Oftamología","👀",IF(B1910="Cardiología","❤","🚑"))</f>
        <v>❤</v>
      </c>
      <c r="D1910" s="23">
        <v>432197</v>
      </c>
      <c r="E1910" s="23">
        <v>740485</v>
      </c>
      <c r="F1910" s="23">
        <v>178557</v>
      </c>
      <c r="G1910" s="23">
        <v>224755</v>
      </c>
      <c r="H1910" s="23">
        <v>32000</v>
      </c>
      <c r="I1910" s="23">
        <v>12425</v>
      </c>
      <c r="J1910" s="23">
        <v>3602</v>
      </c>
      <c r="K1910" s="23">
        <v>11992</v>
      </c>
      <c r="L1910" s="23">
        <v>4214</v>
      </c>
      <c r="M1910" s="23">
        <v>2036430</v>
      </c>
      <c r="N1910" s="23">
        <v>108731</v>
      </c>
      <c r="O1910" s="23">
        <v>22577</v>
      </c>
      <c r="P1910" s="23">
        <v>78479</v>
      </c>
      <c r="Q1910" s="19">
        <v>1.8579322699395405E-2</v>
      </c>
      <c r="R1910" s="21"/>
      <c r="S1910" s="21"/>
    </row>
    <row r="1911" spans="1:19" x14ac:dyDescent="0.35">
      <c r="A1911" s="18" t="s">
        <v>47</v>
      </c>
      <c r="B1911" s="18" t="s">
        <v>81</v>
      </c>
      <c r="C1911" s="62" t="str">
        <f>IF(Datos[[#This Row],[Area]]="Oftamología","👀",IF(B1911="Cardiología","❤","🚑"))</f>
        <v>👀</v>
      </c>
      <c r="D1911" s="23">
        <v>212482</v>
      </c>
      <c r="E1911" s="23">
        <v>1049335</v>
      </c>
      <c r="F1911" s="23">
        <v>188936</v>
      </c>
      <c r="G1911" s="23">
        <v>323689</v>
      </c>
      <c r="H1911" s="23">
        <v>32000</v>
      </c>
      <c r="I1911" s="23">
        <v>9036</v>
      </c>
      <c r="J1911" s="23">
        <v>3479</v>
      </c>
      <c r="K1911" s="23">
        <v>14377</v>
      </c>
      <c r="L1911" s="23">
        <v>2835</v>
      </c>
      <c r="M1911" s="23">
        <v>1136448</v>
      </c>
      <c r="N1911" s="23">
        <v>54938</v>
      </c>
      <c r="O1911" s="23">
        <v>30893</v>
      </c>
      <c r="P1911" s="23">
        <v>141860</v>
      </c>
      <c r="Q1911" s="19">
        <v>3.3584305586669451E-2</v>
      </c>
      <c r="R1911" s="21"/>
      <c r="S1911" s="21"/>
    </row>
    <row r="1912" spans="1:19" x14ac:dyDescent="0.35">
      <c r="A1912" s="18" t="s">
        <v>36</v>
      </c>
      <c r="B1912" s="18" t="s">
        <v>80</v>
      </c>
      <c r="C1912" s="61" t="str">
        <f>IF(Datos[[#This Row],[Area]]="Oftamología","👀",IF(B1912="Cardiología","❤","🚑"))</f>
        <v>❤</v>
      </c>
      <c r="D1912" s="23">
        <v>446296</v>
      </c>
      <c r="E1912" s="23">
        <v>1604008</v>
      </c>
      <c r="F1912" s="23">
        <v>171676</v>
      </c>
      <c r="G1912" s="23">
        <v>75142</v>
      </c>
      <c r="H1912" s="23">
        <v>20000</v>
      </c>
      <c r="I1912" s="23">
        <v>12670</v>
      </c>
      <c r="J1912" s="23">
        <v>3617</v>
      </c>
      <c r="K1912" s="23">
        <v>14100</v>
      </c>
      <c r="L1912" s="23">
        <v>3715</v>
      </c>
      <c r="M1912" s="23">
        <v>1809097</v>
      </c>
      <c r="N1912" s="23">
        <v>88701</v>
      </c>
      <c r="O1912" s="23">
        <v>28294</v>
      </c>
      <c r="P1912" s="23">
        <v>130238</v>
      </c>
      <c r="Q1912" s="19">
        <v>3.083288306074056E-2</v>
      </c>
      <c r="R1912" s="21"/>
      <c r="S1912" s="21"/>
    </row>
    <row r="1913" spans="1:19" x14ac:dyDescent="0.35">
      <c r="A1913" s="18" t="s">
        <v>42</v>
      </c>
      <c r="B1913" s="18" t="s">
        <v>82</v>
      </c>
      <c r="C1913" s="60" t="str">
        <f>IF(Datos[[#This Row],[Area]]="Oftamología","👀",IF(B1913="Cardiología","❤","🚑"))</f>
        <v>🚑</v>
      </c>
      <c r="D1913" s="23">
        <v>126456</v>
      </c>
      <c r="E1913" s="23">
        <v>2033442</v>
      </c>
      <c r="F1913" s="23">
        <v>174118</v>
      </c>
      <c r="G1913" s="23">
        <v>136943</v>
      </c>
      <c r="H1913" s="23">
        <v>28000</v>
      </c>
      <c r="I1913" s="23">
        <v>10287</v>
      </c>
      <c r="J1913" s="23">
        <v>3029</v>
      </c>
      <c r="K1913" s="23">
        <v>11878</v>
      </c>
      <c r="L1913" s="23">
        <v>4380</v>
      </c>
      <c r="M1913" s="23">
        <v>1867176</v>
      </c>
      <c r="N1913" s="23">
        <v>50831</v>
      </c>
      <c r="O1913" s="23">
        <v>45160</v>
      </c>
      <c r="P1913" s="23">
        <v>227101</v>
      </c>
      <c r="Q1913" s="19">
        <v>5.3764481763980118E-2</v>
      </c>
      <c r="R1913" s="21"/>
      <c r="S1913" s="21"/>
    </row>
    <row r="1914" spans="1:19" x14ac:dyDescent="0.35">
      <c r="A1914" s="18" t="s">
        <v>41</v>
      </c>
      <c r="B1914" s="18" t="s">
        <v>81</v>
      </c>
      <c r="C1914" s="62" t="str">
        <f>IF(Datos[[#This Row],[Area]]="Oftamología","👀",IF(B1914="Cardiología","❤","🚑"))</f>
        <v>👀</v>
      </c>
      <c r="D1914" s="23">
        <v>591502</v>
      </c>
      <c r="E1914" s="23">
        <v>1206764</v>
      </c>
      <c r="F1914" s="23">
        <v>145351</v>
      </c>
      <c r="G1914" s="23">
        <v>162203</v>
      </c>
      <c r="H1914" s="23">
        <v>32000</v>
      </c>
      <c r="I1914" s="23">
        <v>12614</v>
      </c>
      <c r="J1914" s="23">
        <v>3006</v>
      </c>
      <c r="K1914" s="23">
        <v>14967</v>
      </c>
      <c r="L1914" s="23">
        <v>2973</v>
      </c>
      <c r="M1914" s="23">
        <v>1381319</v>
      </c>
      <c r="N1914" s="23">
        <v>63276</v>
      </c>
      <c r="O1914" s="23">
        <v>71247</v>
      </c>
      <c r="P1914" s="23">
        <v>177970</v>
      </c>
      <c r="Q1914" s="19">
        <v>4.2133080961931219E-2</v>
      </c>
      <c r="R1914" s="21"/>
      <c r="S1914" s="21"/>
    </row>
    <row r="1915" spans="1:19" x14ac:dyDescent="0.35">
      <c r="A1915" s="18" t="s">
        <v>39</v>
      </c>
      <c r="B1915" s="18" t="s">
        <v>80</v>
      </c>
      <c r="C1915" s="61" t="str">
        <f>IF(Datos[[#This Row],[Area]]="Oftamología","👀",IF(B1915="Cardiología","❤","🚑"))</f>
        <v>❤</v>
      </c>
      <c r="D1915" s="23">
        <v>559912</v>
      </c>
      <c r="E1915" s="23">
        <v>2018103</v>
      </c>
      <c r="F1915" s="23">
        <v>193838</v>
      </c>
      <c r="G1915" s="23">
        <v>89819</v>
      </c>
      <c r="H1915" s="23">
        <v>32000</v>
      </c>
      <c r="I1915" s="23">
        <v>9777</v>
      </c>
      <c r="J1915" s="23">
        <v>3725</v>
      </c>
      <c r="K1915" s="23">
        <v>10746</v>
      </c>
      <c r="L1915" s="23">
        <v>2593</v>
      </c>
      <c r="M1915" s="23">
        <v>1524977</v>
      </c>
      <c r="N1915" s="23">
        <v>47469</v>
      </c>
      <c r="O1915" s="23">
        <v>82453</v>
      </c>
      <c r="P1915" s="23">
        <v>162118</v>
      </c>
      <c r="Q1915" s="19">
        <v>3.8380237227546021E-2</v>
      </c>
      <c r="R1915" s="21"/>
      <c r="S1915" s="21"/>
    </row>
    <row r="1916" spans="1:19" x14ac:dyDescent="0.35">
      <c r="A1916" s="18" t="s">
        <v>37</v>
      </c>
      <c r="B1916" s="18" t="s">
        <v>81</v>
      </c>
      <c r="C1916" s="62" t="str">
        <f>IF(Datos[[#This Row],[Area]]="Oftamología","👀",IF(B1916="Cardiología","❤","🚑"))</f>
        <v>👀</v>
      </c>
      <c r="D1916" s="23">
        <v>543506</v>
      </c>
      <c r="E1916" s="23">
        <v>2189393</v>
      </c>
      <c r="F1916" s="23">
        <v>105691</v>
      </c>
      <c r="G1916" s="23">
        <v>186949</v>
      </c>
      <c r="H1916" s="23">
        <v>28000</v>
      </c>
      <c r="I1916" s="23">
        <v>12648</v>
      </c>
      <c r="J1916" s="23">
        <v>4048</v>
      </c>
      <c r="K1916" s="23">
        <v>11530</v>
      </c>
      <c r="L1916" s="23">
        <v>1632</v>
      </c>
      <c r="M1916" s="23">
        <v>1749029</v>
      </c>
      <c r="N1916" s="23">
        <v>120279</v>
      </c>
      <c r="O1916" s="23">
        <v>80037</v>
      </c>
      <c r="P1916" s="23">
        <v>204521</v>
      </c>
      <c r="Q1916" s="19">
        <v>4.8418833800163701E-2</v>
      </c>
      <c r="R1916" s="21"/>
      <c r="S1916" s="21"/>
    </row>
    <row r="1917" spans="1:19" x14ac:dyDescent="0.35">
      <c r="A1917" s="18" t="s">
        <v>38</v>
      </c>
      <c r="B1917" s="18" t="s">
        <v>80</v>
      </c>
      <c r="C1917" s="61" t="str">
        <f>IF(Datos[[#This Row],[Area]]="Oftamología","👀",IF(B1917="Cardiología","❤","🚑"))</f>
        <v>❤</v>
      </c>
      <c r="D1917" s="23">
        <v>268040</v>
      </c>
      <c r="E1917" s="23">
        <v>699410</v>
      </c>
      <c r="F1917" s="23">
        <v>103861</v>
      </c>
      <c r="G1917" s="23">
        <v>290741</v>
      </c>
      <c r="H1917" s="23">
        <v>32000</v>
      </c>
      <c r="I1917" s="23">
        <v>10376</v>
      </c>
      <c r="J1917" s="23">
        <v>3414</v>
      </c>
      <c r="K1917" s="23">
        <v>13887</v>
      </c>
      <c r="L1917" s="23">
        <v>3431</v>
      </c>
      <c r="M1917" s="23">
        <v>2979316</v>
      </c>
      <c r="N1917" s="23">
        <v>114210</v>
      </c>
      <c r="O1917" s="23">
        <v>75459</v>
      </c>
      <c r="P1917" s="23">
        <v>137060</v>
      </c>
      <c r="Q1917" s="19">
        <v>3.2447941094804138E-2</v>
      </c>
      <c r="R1917" s="21"/>
      <c r="S1917" s="21"/>
    </row>
    <row r="1918" spans="1:19" x14ac:dyDescent="0.35">
      <c r="A1918" s="18" t="s">
        <v>41</v>
      </c>
      <c r="B1918" s="18" t="s">
        <v>80</v>
      </c>
      <c r="C1918" s="61" t="str">
        <f>IF(Datos[[#This Row],[Area]]="Oftamología","👀",IF(B1918="Cardiología","❤","🚑"))</f>
        <v>❤</v>
      </c>
      <c r="D1918" s="23">
        <v>365819</v>
      </c>
      <c r="E1918" s="23">
        <v>1817788</v>
      </c>
      <c r="F1918" s="23">
        <v>173440</v>
      </c>
      <c r="G1918" s="23">
        <v>312370</v>
      </c>
      <c r="H1918" s="23">
        <v>32000</v>
      </c>
      <c r="I1918" s="23">
        <v>10424</v>
      </c>
      <c r="J1918" s="23">
        <v>3441</v>
      </c>
      <c r="K1918" s="23">
        <v>13334</v>
      </c>
      <c r="L1918" s="23">
        <v>1375</v>
      </c>
      <c r="M1918" s="23">
        <v>2538541</v>
      </c>
      <c r="N1918" s="23">
        <v>53888</v>
      </c>
      <c r="O1918" s="23">
        <v>61769</v>
      </c>
      <c r="P1918" s="23">
        <v>181198</v>
      </c>
      <c r="Q1918" s="19">
        <v>4.2897286082710637E-2</v>
      </c>
      <c r="R1918" s="21"/>
      <c r="S1918" s="21"/>
    </row>
    <row r="1919" spans="1:19" x14ac:dyDescent="0.35">
      <c r="A1919" s="18" t="s">
        <v>38</v>
      </c>
      <c r="B1919" s="18" t="s">
        <v>81</v>
      </c>
      <c r="C1919" s="62" t="str">
        <f>IF(Datos[[#This Row],[Area]]="Oftamología","👀",IF(B1919="Cardiología","❤","🚑"))</f>
        <v>👀</v>
      </c>
      <c r="D1919" s="23">
        <v>577960</v>
      </c>
      <c r="E1919" s="23">
        <v>1776297</v>
      </c>
      <c r="F1919" s="23">
        <v>152470</v>
      </c>
      <c r="G1919" s="23">
        <v>239521</v>
      </c>
      <c r="H1919" s="23">
        <v>32000</v>
      </c>
      <c r="I1919" s="23">
        <v>12243</v>
      </c>
      <c r="J1919" s="23">
        <v>3801</v>
      </c>
      <c r="K1919" s="23">
        <v>12917</v>
      </c>
      <c r="L1919" s="23">
        <v>3147</v>
      </c>
      <c r="M1919" s="23">
        <v>1858783</v>
      </c>
      <c r="N1919" s="23">
        <v>99286</v>
      </c>
      <c r="O1919" s="23">
        <v>62159</v>
      </c>
      <c r="P1919" s="23">
        <v>331205</v>
      </c>
      <c r="Q1919" s="19">
        <v>7.8410333651718983E-2</v>
      </c>
      <c r="R1919" s="21"/>
      <c r="S1919" s="21"/>
    </row>
    <row r="1920" spans="1:19" x14ac:dyDescent="0.35">
      <c r="A1920" s="18" t="s">
        <v>42</v>
      </c>
      <c r="B1920" s="18" t="s">
        <v>82</v>
      </c>
      <c r="C1920" s="60" t="str">
        <f>IF(Datos[[#This Row],[Area]]="Oftamología","👀",IF(B1920="Cardiología","❤","🚑"))</f>
        <v>🚑</v>
      </c>
      <c r="D1920" s="23">
        <v>710611</v>
      </c>
      <c r="E1920" s="23">
        <v>1724451</v>
      </c>
      <c r="F1920" s="23">
        <v>209253</v>
      </c>
      <c r="G1920" s="23">
        <v>240914</v>
      </c>
      <c r="H1920" s="23">
        <v>32000</v>
      </c>
      <c r="I1920" s="23">
        <v>10902</v>
      </c>
      <c r="J1920" s="23">
        <v>2957</v>
      </c>
      <c r="K1920" s="23">
        <v>14469</v>
      </c>
      <c r="L1920" s="23">
        <v>4344</v>
      </c>
      <c r="M1920" s="23">
        <v>857787</v>
      </c>
      <c r="N1920" s="23">
        <v>66398</v>
      </c>
      <c r="O1920" s="23">
        <v>43444</v>
      </c>
      <c r="P1920" s="23">
        <v>299179</v>
      </c>
      <c r="Q1920" s="19">
        <v>7.0828415064952632E-2</v>
      </c>
      <c r="R1920" s="21"/>
      <c r="S1920" s="21"/>
    </row>
    <row r="1921" spans="1:19" x14ac:dyDescent="0.35">
      <c r="A1921" s="18" t="s">
        <v>38</v>
      </c>
      <c r="B1921" s="18" t="s">
        <v>80</v>
      </c>
      <c r="C1921" s="61" t="str">
        <f>IF(Datos[[#This Row],[Area]]="Oftamología","👀",IF(B1921="Cardiología","❤","🚑"))</f>
        <v>❤</v>
      </c>
      <c r="D1921" s="23">
        <v>336787</v>
      </c>
      <c r="E1921" s="23">
        <v>1527295</v>
      </c>
      <c r="F1921" s="23">
        <v>109353</v>
      </c>
      <c r="G1921" s="23">
        <v>234799</v>
      </c>
      <c r="H1921" s="23">
        <v>28000</v>
      </c>
      <c r="I1921" s="23">
        <v>11697</v>
      </c>
      <c r="J1921" s="23">
        <v>3540</v>
      </c>
      <c r="K1921" s="23">
        <v>11195</v>
      </c>
      <c r="L1921" s="23">
        <v>3879</v>
      </c>
      <c r="M1921" s="23">
        <v>827805</v>
      </c>
      <c r="N1921" s="23">
        <v>83322</v>
      </c>
      <c r="O1921" s="23">
        <v>41187</v>
      </c>
      <c r="P1921" s="23">
        <v>69375</v>
      </c>
      <c r="Q1921" s="19">
        <v>1.6424018046490858E-2</v>
      </c>
      <c r="R1921" s="21"/>
      <c r="S1921" s="21"/>
    </row>
    <row r="1922" spans="1:19" x14ac:dyDescent="0.35">
      <c r="A1922" s="18" t="s">
        <v>47</v>
      </c>
      <c r="B1922" s="18" t="s">
        <v>81</v>
      </c>
      <c r="C1922" s="62" t="str">
        <f>IF(Datos[[#This Row],[Area]]="Oftamología","👀",IF(B1922="Cardiología","❤","🚑"))</f>
        <v>👀</v>
      </c>
      <c r="D1922" s="23">
        <v>683819</v>
      </c>
      <c r="E1922" s="23">
        <v>1428303</v>
      </c>
      <c r="F1922" s="23">
        <v>205601</v>
      </c>
      <c r="G1922" s="23">
        <v>116513</v>
      </c>
      <c r="H1922" s="23">
        <v>32000</v>
      </c>
      <c r="I1922" s="23">
        <v>12501</v>
      </c>
      <c r="J1922" s="23">
        <v>3949</v>
      </c>
      <c r="K1922" s="23">
        <v>12066</v>
      </c>
      <c r="L1922" s="23">
        <v>2591</v>
      </c>
      <c r="M1922" s="23">
        <v>1088287</v>
      </c>
      <c r="N1922" s="23">
        <v>76836</v>
      </c>
      <c r="O1922" s="23">
        <v>23549</v>
      </c>
      <c r="P1922" s="23">
        <v>240685</v>
      </c>
      <c r="Q1922" s="19">
        <v>5.6980393275958954E-2</v>
      </c>
      <c r="R1922" s="21"/>
      <c r="S1922" s="21"/>
    </row>
    <row r="1923" spans="1:19" x14ac:dyDescent="0.35">
      <c r="A1923" s="18" t="s">
        <v>46</v>
      </c>
      <c r="B1923" s="18" t="s">
        <v>81</v>
      </c>
      <c r="C1923" s="62" t="str">
        <f>IF(Datos[[#This Row],[Area]]="Oftamología","👀",IF(B1923="Cardiología","❤","🚑"))</f>
        <v>👀</v>
      </c>
      <c r="D1923" s="23">
        <v>315875</v>
      </c>
      <c r="E1923" s="23">
        <v>2182714</v>
      </c>
      <c r="F1923" s="23">
        <v>121984</v>
      </c>
      <c r="G1923" s="23">
        <v>144786</v>
      </c>
      <c r="H1923" s="23">
        <v>20000</v>
      </c>
      <c r="I1923" s="23">
        <v>11194</v>
      </c>
      <c r="J1923" s="23">
        <v>3650</v>
      </c>
      <c r="K1923" s="23">
        <v>14918</v>
      </c>
      <c r="L1923" s="23">
        <v>1951</v>
      </c>
      <c r="M1923" s="23">
        <v>1784052</v>
      </c>
      <c r="N1923" s="23">
        <v>124293</v>
      </c>
      <c r="O1923" s="23">
        <v>76183</v>
      </c>
      <c r="P1923" s="23">
        <v>100602</v>
      </c>
      <c r="Q1923" s="19">
        <v>2.3816779293882141E-2</v>
      </c>
      <c r="R1923" s="21"/>
      <c r="S1923" s="21"/>
    </row>
    <row r="1924" spans="1:19" x14ac:dyDescent="0.35">
      <c r="A1924" s="18" t="s">
        <v>44</v>
      </c>
      <c r="B1924" s="18" t="s">
        <v>81</v>
      </c>
      <c r="C1924" s="62" t="str">
        <f>IF(Datos[[#This Row],[Area]]="Oftamología","👀",IF(B1924="Cardiología","❤","🚑"))</f>
        <v>👀</v>
      </c>
      <c r="D1924" s="23">
        <v>438249</v>
      </c>
      <c r="E1924" s="23">
        <v>704105</v>
      </c>
      <c r="F1924" s="23">
        <v>198851</v>
      </c>
      <c r="G1924" s="23">
        <v>272121</v>
      </c>
      <c r="H1924" s="23">
        <v>32000</v>
      </c>
      <c r="I1924" s="23">
        <v>9425</v>
      </c>
      <c r="J1924" s="23">
        <v>3039</v>
      </c>
      <c r="K1924" s="23">
        <v>12261</v>
      </c>
      <c r="L1924" s="23">
        <v>2755</v>
      </c>
      <c r="M1924" s="23">
        <v>1974259</v>
      </c>
      <c r="N1924" s="23">
        <v>68242</v>
      </c>
      <c r="O1924" s="23">
        <v>74604</v>
      </c>
      <c r="P1924" s="23">
        <v>249468</v>
      </c>
      <c r="Q1924" s="19">
        <v>5.9059703553470004E-2</v>
      </c>
      <c r="R1924" s="21"/>
      <c r="S1924" s="21"/>
    </row>
    <row r="1925" spans="1:19" x14ac:dyDescent="0.35">
      <c r="A1925" s="18" t="s">
        <v>36</v>
      </c>
      <c r="B1925" s="18" t="s">
        <v>81</v>
      </c>
      <c r="C1925" s="62" t="str">
        <f>IF(Datos[[#This Row],[Area]]="Oftamología","👀",IF(B1925="Cardiología","❤","🚑"))</f>
        <v>👀</v>
      </c>
      <c r="D1925" s="23">
        <v>407650</v>
      </c>
      <c r="E1925" s="23">
        <v>883685</v>
      </c>
      <c r="F1925" s="23">
        <v>133568</v>
      </c>
      <c r="G1925" s="23">
        <v>143099</v>
      </c>
      <c r="H1925" s="23">
        <v>32000</v>
      </c>
      <c r="I1925" s="23">
        <v>11705</v>
      </c>
      <c r="J1925" s="23">
        <v>3525</v>
      </c>
      <c r="K1925" s="23">
        <v>14118</v>
      </c>
      <c r="L1925" s="23">
        <v>3450</v>
      </c>
      <c r="M1925" s="23">
        <v>2310590</v>
      </c>
      <c r="N1925" s="23">
        <v>86301</v>
      </c>
      <c r="O1925" s="23">
        <v>74050</v>
      </c>
      <c r="P1925" s="23">
        <v>68182</v>
      </c>
      <c r="Q1925" s="19">
        <v>1.6141584121741832E-2</v>
      </c>
      <c r="R1925" s="21"/>
      <c r="S1925" s="21"/>
    </row>
    <row r="1926" spans="1:19" x14ac:dyDescent="0.35">
      <c r="A1926" s="18" t="s">
        <v>42</v>
      </c>
      <c r="B1926" s="18" t="s">
        <v>80</v>
      </c>
      <c r="C1926" s="61" t="str">
        <f>IF(Datos[[#This Row],[Area]]="Oftamología","👀",IF(B1926="Cardiología","❤","🚑"))</f>
        <v>❤</v>
      </c>
      <c r="D1926" s="23">
        <v>436960</v>
      </c>
      <c r="E1926" s="23">
        <v>2227869</v>
      </c>
      <c r="F1926" s="23">
        <v>98322</v>
      </c>
      <c r="G1926" s="23">
        <v>161631</v>
      </c>
      <c r="H1926" s="23">
        <v>20000</v>
      </c>
      <c r="I1926" s="23">
        <v>9683</v>
      </c>
      <c r="J1926" s="23">
        <v>3873</v>
      </c>
      <c r="K1926" s="23">
        <v>10609</v>
      </c>
      <c r="L1926" s="23">
        <v>1682</v>
      </c>
      <c r="M1926" s="23">
        <v>1513844</v>
      </c>
      <c r="N1926" s="23">
        <v>57232</v>
      </c>
      <c r="O1926" s="23">
        <v>86838</v>
      </c>
      <c r="P1926" s="23">
        <v>285709</v>
      </c>
      <c r="Q1926" s="19">
        <v>6.7639492209655594E-2</v>
      </c>
      <c r="R1926" s="21"/>
      <c r="S1926" s="21"/>
    </row>
    <row r="1927" spans="1:19" x14ac:dyDescent="0.35">
      <c r="A1927" s="18" t="s">
        <v>47</v>
      </c>
      <c r="B1927" s="18" t="s">
        <v>81</v>
      </c>
      <c r="C1927" s="62" t="str">
        <f>IF(Datos[[#This Row],[Area]]="Oftamología","👀",IF(B1927="Cardiología","❤","🚑"))</f>
        <v>👀</v>
      </c>
      <c r="D1927" s="23">
        <v>517582</v>
      </c>
      <c r="E1927" s="23">
        <v>1953865</v>
      </c>
      <c r="F1927" s="23">
        <v>194743</v>
      </c>
      <c r="G1927" s="23">
        <v>100874</v>
      </c>
      <c r="H1927" s="23">
        <v>32000</v>
      </c>
      <c r="I1927" s="23">
        <v>11605</v>
      </c>
      <c r="J1927" s="23">
        <v>3879</v>
      </c>
      <c r="K1927" s="23">
        <v>10500</v>
      </c>
      <c r="L1927" s="23">
        <v>2537</v>
      </c>
      <c r="M1927" s="23">
        <v>1728222</v>
      </c>
      <c r="N1927" s="23">
        <v>80266</v>
      </c>
      <c r="O1927" s="23">
        <v>76878</v>
      </c>
      <c r="P1927" s="23">
        <v>306362</v>
      </c>
      <c r="Q1927" s="19">
        <v>7.2528937178508571E-2</v>
      </c>
      <c r="R1927" s="21"/>
      <c r="S1927" s="21"/>
    </row>
    <row r="1928" spans="1:19" x14ac:dyDescent="0.35">
      <c r="A1928" s="18" t="s">
        <v>40</v>
      </c>
      <c r="B1928" s="18" t="s">
        <v>81</v>
      </c>
      <c r="C1928" s="62" t="str">
        <f>IF(Datos[[#This Row],[Area]]="Oftamología","👀",IF(B1928="Cardiología","❤","🚑"))</f>
        <v>👀</v>
      </c>
      <c r="D1928" s="23">
        <v>271889</v>
      </c>
      <c r="E1928" s="23">
        <v>1826037</v>
      </c>
      <c r="F1928" s="23">
        <v>130682</v>
      </c>
      <c r="G1928" s="23">
        <v>263416</v>
      </c>
      <c r="H1928" s="23">
        <v>25000</v>
      </c>
      <c r="I1928" s="23">
        <v>11001</v>
      </c>
      <c r="J1928" s="23">
        <v>3196</v>
      </c>
      <c r="K1928" s="23">
        <v>13111</v>
      </c>
      <c r="L1928" s="23">
        <v>3455</v>
      </c>
      <c r="M1928" s="23">
        <v>1571936</v>
      </c>
      <c r="N1928" s="23">
        <v>105506</v>
      </c>
      <c r="O1928" s="23">
        <v>67531</v>
      </c>
      <c r="P1928" s="23">
        <v>174436</v>
      </c>
      <c r="Q1928" s="19">
        <v>4.1296432604795381E-2</v>
      </c>
      <c r="R1928" s="21"/>
      <c r="S1928" s="21"/>
    </row>
    <row r="1929" spans="1:19" x14ac:dyDescent="0.35">
      <c r="A1929" s="18" t="s">
        <v>43</v>
      </c>
      <c r="B1929" s="18" t="s">
        <v>80</v>
      </c>
      <c r="C1929" s="61" t="str">
        <f>IF(Datos[[#This Row],[Area]]="Oftamología","👀",IF(B1929="Cardiología","❤","🚑"))</f>
        <v>❤</v>
      </c>
      <c r="D1929" s="23">
        <v>243608</v>
      </c>
      <c r="E1929" s="23">
        <v>1273303</v>
      </c>
      <c r="F1929" s="23">
        <v>107943</v>
      </c>
      <c r="G1929" s="23">
        <v>315928</v>
      </c>
      <c r="H1929" s="23">
        <v>32000</v>
      </c>
      <c r="I1929" s="23">
        <v>10525</v>
      </c>
      <c r="J1929" s="23">
        <v>3131</v>
      </c>
      <c r="K1929" s="23">
        <v>12085</v>
      </c>
      <c r="L1929" s="23">
        <v>2552</v>
      </c>
      <c r="M1929" s="23">
        <v>1625927</v>
      </c>
      <c r="N1929" s="23">
        <v>122782</v>
      </c>
      <c r="O1929" s="23">
        <v>83130</v>
      </c>
      <c r="P1929" s="23">
        <v>111786</v>
      </c>
      <c r="Q1929" s="19">
        <v>2.646450855992832E-2</v>
      </c>
      <c r="R1929" s="21"/>
      <c r="S1929" s="21"/>
    </row>
    <row r="1930" spans="1:19" x14ac:dyDescent="0.35">
      <c r="A1930" s="18" t="s">
        <v>46</v>
      </c>
      <c r="B1930" s="18" t="s">
        <v>82</v>
      </c>
      <c r="C1930" s="60" t="str">
        <f>IF(Datos[[#This Row],[Area]]="Oftamología","👀",IF(B1930="Cardiología","❤","🚑"))</f>
        <v>🚑</v>
      </c>
      <c r="D1930" s="23">
        <v>323386</v>
      </c>
      <c r="E1930" s="23">
        <v>789583</v>
      </c>
      <c r="F1930" s="23">
        <v>217797</v>
      </c>
      <c r="G1930" s="23">
        <v>196579</v>
      </c>
      <c r="H1930" s="23">
        <v>32000</v>
      </c>
      <c r="I1930" s="23">
        <v>8925</v>
      </c>
      <c r="J1930" s="23">
        <v>3197</v>
      </c>
      <c r="K1930" s="23">
        <v>12965</v>
      </c>
      <c r="L1930" s="23">
        <v>2071</v>
      </c>
      <c r="M1930" s="23">
        <v>1260421</v>
      </c>
      <c r="N1930" s="23">
        <v>89739</v>
      </c>
      <c r="O1930" s="23">
        <v>83044</v>
      </c>
      <c r="P1930" s="23">
        <v>176296</v>
      </c>
      <c r="Q1930" s="19">
        <v>4.1736773845393191E-2</v>
      </c>
      <c r="R1930" s="21"/>
      <c r="S1930" s="21"/>
    </row>
    <row r="1931" spans="1:19" x14ac:dyDescent="0.35">
      <c r="A1931" s="18" t="s">
        <v>46</v>
      </c>
      <c r="B1931" s="18" t="s">
        <v>82</v>
      </c>
      <c r="C1931" s="60" t="str">
        <f>IF(Datos[[#This Row],[Area]]="Oftamología","👀",IF(B1931="Cardiología","❤","🚑"))</f>
        <v>🚑</v>
      </c>
      <c r="D1931" s="23">
        <v>549320</v>
      </c>
      <c r="E1931" s="23">
        <v>703858</v>
      </c>
      <c r="F1931" s="23">
        <v>118775</v>
      </c>
      <c r="G1931" s="23">
        <v>170797</v>
      </c>
      <c r="H1931" s="23">
        <v>20000</v>
      </c>
      <c r="I1931" s="23">
        <v>12102</v>
      </c>
      <c r="J1931" s="23">
        <v>4179</v>
      </c>
      <c r="K1931" s="23">
        <v>10157</v>
      </c>
      <c r="L1931" s="23">
        <v>1482</v>
      </c>
      <c r="M1931" s="23">
        <v>2043270</v>
      </c>
      <c r="N1931" s="23">
        <v>112442</v>
      </c>
      <c r="O1931" s="23">
        <v>66835</v>
      </c>
      <c r="P1931" s="23">
        <v>76091</v>
      </c>
      <c r="Q1931" s="19">
        <v>1.801398136469241E-2</v>
      </c>
      <c r="R1931" s="21"/>
      <c r="S1931" s="21"/>
    </row>
    <row r="1932" spans="1:19" x14ac:dyDescent="0.35">
      <c r="A1932" s="18" t="s">
        <v>46</v>
      </c>
      <c r="B1932" s="18" t="s">
        <v>81</v>
      </c>
      <c r="C1932" s="62" t="str">
        <f>IF(Datos[[#This Row],[Area]]="Oftamología","👀",IF(B1932="Cardiología","❤","🚑"))</f>
        <v>👀</v>
      </c>
      <c r="D1932" s="23">
        <v>578332</v>
      </c>
      <c r="E1932" s="23">
        <v>2094648</v>
      </c>
      <c r="F1932" s="23">
        <v>177800</v>
      </c>
      <c r="G1932" s="23">
        <v>255784</v>
      </c>
      <c r="H1932" s="23">
        <v>32000</v>
      </c>
      <c r="I1932" s="23">
        <v>11754</v>
      </c>
      <c r="J1932" s="23">
        <v>3937</v>
      </c>
      <c r="K1932" s="23">
        <v>10847</v>
      </c>
      <c r="L1932" s="23">
        <v>4222</v>
      </c>
      <c r="M1932" s="23">
        <v>2319007</v>
      </c>
      <c r="N1932" s="23">
        <v>108305</v>
      </c>
      <c r="O1932" s="23">
        <v>74700</v>
      </c>
      <c r="P1932" s="23">
        <v>294929</v>
      </c>
      <c r="Q1932" s="19">
        <v>6.9822259004446885E-2</v>
      </c>
      <c r="R1932" s="21"/>
      <c r="S1932" s="21"/>
    </row>
    <row r="1933" spans="1:19" x14ac:dyDescent="0.35">
      <c r="A1933" s="18" t="s">
        <v>40</v>
      </c>
      <c r="B1933" s="18" t="s">
        <v>80</v>
      </c>
      <c r="C1933" s="61" t="str">
        <f>IF(Datos[[#This Row],[Area]]="Oftamología","👀",IF(B1933="Cardiología","❤","🚑"))</f>
        <v>❤</v>
      </c>
      <c r="D1933" s="23">
        <v>248637</v>
      </c>
      <c r="E1933" s="23">
        <v>2095839</v>
      </c>
      <c r="F1933" s="23">
        <v>176648</v>
      </c>
      <c r="G1933" s="23">
        <v>258724</v>
      </c>
      <c r="H1933" s="23">
        <v>32000</v>
      </c>
      <c r="I1933" s="23">
        <v>10773</v>
      </c>
      <c r="J1933" s="23">
        <v>2998</v>
      </c>
      <c r="K1933" s="23">
        <v>14993</v>
      </c>
      <c r="L1933" s="23">
        <v>3942</v>
      </c>
      <c r="M1933" s="23">
        <v>2340361</v>
      </c>
      <c r="N1933" s="23">
        <v>57322</v>
      </c>
      <c r="O1933" s="23">
        <v>51747</v>
      </c>
      <c r="P1933" s="23">
        <v>103135</v>
      </c>
      <c r="Q1933" s="19">
        <v>2.4416448305943562E-2</v>
      </c>
      <c r="R1933" s="21"/>
      <c r="S1933" s="21"/>
    </row>
    <row r="1934" spans="1:19" x14ac:dyDescent="0.35">
      <c r="A1934" s="18" t="s">
        <v>36</v>
      </c>
      <c r="B1934" s="18" t="s">
        <v>80</v>
      </c>
      <c r="C1934" s="61" t="str">
        <f>IF(Datos[[#This Row],[Area]]="Oftamología","👀",IF(B1934="Cardiología","❤","🚑"))</f>
        <v>❤</v>
      </c>
      <c r="D1934" s="23">
        <v>730258</v>
      </c>
      <c r="E1934" s="23">
        <v>1268525</v>
      </c>
      <c r="F1934" s="23">
        <v>122254</v>
      </c>
      <c r="G1934" s="23">
        <v>212077</v>
      </c>
      <c r="H1934" s="23">
        <v>32000</v>
      </c>
      <c r="I1934" s="23">
        <v>12376</v>
      </c>
      <c r="J1934" s="23">
        <v>3751</v>
      </c>
      <c r="K1934" s="23">
        <v>12715</v>
      </c>
      <c r="L1934" s="23">
        <v>3127</v>
      </c>
      <c r="M1934" s="23">
        <v>1811580</v>
      </c>
      <c r="N1934" s="23">
        <v>67551</v>
      </c>
      <c r="O1934" s="23">
        <v>79769</v>
      </c>
      <c r="P1934" s="23">
        <v>127786</v>
      </c>
      <c r="Q1934" s="19">
        <v>3.0252390199479364E-2</v>
      </c>
      <c r="R1934" s="21"/>
      <c r="S1934" s="21"/>
    </row>
    <row r="1935" spans="1:19" x14ac:dyDescent="0.35">
      <c r="A1935" s="18" t="s">
        <v>47</v>
      </c>
      <c r="B1935" s="18" t="s">
        <v>81</v>
      </c>
      <c r="C1935" s="62" t="str">
        <f>IF(Datos[[#This Row],[Area]]="Oftamología","👀",IF(B1935="Cardiología","❤","🚑"))</f>
        <v>👀</v>
      </c>
      <c r="D1935" s="23">
        <v>664979</v>
      </c>
      <c r="E1935" s="23">
        <v>1185916</v>
      </c>
      <c r="F1935" s="23">
        <v>105433</v>
      </c>
      <c r="G1935" s="23">
        <v>326669</v>
      </c>
      <c r="H1935" s="23">
        <v>32000</v>
      </c>
      <c r="I1935" s="23">
        <v>11201</v>
      </c>
      <c r="J1935" s="23">
        <v>3063</v>
      </c>
      <c r="K1935" s="23">
        <v>10167</v>
      </c>
      <c r="L1935" s="23">
        <v>1508</v>
      </c>
      <c r="M1935" s="23">
        <v>1382464</v>
      </c>
      <c r="N1935" s="23">
        <v>98652</v>
      </c>
      <c r="O1935" s="23">
        <v>48150</v>
      </c>
      <c r="P1935" s="23">
        <v>134513</v>
      </c>
      <c r="Q1935" s="19">
        <v>3.1844957686308108E-2</v>
      </c>
      <c r="R1935" s="21"/>
      <c r="S1935" s="21"/>
    </row>
    <row r="1936" spans="1:19" x14ac:dyDescent="0.35">
      <c r="A1936" s="18" t="s">
        <v>41</v>
      </c>
      <c r="B1936" s="18" t="s">
        <v>82</v>
      </c>
      <c r="C1936" s="60" t="str">
        <f>IF(Datos[[#This Row],[Area]]="Oftamología","👀",IF(B1936="Cardiología","❤","🚑"))</f>
        <v>🚑</v>
      </c>
      <c r="D1936" s="23">
        <v>392976</v>
      </c>
      <c r="E1936" s="23">
        <v>1936710</v>
      </c>
      <c r="F1936" s="23">
        <v>201279</v>
      </c>
      <c r="G1936" s="23">
        <v>105080</v>
      </c>
      <c r="H1936" s="23">
        <v>32000</v>
      </c>
      <c r="I1936" s="23">
        <v>11430</v>
      </c>
      <c r="J1936" s="23">
        <v>4172</v>
      </c>
      <c r="K1936" s="23">
        <v>13027</v>
      </c>
      <c r="L1936" s="23">
        <v>3159</v>
      </c>
      <c r="M1936" s="23">
        <v>2991393</v>
      </c>
      <c r="N1936" s="23">
        <v>66840</v>
      </c>
      <c r="O1936" s="23">
        <v>37785</v>
      </c>
      <c r="P1936" s="23">
        <v>114118</v>
      </c>
      <c r="Q1936" s="19">
        <v>2.7016592308892882E-2</v>
      </c>
      <c r="R1936" s="21"/>
      <c r="S1936" s="21"/>
    </row>
    <row r="1937" spans="1:19" x14ac:dyDescent="0.35">
      <c r="A1937" s="18" t="s">
        <v>37</v>
      </c>
      <c r="B1937" s="18" t="s">
        <v>82</v>
      </c>
      <c r="C1937" s="60" t="str">
        <f>IF(Datos[[#This Row],[Area]]="Oftamología","👀",IF(B1937="Cardiología","❤","🚑"))</f>
        <v>🚑</v>
      </c>
      <c r="D1937" s="23">
        <v>358239</v>
      </c>
      <c r="E1937" s="23">
        <v>665912</v>
      </c>
      <c r="F1937" s="23">
        <v>135894</v>
      </c>
      <c r="G1937" s="23">
        <v>296976</v>
      </c>
      <c r="H1937" s="23">
        <v>32000</v>
      </c>
      <c r="I1937" s="23">
        <v>10199</v>
      </c>
      <c r="J1937" s="23">
        <v>3077</v>
      </c>
      <c r="K1937" s="23">
        <v>12406</v>
      </c>
      <c r="L1937" s="23">
        <v>2959</v>
      </c>
      <c r="M1937" s="23">
        <v>3081854</v>
      </c>
      <c r="N1937" s="23">
        <v>111135</v>
      </c>
      <c r="O1937" s="23">
        <v>72195</v>
      </c>
      <c r="P1937" s="23">
        <v>135160</v>
      </c>
      <c r="Q1937" s="19">
        <v>3.1998130150107454E-2</v>
      </c>
      <c r="R1937" s="21"/>
      <c r="S1937" s="21"/>
    </row>
    <row r="1938" spans="1:19" x14ac:dyDescent="0.35">
      <c r="A1938" s="18" t="s">
        <v>45</v>
      </c>
      <c r="B1938" s="18" t="s">
        <v>82</v>
      </c>
      <c r="C1938" s="60" t="str">
        <f>IF(Datos[[#This Row],[Area]]="Oftamología","👀",IF(B1938="Cardiología","❤","🚑"))</f>
        <v>🚑</v>
      </c>
      <c r="D1938" s="23">
        <v>691000</v>
      </c>
      <c r="E1938" s="23">
        <v>2144549</v>
      </c>
      <c r="F1938" s="23">
        <v>213553</v>
      </c>
      <c r="G1938" s="23">
        <v>181702</v>
      </c>
      <c r="H1938" s="23">
        <v>32000</v>
      </c>
      <c r="I1938" s="23">
        <v>9106</v>
      </c>
      <c r="J1938" s="23">
        <v>3119</v>
      </c>
      <c r="K1938" s="23">
        <v>10183</v>
      </c>
      <c r="L1938" s="23">
        <v>4127</v>
      </c>
      <c r="M1938" s="23">
        <v>1826610</v>
      </c>
      <c r="N1938" s="23">
        <v>52513</v>
      </c>
      <c r="O1938" s="23">
        <v>87055</v>
      </c>
      <c r="P1938" s="23">
        <v>307445</v>
      </c>
      <c r="Q1938" s="19">
        <v>7.2785329416985692E-2</v>
      </c>
      <c r="R1938" s="21"/>
      <c r="S1938" s="21"/>
    </row>
    <row r="1939" spans="1:19" x14ac:dyDescent="0.35">
      <c r="A1939" s="18" t="s">
        <v>38</v>
      </c>
      <c r="B1939" s="18" t="s">
        <v>80</v>
      </c>
      <c r="C1939" s="61" t="str">
        <f>IF(Datos[[#This Row],[Area]]="Oftamología","👀",IF(B1939="Cardiología","❤","🚑"))</f>
        <v>❤</v>
      </c>
      <c r="D1939" s="23">
        <v>124563</v>
      </c>
      <c r="E1939" s="23">
        <v>720963</v>
      </c>
      <c r="F1939" s="23">
        <v>102955</v>
      </c>
      <c r="G1939" s="23">
        <v>160344</v>
      </c>
      <c r="H1939" s="23">
        <v>32000</v>
      </c>
      <c r="I1939" s="23">
        <v>10151</v>
      </c>
      <c r="J1939" s="23">
        <v>4022</v>
      </c>
      <c r="K1939" s="23">
        <v>12529</v>
      </c>
      <c r="L1939" s="23">
        <v>4292</v>
      </c>
      <c r="M1939" s="23">
        <v>1766588</v>
      </c>
      <c r="N1939" s="23">
        <v>98314</v>
      </c>
      <c r="O1939" s="23">
        <v>83732</v>
      </c>
      <c r="P1939" s="23">
        <v>115982</v>
      </c>
      <c r="Q1939" s="19">
        <v>2.7457880519900581E-2</v>
      </c>
      <c r="R1939" s="21"/>
      <c r="S1939" s="21"/>
    </row>
    <row r="1940" spans="1:19" x14ac:dyDescent="0.35">
      <c r="A1940" s="18" t="s">
        <v>39</v>
      </c>
      <c r="B1940" s="18" t="s">
        <v>80</v>
      </c>
      <c r="C1940" s="61" t="str">
        <f>IF(Datos[[#This Row],[Area]]="Oftamología","👀",IF(B1940="Cardiología","❤","🚑"))</f>
        <v>❤</v>
      </c>
      <c r="D1940" s="23">
        <v>624651</v>
      </c>
      <c r="E1940" s="23">
        <v>2045960</v>
      </c>
      <c r="F1940" s="23">
        <v>182376</v>
      </c>
      <c r="G1940" s="23">
        <v>111018</v>
      </c>
      <c r="H1940" s="23">
        <v>32000</v>
      </c>
      <c r="I1940" s="23">
        <v>10821</v>
      </c>
      <c r="J1940" s="23">
        <v>2802</v>
      </c>
      <c r="K1940" s="23">
        <v>14549</v>
      </c>
      <c r="L1940" s="23">
        <v>2102</v>
      </c>
      <c r="M1940" s="23">
        <v>1390843</v>
      </c>
      <c r="N1940" s="23">
        <v>80349</v>
      </c>
      <c r="O1940" s="23">
        <v>78253</v>
      </c>
      <c r="P1940" s="23">
        <v>82225</v>
      </c>
      <c r="Q1940" s="19">
        <v>1.9466160488255294E-2</v>
      </c>
      <c r="R1940" s="21"/>
      <c r="S1940" s="21"/>
    </row>
    <row r="1941" spans="1:19" x14ac:dyDescent="0.35">
      <c r="A1941" s="18" t="s">
        <v>44</v>
      </c>
      <c r="B1941" s="18" t="s">
        <v>81</v>
      </c>
      <c r="C1941" s="62" t="str">
        <f>IF(Datos[[#This Row],[Area]]="Oftamología","👀",IF(B1941="Cardiología","❤","🚑"))</f>
        <v>👀</v>
      </c>
      <c r="D1941" s="23">
        <v>179365</v>
      </c>
      <c r="E1941" s="23">
        <v>2132104</v>
      </c>
      <c r="F1941" s="23">
        <v>121365</v>
      </c>
      <c r="G1941" s="23">
        <v>87862</v>
      </c>
      <c r="H1941" s="23">
        <v>32000</v>
      </c>
      <c r="I1941" s="23">
        <v>9959</v>
      </c>
      <c r="J1941" s="23">
        <v>3723</v>
      </c>
      <c r="K1941" s="23">
        <v>11394</v>
      </c>
      <c r="L1941" s="23">
        <v>2789</v>
      </c>
      <c r="M1941" s="23">
        <v>2492820</v>
      </c>
      <c r="N1941" s="23">
        <v>86145</v>
      </c>
      <c r="O1941" s="23">
        <v>66387</v>
      </c>
      <c r="P1941" s="23">
        <v>177044</v>
      </c>
      <c r="Q1941" s="19">
        <v>4.1913857312042196E-2</v>
      </c>
      <c r="R1941" s="21"/>
      <c r="S1941" s="21"/>
    </row>
    <row r="1942" spans="1:19" x14ac:dyDescent="0.35">
      <c r="A1942" s="18" t="s">
        <v>47</v>
      </c>
      <c r="B1942" s="18" t="s">
        <v>81</v>
      </c>
      <c r="C1942" s="62" t="str">
        <f>IF(Datos[[#This Row],[Area]]="Oftamología","👀",IF(B1942="Cardiología","❤","🚑"))</f>
        <v>👀</v>
      </c>
      <c r="D1942" s="23">
        <v>524537</v>
      </c>
      <c r="E1942" s="23">
        <v>2065990</v>
      </c>
      <c r="F1942" s="23">
        <v>153785</v>
      </c>
      <c r="G1942" s="23">
        <v>232636</v>
      </c>
      <c r="H1942" s="23">
        <v>32000</v>
      </c>
      <c r="I1942" s="23">
        <v>10807</v>
      </c>
      <c r="J1942" s="23">
        <v>2944</v>
      </c>
      <c r="K1942" s="23">
        <v>10053</v>
      </c>
      <c r="L1942" s="23">
        <v>4481</v>
      </c>
      <c r="M1942" s="23">
        <v>1214175</v>
      </c>
      <c r="N1942" s="23">
        <v>120898</v>
      </c>
      <c r="O1942" s="23">
        <v>28953</v>
      </c>
      <c r="P1942" s="23">
        <v>85601</v>
      </c>
      <c r="Q1942" s="19">
        <v>2.0265403514200562E-2</v>
      </c>
      <c r="R1942" s="21"/>
      <c r="S1942" s="21"/>
    </row>
    <row r="1943" spans="1:19" x14ac:dyDescent="0.35">
      <c r="A1943" s="18" t="s">
        <v>46</v>
      </c>
      <c r="B1943" s="18" t="s">
        <v>80</v>
      </c>
      <c r="C1943" s="61" t="str">
        <f>IF(Datos[[#This Row],[Area]]="Oftamología","👀",IF(B1943="Cardiología","❤","🚑"))</f>
        <v>❤</v>
      </c>
      <c r="D1943" s="23">
        <v>602511</v>
      </c>
      <c r="E1943" s="23">
        <v>1704107</v>
      </c>
      <c r="F1943" s="23">
        <v>93779</v>
      </c>
      <c r="G1943" s="23">
        <v>148365</v>
      </c>
      <c r="H1943" s="23">
        <v>32000</v>
      </c>
      <c r="I1943" s="23">
        <v>10449</v>
      </c>
      <c r="J1943" s="23">
        <v>3489</v>
      </c>
      <c r="K1943" s="23">
        <v>13359</v>
      </c>
      <c r="L1943" s="23">
        <v>2476</v>
      </c>
      <c r="M1943" s="23">
        <v>1098737</v>
      </c>
      <c r="N1943" s="23">
        <v>112755</v>
      </c>
      <c r="O1943" s="23">
        <v>78064</v>
      </c>
      <c r="P1943" s="23">
        <v>277219</v>
      </c>
      <c r="Q1943" s="19">
        <v>6.5629547514668818E-2</v>
      </c>
      <c r="R1943" s="21"/>
      <c r="S1943" s="21"/>
    </row>
    <row r="1944" spans="1:19" x14ac:dyDescent="0.35">
      <c r="A1944" s="18" t="s">
        <v>44</v>
      </c>
      <c r="B1944" s="18" t="s">
        <v>81</v>
      </c>
      <c r="C1944" s="62" t="str">
        <f>IF(Datos[[#This Row],[Area]]="Oftamología","👀",IF(B1944="Cardiología","❤","🚑"))</f>
        <v>👀</v>
      </c>
      <c r="D1944" s="23">
        <v>450985</v>
      </c>
      <c r="E1944" s="23">
        <v>2164323</v>
      </c>
      <c r="F1944" s="23">
        <v>115040</v>
      </c>
      <c r="G1944" s="23">
        <v>314087</v>
      </c>
      <c r="H1944" s="23">
        <v>32000</v>
      </c>
      <c r="I1944" s="23">
        <v>11262</v>
      </c>
      <c r="J1944" s="23">
        <v>2930</v>
      </c>
      <c r="K1944" s="23">
        <v>14760</v>
      </c>
      <c r="L1944" s="23">
        <v>1297</v>
      </c>
      <c r="M1944" s="23">
        <v>2976631</v>
      </c>
      <c r="N1944" s="23">
        <v>58321</v>
      </c>
      <c r="O1944" s="23">
        <v>85224</v>
      </c>
      <c r="P1944" s="23">
        <v>190766</v>
      </c>
      <c r="Q1944" s="19">
        <v>4.5162439303162168E-2</v>
      </c>
      <c r="R1944" s="21"/>
      <c r="S1944" s="21"/>
    </row>
    <row r="1945" spans="1:19" x14ac:dyDescent="0.35">
      <c r="A1945" s="18" t="s">
        <v>44</v>
      </c>
      <c r="B1945" s="18" t="s">
        <v>80</v>
      </c>
      <c r="C1945" s="61" t="str">
        <f>IF(Datos[[#This Row],[Area]]="Oftamología","👀",IF(B1945="Cardiología","❤","🚑"))</f>
        <v>❤</v>
      </c>
      <c r="D1945" s="23">
        <v>375247</v>
      </c>
      <c r="E1945" s="23">
        <v>1434834</v>
      </c>
      <c r="F1945" s="23">
        <v>118762</v>
      </c>
      <c r="G1945" s="23">
        <v>182360</v>
      </c>
      <c r="H1945" s="23">
        <v>32000</v>
      </c>
      <c r="I1945" s="23">
        <v>10477</v>
      </c>
      <c r="J1945" s="23">
        <v>3930</v>
      </c>
      <c r="K1945" s="23">
        <v>10556</v>
      </c>
      <c r="L1945" s="23">
        <v>1741</v>
      </c>
      <c r="M1945" s="23">
        <v>2025359</v>
      </c>
      <c r="N1945" s="23">
        <v>77957</v>
      </c>
      <c r="O1945" s="23">
        <v>54970</v>
      </c>
      <c r="P1945" s="23">
        <v>251253</v>
      </c>
      <c r="Q1945" s="19">
        <v>5.9482289098882417E-2</v>
      </c>
      <c r="R1945" s="21"/>
      <c r="S1945" s="21"/>
    </row>
    <row r="1946" spans="1:19" x14ac:dyDescent="0.35">
      <c r="A1946" s="18" t="s">
        <v>47</v>
      </c>
      <c r="B1946" s="18" t="s">
        <v>82</v>
      </c>
      <c r="C1946" s="60" t="str">
        <f>IF(Datos[[#This Row],[Area]]="Oftamología","👀",IF(B1946="Cardiología","❤","🚑"))</f>
        <v>🚑</v>
      </c>
      <c r="D1946" s="23">
        <v>640639</v>
      </c>
      <c r="E1946" s="23">
        <v>1025296</v>
      </c>
      <c r="F1946" s="23">
        <v>213415</v>
      </c>
      <c r="G1946" s="23">
        <v>260428</v>
      </c>
      <c r="H1946" s="23">
        <v>32000</v>
      </c>
      <c r="I1946" s="23">
        <v>10561</v>
      </c>
      <c r="J1946" s="23">
        <v>3739</v>
      </c>
      <c r="K1946" s="23">
        <v>14260</v>
      </c>
      <c r="L1946" s="23">
        <v>1627</v>
      </c>
      <c r="M1946" s="23">
        <v>2291015</v>
      </c>
      <c r="N1946" s="23">
        <v>95612</v>
      </c>
      <c r="O1946" s="23">
        <v>69364</v>
      </c>
      <c r="P1946" s="23">
        <v>171978</v>
      </c>
      <c r="Q1946" s="19">
        <v>4.0714519287919353E-2</v>
      </c>
      <c r="R1946" s="21"/>
      <c r="S1946" s="21"/>
    </row>
    <row r="1947" spans="1:19" x14ac:dyDescent="0.35">
      <c r="A1947" s="18" t="s">
        <v>47</v>
      </c>
      <c r="B1947" s="18" t="s">
        <v>80</v>
      </c>
      <c r="C1947" s="61" t="str">
        <f>IF(Datos[[#This Row],[Area]]="Oftamología","👀",IF(B1947="Cardiología","❤","🚑"))</f>
        <v>❤</v>
      </c>
      <c r="D1947" s="23">
        <v>490936</v>
      </c>
      <c r="E1947" s="23">
        <v>1217982</v>
      </c>
      <c r="F1947" s="23">
        <v>122963</v>
      </c>
      <c r="G1947" s="23">
        <v>109039</v>
      </c>
      <c r="H1947" s="23">
        <v>32000</v>
      </c>
      <c r="I1947" s="23">
        <v>12532</v>
      </c>
      <c r="J1947" s="23">
        <v>3168</v>
      </c>
      <c r="K1947" s="23">
        <v>14821</v>
      </c>
      <c r="L1947" s="23">
        <v>1208</v>
      </c>
      <c r="M1947" s="23">
        <v>1013805</v>
      </c>
      <c r="N1947" s="23">
        <v>50313</v>
      </c>
      <c r="O1947" s="23">
        <v>84414</v>
      </c>
      <c r="P1947" s="23">
        <v>334374</v>
      </c>
      <c r="Q1947" s="19">
        <v>7.916057095895257E-2</v>
      </c>
      <c r="R1947" s="21"/>
      <c r="S1947" s="21"/>
    </row>
    <row r="1948" spans="1:19" x14ac:dyDescent="0.35">
      <c r="A1948" s="18" t="s">
        <v>43</v>
      </c>
      <c r="B1948" s="18" t="s">
        <v>81</v>
      </c>
      <c r="C1948" s="62" t="str">
        <f>IF(Datos[[#This Row],[Area]]="Oftamología","👀",IF(B1948="Cardiología","❤","🚑"))</f>
        <v>👀</v>
      </c>
      <c r="D1948" s="23">
        <v>476662</v>
      </c>
      <c r="E1948" s="23">
        <v>1018531</v>
      </c>
      <c r="F1948" s="23">
        <v>100393</v>
      </c>
      <c r="G1948" s="23">
        <v>139893</v>
      </c>
      <c r="H1948" s="23">
        <v>25000</v>
      </c>
      <c r="I1948" s="23">
        <v>9049</v>
      </c>
      <c r="J1948" s="23">
        <v>2967</v>
      </c>
      <c r="K1948" s="23">
        <v>10298</v>
      </c>
      <c r="L1948" s="23">
        <v>3072</v>
      </c>
      <c r="M1948" s="23">
        <v>1183562</v>
      </c>
      <c r="N1948" s="23">
        <v>111858</v>
      </c>
      <c r="O1948" s="23">
        <v>74350</v>
      </c>
      <c r="P1948" s="23">
        <v>107138</v>
      </c>
      <c r="Q1948" s="19">
        <v>2.536412894363874E-2</v>
      </c>
      <c r="R1948" s="21"/>
      <c r="S1948" s="21"/>
    </row>
    <row r="1949" spans="1:19" x14ac:dyDescent="0.35">
      <c r="A1949" s="18" t="s">
        <v>36</v>
      </c>
      <c r="B1949" s="18" t="s">
        <v>82</v>
      </c>
      <c r="C1949" s="60" t="str">
        <f>IF(Datos[[#This Row],[Area]]="Oftamología","👀",IF(B1949="Cardiología","❤","🚑"))</f>
        <v>🚑</v>
      </c>
      <c r="D1949" s="23">
        <v>607136</v>
      </c>
      <c r="E1949" s="23">
        <v>812628</v>
      </c>
      <c r="F1949" s="23">
        <v>142308</v>
      </c>
      <c r="G1949" s="23">
        <v>98000</v>
      </c>
      <c r="H1949" s="23">
        <v>32000</v>
      </c>
      <c r="I1949" s="23">
        <v>10490</v>
      </c>
      <c r="J1949" s="23">
        <v>3680</v>
      </c>
      <c r="K1949" s="23">
        <v>12591</v>
      </c>
      <c r="L1949" s="23">
        <v>3001</v>
      </c>
      <c r="M1949" s="23">
        <v>938874</v>
      </c>
      <c r="N1949" s="23">
        <v>71037</v>
      </c>
      <c r="O1949" s="23">
        <v>36438</v>
      </c>
      <c r="P1949" s="23">
        <v>141681</v>
      </c>
      <c r="Q1949" s="19">
        <v>3.3541928660826975E-2</v>
      </c>
      <c r="R1949" s="21"/>
      <c r="S1949" s="21"/>
    </row>
    <row r="1950" spans="1:19" x14ac:dyDescent="0.35">
      <c r="A1950" s="18" t="s">
        <v>38</v>
      </c>
      <c r="B1950" s="18" t="s">
        <v>80</v>
      </c>
      <c r="C1950" s="61" t="str">
        <f>IF(Datos[[#This Row],[Area]]="Oftamología","👀",IF(B1950="Cardiología","❤","🚑"))</f>
        <v>❤</v>
      </c>
      <c r="D1950" s="23">
        <v>619422</v>
      </c>
      <c r="E1950" s="23">
        <v>1075325</v>
      </c>
      <c r="F1950" s="23">
        <v>96884</v>
      </c>
      <c r="G1950" s="23">
        <v>264307</v>
      </c>
      <c r="H1950" s="23">
        <v>32000</v>
      </c>
      <c r="I1950" s="23">
        <v>11113</v>
      </c>
      <c r="J1950" s="23">
        <v>3232</v>
      </c>
      <c r="K1950" s="23">
        <v>13925</v>
      </c>
      <c r="L1950" s="23">
        <v>2447</v>
      </c>
      <c r="M1950" s="23">
        <v>2782709</v>
      </c>
      <c r="N1950" s="23">
        <v>110744</v>
      </c>
      <c r="O1950" s="23">
        <v>63570</v>
      </c>
      <c r="P1950" s="23">
        <v>55089</v>
      </c>
      <c r="Q1950" s="19">
        <v>1.304191322757672E-2</v>
      </c>
      <c r="R1950" s="21"/>
      <c r="S1950" s="21"/>
    </row>
    <row r="1951" spans="1:19" x14ac:dyDescent="0.35">
      <c r="A1951" s="18" t="s">
        <v>46</v>
      </c>
      <c r="B1951" s="18" t="s">
        <v>81</v>
      </c>
      <c r="C1951" s="62" t="str">
        <f>IF(Datos[[#This Row],[Area]]="Oftamología","👀",IF(B1951="Cardiología","❤","🚑"))</f>
        <v>👀</v>
      </c>
      <c r="D1951" s="23">
        <v>699088</v>
      </c>
      <c r="E1951" s="23">
        <v>1424580</v>
      </c>
      <c r="F1951" s="23">
        <v>95830</v>
      </c>
      <c r="G1951" s="23">
        <v>275567</v>
      </c>
      <c r="H1951" s="23">
        <v>25000</v>
      </c>
      <c r="I1951" s="23">
        <v>12653</v>
      </c>
      <c r="J1951" s="23">
        <v>2895</v>
      </c>
      <c r="K1951" s="23">
        <v>13158</v>
      </c>
      <c r="L1951" s="23">
        <v>1823</v>
      </c>
      <c r="M1951" s="23">
        <v>2563092</v>
      </c>
      <c r="N1951" s="23">
        <v>60736</v>
      </c>
      <c r="O1951" s="23">
        <v>83259</v>
      </c>
      <c r="P1951" s="23">
        <v>66022</v>
      </c>
      <c r="Q1951" s="19">
        <v>1.5630220100402444E-2</v>
      </c>
      <c r="R1951" s="21"/>
      <c r="S1951" s="21"/>
    </row>
    <row r="1952" spans="1:19" x14ac:dyDescent="0.35">
      <c r="A1952" s="18" t="s">
        <v>46</v>
      </c>
      <c r="B1952" s="18" t="s">
        <v>81</v>
      </c>
      <c r="C1952" s="62" t="str">
        <f>IF(Datos[[#This Row],[Area]]="Oftamología","👀",IF(B1952="Cardiología","❤","🚑"))</f>
        <v>👀</v>
      </c>
      <c r="D1952" s="23">
        <v>124415</v>
      </c>
      <c r="E1952" s="23">
        <v>1135056</v>
      </c>
      <c r="F1952" s="23">
        <v>126873</v>
      </c>
      <c r="G1952" s="23">
        <v>269528</v>
      </c>
      <c r="H1952" s="23">
        <v>32000</v>
      </c>
      <c r="I1952" s="23">
        <v>9909</v>
      </c>
      <c r="J1952" s="23">
        <v>3570</v>
      </c>
      <c r="K1952" s="23">
        <v>14104</v>
      </c>
      <c r="L1952" s="23">
        <v>3935</v>
      </c>
      <c r="M1952" s="23">
        <v>2245002</v>
      </c>
      <c r="N1952" s="23">
        <v>102804</v>
      </c>
      <c r="O1952" s="23">
        <v>86490</v>
      </c>
      <c r="P1952" s="23">
        <v>333107</v>
      </c>
      <c r="Q1952" s="19">
        <v>7.886061808162062E-2</v>
      </c>
      <c r="R1952" s="21"/>
      <c r="S1952" s="21"/>
    </row>
    <row r="1953" spans="1:19" x14ac:dyDescent="0.35">
      <c r="A1953" s="18" t="s">
        <v>46</v>
      </c>
      <c r="B1953" s="18" t="s">
        <v>82</v>
      </c>
      <c r="C1953" s="60" t="str">
        <f>IF(Datos[[#This Row],[Area]]="Oftamología","👀",IF(B1953="Cardiología","❤","🚑"))</f>
        <v>🚑</v>
      </c>
      <c r="D1953" s="23">
        <v>394963</v>
      </c>
      <c r="E1953" s="23">
        <v>1794595</v>
      </c>
      <c r="F1953" s="23">
        <v>207906</v>
      </c>
      <c r="G1953" s="23">
        <v>90097</v>
      </c>
      <c r="H1953" s="23">
        <v>32000</v>
      </c>
      <c r="I1953" s="23">
        <v>8941</v>
      </c>
      <c r="J1953" s="23">
        <v>3166</v>
      </c>
      <c r="K1953" s="23">
        <v>11423</v>
      </c>
      <c r="L1953" s="23">
        <v>4374</v>
      </c>
      <c r="M1953" s="23">
        <v>2777519</v>
      </c>
      <c r="N1953" s="23">
        <v>123787</v>
      </c>
      <c r="O1953" s="23">
        <v>28783</v>
      </c>
      <c r="P1953" s="23">
        <v>216332</v>
      </c>
      <c r="Q1953" s="19">
        <v>5.1215000677959789E-2</v>
      </c>
      <c r="R1953" s="21"/>
      <c r="S1953" s="21"/>
    </row>
    <row r="1954" spans="1:19" x14ac:dyDescent="0.35">
      <c r="A1954" s="18" t="s">
        <v>46</v>
      </c>
      <c r="B1954" s="18" t="s">
        <v>82</v>
      </c>
      <c r="C1954" s="60" t="str">
        <f>IF(Datos[[#This Row],[Area]]="Oftamología","👀",IF(B1954="Cardiología","❤","🚑"))</f>
        <v>🚑</v>
      </c>
      <c r="D1954" s="23">
        <v>195496</v>
      </c>
      <c r="E1954" s="23">
        <v>1794993</v>
      </c>
      <c r="F1954" s="23">
        <v>125710</v>
      </c>
      <c r="G1954" s="23">
        <v>268621</v>
      </c>
      <c r="H1954" s="23">
        <v>32000</v>
      </c>
      <c r="I1954" s="23">
        <v>10023</v>
      </c>
      <c r="J1954" s="23">
        <v>3614</v>
      </c>
      <c r="K1954" s="23">
        <v>13048</v>
      </c>
      <c r="L1954" s="23">
        <v>4382</v>
      </c>
      <c r="M1954" s="23">
        <v>1933144</v>
      </c>
      <c r="N1954" s="23">
        <v>61180</v>
      </c>
      <c r="O1954" s="23">
        <v>88659</v>
      </c>
      <c r="P1954" s="23">
        <v>65473</v>
      </c>
      <c r="Q1954" s="19">
        <v>1.5500248411645347E-2</v>
      </c>
      <c r="R1954" s="21"/>
      <c r="S1954" s="21"/>
    </row>
    <row r="1955" spans="1:19" x14ac:dyDescent="0.35">
      <c r="A1955" s="18" t="s">
        <v>47</v>
      </c>
      <c r="B1955" s="18" t="s">
        <v>82</v>
      </c>
      <c r="C1955" s="60" t="str">
        <f>IF(Datos[[#This Row],[Area]]="Oftamología","👀",IF(B1955="Cardiología","❤","🚑"))</f>
        <v>🚑</v>
      </c>
      <c r="D1955" s="23">
        <v>194694</v>
      </c>
      <c r="E1955" s="23">
        <v>1178854</v>
      </c>
      <c r="F1955" s="23">
        <v>145880</v>
      </c>
      <c r="G1955" s="23">
        <v>268282</v>
      </c>
      <c r="H1955" s="23">
        <v>32000</v>
      </c>
      <c r="I1955" s="23">
        <v>11109</v>
      </c>
      <c r="J1955" s="23">
        <v>3984</v>
      </c>
      <c r="K1955" s="23">
        <v>14667</v>
      </c>
      <c r="L1955" s="23">
        <v>4300</v>
      </c>
      <c r="M1955" s="23">
        <v>3094590</v>
      </c>
      <c r="N1955" s="23">
        <v>52626</v>
      </c>
      <c r="O1955" s="23">
        <v>81242</v>
      </c>
      <c r="P1955" s="23">
        <v>212691</v>
      </c>
      <c r="Q1955" s="19">
        <v>5.0353020862359453E-2</v>
      </c>
      <c r="R1955" s="21"/>
      <c r="S1955" s="21"/>
    </row>
    <row r="1956" spans="1:19" x14ac:dyDescent="0.35">
      <c r="A1956" s="18" t="s">
        <v>42</v>
      </c>
      <c r="B1956" s="18" t="s">
        <v>81</v>
      </c>
      <c r="C1956" s="62" t="str">
        <f>IF(Datos[[#This Row],[Area]]="Oftamología","👀",IF(B1956="Cardiología","❤","🚑"))</f>
        <v>👀</v>
      </c>
      <c r="D1956" s="23">
        <v>600015</v>
      </c>
      <c r="E1956" s="23">
        <v>788223</v>
      </c>
      <c r="F1956" s="23">
        <v>214682</v>
      </c>
      <c r="G1956" s="23">
        <v>229823</v>
      </c>
      <c r="H1956" s="23">
        <v>32000</v>
      </c>
      <c r="I1956" s="23">
        <v>10884</v>
      </c>
      <c r="J1956" s="23">
        <v>4155</v>
      </c>
      <c r="K1956" s="23">
        <v>10953</v>
      </c>
      <c r="L1956" s="23">
        <v>3101</v>
      </c>
      <c r="M1956" s="23">
        <v>1914192</v>
      </c>
      <c r="N1956" s="23">
        <v>103024</v>
      </c>
      <c r="O1956" s="23">
        <v>74469</v>
      </c>
      <c r="P1956" s="23">
        <v>165301</v>
      </c>
      <c r="Q1956" s="19">
        <v>3.9133788931214206E-2</v>
      </c>
      <c r="R1956" s="21"/>
      <c r="S1956" s="21"/>
    </row>
    <row r="1957" spans="1:19" x14ac:dyDescent="0.35">
      <c r="A1957" s="18" t="s">
        <v>41</v>
      </c>
      <c r="B1957" s="18" t="s">
        <v>81</v>
      </c>
      <c r="C1957" s="62" t="str">
        <f>IF(Datos[[#This Row],[Area]]="Oftamología","👀",IF(B1957="Cardiología","❤","🚑"))</f>
        <v>👀</v>
      </c>
      <c r="D1957" s="23">
        <v>344477</v>
      </c>
      <c r="E1957" s="23">
        <v>825046</v>
      </c>
      <c r="F1957" s="23">
        <v>119277</v>
      </c>
      <c r="G1957" s="23">
        <v>265254</v>
      </c>
      <c r="H1957" s="23">
        <v>32000</v>
      </c>
      <c r="I1957" s="23">
        <v>9594</v>
      </c>
      <c r="J1957" s="23">
        <v>2846</v>
      </c>
      <c r="K1957" s="23">
        <v>10191</v>
      </c>
      <c r="L1957" s="23">
        <v>2870</v>
      </c>
      <c r="M1957" s="23">
        <v>1057346</v>
      </c>
      <c r="N1957" s="23">
        <v>89774</v>
      </c>
      <c r="O1957" s="23">
        <v>58042</v>
      </c>
      <c r="P1957" s="23">
        <v>303910</v>
      </c>
      <c r="Q1957" s="19">
        <v>7.1948444317247381E-2</v>
      </c>
      <c r="R1957" s="21"/>
      <c r="S1957" s="21"/>
    </row>
    <row r="1958" spans="1:19" x14ac:dyDescent="0.35">
      <c r="A1958" s="18" t="s">
        <v>36</v>
      </c>
      <c r="B1958" s="18" t="s">
        <v>81</v>
      </c>
      <c r="C1958" s="62" t="str">
        <f>IF(Datos[[#This Row],[Area]]="Oftamología","👀",IF(B1958="Cardiología","❤","🚑"))</f>
        <v>👀</v>
      </c>
      <c r="D1958" s="23">
        <v>403441</v>
      </c>
      <c r="E1958" s="23">
        <v>2347290</v>
      </c>
      <c r="F1958" s="23">
        <v>125485</v>
      </c>
      <c r="G1958" s="23">
        <v>258234</v>
      </c>
      <c r="H1958" s="23">
        <v>32000</v>
      </c>
      <c r="I1958" s="23">
        <v>12495</v>
      </c>
      <c r="J1958" s="23">
        <v>3208</v>
      </c>
      <c r="K1958" s="23">
        <v>11878</v>
      </c>
      <c r="L1958" s="23">
        <v>2946</v>
      </c>
      <c r="M1958" s="23">
        <v>2740411</v>
      </c>
      <c r="N1958" s="23">
        <v>103195</v>
      </c>
      <c r="O1958" s="23">
        <v>67290</v>
      </c>
      <c r="P1958" s="23">
        <v>282443</v>
      </c>
      <c r="Q1958" s="19">
        <v>6.6866290869982234E-2</v>
      </c>
      <c r="R1958" s="21"/>
      <c r="S1958" s="21"/>
    </row>
    <row r="1959" spans="1:19" x14ac:dyDescent="0.35">
      <c r="A1959" s="18" t="s">
        <v>46</v>
      </c>
      <c r="B1959" s="18" t="s">
        <v>82</v>
      </c>
      <c r="C1959" s="60" t="str">
        <f>IF(Datos[[#This Row],[Area]]="Oftamología","👀",IF(B1959="Cardiología","❤","🚑"))</f>
        <v>🚑</v>
      </c>
      <c r="D1959" s="23">
        <v>628456</v>
      </c>
      <c r="E1959" s="23">
        <v>1963952</v>
      </c>
      <c r="F1959" s="23">
        <v>127987</v>
      </c>
      <c r="G1959" s="23">
        <v>115558</v>
      </c>
      <c r="H1959" s="23">
        <v>32000</v>
      </c>
      <c r="I1959" s="23">
        <v>12255</v>
      </c>
      <c r="J1959" s="23">
        <v>3517</v>
      </c>
      <c r="K1959" s="23">
        <v>14335</v>
      </c>
      <c r="L1959" s="23">
        <v>3547</v>
      </c>
      <c r="M1959" s="23">
        <v>1718287</v>
      </c>
      <c r="N1959" s="23">
        <v>101920</v>
      </c>
      <c r="O1959" s="23">
        <v>32122</v>
      </c>
      <c r="P1959" s="23">
        <v>109367</v>
      </c>
      <c r="Q1959" s="19">
        <v>2.5891828204548696E-2</v>
      </c>
      <c r="R1959" s="21"/>
      <c r="S1959" s="21"/>
    </row>
    <row r="1960" spans="1:19" x14ac:dyDescent="0.35">
      <c r="A1960" s="18" t="s">
        <v>46</v>
      </c>
      <c r="B1960" s="18" t="s">
        <v>81</v>
      </c>
      <c r="C1960" s="62" t="str">
        <f>IF(Datos[[#This Row],[Area]]="Oftamología","👀",IF(B1960="Cardiología","❤","🚑"))</f>
        <v>👀</v>
      </c>
      <c r="D1960" s="23">
        <v>341002</v>
      </c>
      <c r="E1960" s="23">
        <v>2323148</v>
      </c>
      <c r="F1960" s="23">
        <v>170955</v>
      </c>
      <c r="G1960" s="23">
        <v>132805</v>
      </c>
      <c r="H1960" s="23">
        <v>32000</v>
      </c>
      <c r="I1960" s="23">
        <v>9442</v>
      </c>
      <c r="J1960" s="23">
        <v>3484</v>
      </c>
      <c r="K1960" s="23">
        <v>10317</v>
      </c>
      <c r="L1960" s="23">
        <v>2687</v>
      </c>
      <c r="M1960" s="23">
        <v>2353128</v>
      </c>
      <c r="N1960" s="23">
        <v>48616</v>
      </c>
      <c r="O1960" s="23">
        <v>48077</v>
      </c>
      <c r="P1960" s="23">
        <v>242401</v>
      </c>
      <c r="Q1960" s="19">
        <v>5.7386643581800803E-2</v>
      </c>
      <c r="R1960" s="21"/>
      <c r="S1960" s="21"/>
    </row>
    <row r="1961" spans="1:19" x14ac:dyDescent="0.35">
      <c r="A1961" s="18" t="s">
        <v>39</v>
      </c>
      <c r="B1961" s="18" t="s">
        <v>80</v>
      </c>
      <c r="C1961" s="61" t="str">
        <f>IF(Datos[[#This Row],[Area]]="Oftamología","👀",IF(B1961="Cardiología","❤","🚑"))</f>
        <v>❤</v>
      </c>
      <c r="D1961" s="23">
        <v>453776</v>
      </c>
      <c r="E1961" s="23">
        <v>1672429</v>
      </c>
      <c r="F1961" s="23">
        <v>196511</v>
      </c>
      <c r="G1961" s="23">
        <v>180786</v>
      </c>
      <c r="H1961" s="23">
        <v>32000</v>
      </c>
      <c r="I1961" s="23">
        <v>12271</v>
      </c>
      <c r="J1961" s="23">
        <v>3016</v>
      </c>
      <c r="K1961" s="23">
        <v>14557</v>
      </c>
      <c r="L1961" s="23">
        <v>3755</v>
      </c>
      <c r="M1961" s="23">
        <v>959985</v>
      </c>
      <c r="N1961" s="23">
        <v>74575</v>
      </c>
      <c r="O1961" s="23">
        <v>45338</v>
      </c>
      <c r="P1961" s="23">
        <v>192550</v>
      </c>
      <c r="Q1961" s="19">
        <v>4.5584788105972107E-2</v>
      </c>
      <c r="R1961" s="21"/>
      <c r="S1961" s="21"/>
    </row>
    <row r="1962" spans="1:19" x14ac:dyDescent="0.35">
      <c r="A1962" s="18" t="s">
        <v>40</v>
      </c>
      <c r="B1962" s="18" t="s">
        <v>82</v>
      </c>
      <c r="C1962" s="60" t="str">
        <f>IF(Datos[[#This Row],[Area]]="Oftamología","👀",IF(B1962="Cardiología","❤","🚑"))</f>
        <v>🚑</v>
      </c>
      <c r="D1962" s="23">
        <v>645477</v>
      </c>
      <c r="E1962" s="23">
        <v>2283661</v>
      </c>
      <c r="F1962" s="23">
        <v>203973</v>
      </c>
      <c r="G1962" s="23">
        <v>117060</v>
      </c>
      <c r="H1962" s="23">
        <v>32000</v>
      </c>
      <c r="I1962" s="23">
        <v>9383</v>
      </c>
      <c r="J1962" s="23">
        <v>3050</v>
      </c>
      <c r="K1962" s="23">
        <v>13158</v>
      </c>
      <c r="L1962" s="23">
        <v>1377</v>
      </c>
      <c r="M1962" s="23">
        <v>2985235</v>
      </c>
      <c r="N1962" s="23">
        <v>121530</v>
      </c>
      <c r="O1962" s="23">
        <v>35857</v>
      </c>
      <c r="P1962" s="23">
        <v>114566</v>
      </c>
      <c r="Q1962" s="19">
        <v>2.7122652994800312E-2</v>
      </c>
      <c r="R1962" s="21"/>
      <c r="S1962" s="21"/>
    </row>
    <row r="1963" spans="1:19" x14ac:dyDescent="0.35">
      <c r="A1963" s="18" t="s">
        <v>40</v>
      </c>
      <c r="B1963" s="18" t="s">
        <v>81</v>
      </c>
      <c r="C1963" s="62" t="str">
        <f>IF(Datos[[#This Row],[Area]]="Oftamología","👀",IF(B1963="Cardiología","❤","🚑"))</f>
        <v>👀</v>
      </c>
      <c r="D1963" s="23">
        <v>491543</v>
      </c>
      <c r="E1963" s="23">
        <v>1814534</v>
      </c>
      <c r="F1963" s="23">
        <v>193098</v>
      </c>
      <c r="G1963" s="23">
        <v>107185</v>
      </c>
      <c r="H1963" s="23">
        <v>32000</v>
      </c>
      <c r="I1963" s="23">
        <v>10674</v>
      </c>
      <c r="J1963" s="23">
        <v>3446</v>
      </c>
      <c r="K1963" s="23">
        <v>14080</v>
      </c>
      <c r="L1963" s="23">
        <v>2471</v>
      </c>
      <c r="M1963" s="23">
        <v>2284713</v>
      </c>
      <c r="N1963" s="23">
        <v>80648</v>
      </c>
      <c r="O1963" s="23">
        <v>51511</v>
      </c>
      <c r="P1963" s="23">
        <v>332679</v>
      </c>
      <c r="Q1963" s="19">
        <v>7.8759292247762624E-2</v>
      </c>
      <c r="R1963" s="21"/>
      <c r="S1963" s="21"/>
    </row>
    <row r="1964" spans="1:19" x14ac:dyDescent="0.35">
      <c r="A1964" s="18" t="s">
        <v>39</v>
      </c>
      <c r="B1964" s="18" t="s">
        <v>82</v>
      </c>
      <c r="C1964" s="60" t="str">
        <f>IF(Datos[[#This Row],[Area]]="Oftamología","👀",IF(B1964="Cardiología","❤","🚑"))</f>
        <v>🚑</v>
      </c>
      <c r="D1964" s="23">
        <v>651610</v>
      </c>
      <c r="E1964" s="23">
        <v>656395</v>
      </c>
      <c r="F1964" s="23">
        <v>175562</v>
      </c>
      <c r="G1964" s="23">
        <v>180627</v>
      </c>
      <c r="H1964" s="23">
        <v>32000</v>
      </c>
      <c r="I1964" s="23">
        <v>9995</v>
      </c>
      <c r="J1964" s="23">
        <v>3973</v>
      </c>
      <c r="K1964" s="23">
        <v>12689</v>
      </c>
      <c r="L1964" s="23">
        <v>1936</v>
      </c>
      <c r="M1964" s="23">
        <v>2794759</v>
      </c>
      <c r="N1964" s="23">
        <v>97579</v>
      </c>
      <c r="O1964" s="23">
        <v>37574</v>
      </c>
      <c r="P1964" s="23">
        <v>54555</v>
      </c>
      <c r="Q1964" s="19">
        <v>1.2915492677856704E-2</v>
      </c>
      <c r="R1964" s="21"/>
      <c r="S1964" s="21"/>
    </row>
    <row r="1965" spans="1:19" x14ac:dyDescent="0.35">
      <c r="A1965" s="18" t="s">
        <v>47</v>
      </c>
      <c r="B1965" s="18" t="s">
        <v>82</v>
      </c>
      <c r="C1965" s="60" t="str">
        <f>IF(Datos[[#This Row],[Area]]="Oftamología","👀",IF(B1965="Cardiología","❤","🚑"))</f>
        <v>🚑</v>
      </c>
      <c r="D1965" s="23">
        <v>321579</v>
      </c>
      <c r="E1965" s="23">
        <v>703468</v>
      </c>
      <c r="F1965" s="23">
        <v>161405</v>
      </c>
      <c r="G1965" s="23">
        <v>78450</v>
      </c>
      <c r="H1965" s="23">
        <v>20000</v>
      </c>
      <c r="I1965" s="23">
        <v>10642</v>
      </c>
      <c r="J1965" s="23">
        <v>2918</v>
      </c>
      <c r="K1965" s="23">
        <v>12149</v>
      </c>
      <c r="L1965" s="23">
        <v>3819</v>
      </c>
      <c r="M1965" s="23">
        <v>2343261</v>
      </c>
      <c r="N1965" s="23">
        <v>76866</v>
      </c>
      <c r="O1965" s="23">
        <v>29452</v>
      </c>
      <c r="P1965" s="23">
        <v>312363</v>
      </c>
      <c r="Q1965" s="19">
        <v>7.3949629535942696E-2</v>
      </c>
      <c r="R1965" s="21"/>
      <c r="S1965" s="21"/>
    </row>
    <row r="1966" spans="1:19" x14ac:dyDescent="0.35">
      <c r="A1966" s="18" t="s">
        <v>43</v>
      </c>
      <c r="B1966" s="18" t="s">
        <v>81</v>
      </c>
      <c r="C1966" s="62" t="str">
        <f>IF(Datos[[#This Row],[Area]]="Oftamología","👀",IF(B1966="Cardiología","❤","🚑"))</f>
        <v>👀</v>
      </c>
      <c r="D1966" s="23">
        <v>346222</v>
      </c>
      <c r="E1966" s="23">
        <v>1166592</v>
      </c>
      <c r="F1966" s="23">
        <v>182582</v>
      </c>
      <c r="G1966" s="23">
        <v>158829</v>
      </c>
      <c r="H1966" s="23">
        <v>32000</v>
      </c>
      <c r="I1966" s="23">
        <v>12123</v>
      </c>
      <c r="J1966" s="23">
        <v>3792</v>
      </c>
      <c r="K1966" s="23">
        <v>10269</v>
      </c>
      <c r="L1966" s="23">
        <v>2766</v>
      </c>
      <c r="M1966" s="23">
        <v>2514414</v>
      </c>
      <c r="N1966" s="23">
        <v>85311</v>
      </c>
      <c r="O1966" s="23">
        <v>76581</v>
      </c>
      <c r="P1966" s="23">
        <v>142486</v>
      </c>
      <c r="Q1966" s="19">
        <v>3.3732506455816887E-2</v>
      </c>
      <c r="R1966" s="21"/>
      <c r="S1966" s="21"/>
    </row>
    <row r="1967" spans="1:19" x14ac:dyDescent="0.35">
      <c r="A1967" s="18" t="s">
        <v>46</v>
      </c>
      <c r="B1967" s="18" t="s">
        <v>80</v>
      </c>
      <c r="C1967" s="61" t="str">
        <f>IF(Datos[[#This Row],[Area]]="Oftamología","👀",IF(B1967="Cardiología","❤","🚑"))</f>
        <v>❤</v>
      </c>
      <c r="D1967" s="23">
        <v>370741</v>
      </c>
      <c r="E1967" s="23">
        <v>1536600</v>
      </c>
      <c r="F1967" s="23">
        <v>124180</v>
      </c>
      <c r="G1967" s="23">
        <v>182226</v>
      </c>
      <c r="H1967" s="23">
        <v>20000</v>
      </c>
      <c r="I1967" s="23">
        <v>10132</v>
      </c>
      <c r="J1967" s="23">
        <v>3858</v>
      </c>
      <c r="K1967" s="23">
        <v>11569</v>
      </c>
      <c r="L1967" s="23">
        <v>4215</v>
      </c>
      <c r="M1967" s="23">
        <v>1968029</v>
      </c>
      <c r="N1967" s="23">
        <v>72017</v>
      </c>
      <c r="O1967" s="23">
        <v>68599</v>
      </c>
      <c r="P1967" s="23">
        <v>195356</v>
      </c>
      <c r="Q1967" s="19">
        <v>4.6249087848508369E-2</v>
      </c>
      <c r="R1967" s="21"/>
      <c r="S1967" s="21"/>
    </row>
    <row r="1968" spans="1:19" x14ac:dyDescent="0.35">
      <c r="A1968" s="18" t="s">
        <v>37</v>
      </c>
      <c r="B1968" s="18" t="s">
        <v>82</v>
      </c>
      <c r="C1968" s="60" t="str">
        <f>IF(Datos[[#This Row],[Area]]="Oftamología","👀",IF(B1968="Cardiología","❤","🚑"))</f>
        <v>🚑</v>
      </c>
      <c r="D1968" s="23">
        <v>583879</v>
      </c>
      <c r="E1968" s="23">
        <v>820735</v>
      </c>
      <c r="F1968" s="23">
        <v>166272</v>
      </c>
      <c r="G1968" s="23">
        <v>94652</v>
      </c>
      <c r="H1968" s="23">
        <v>32000</v>
      </c>
      <c r="I1968" s="23">
        <v>12421</v>
      </c>
      <c r="J1968" s="23">
        <v>2943</v>
      </c>
      <c r="K1968" s="23">
        <v>14354</v>
      </c>
      <c r="L1968" s="23">
        <v>2946</v>
      </c>
      <c r="M1968" s="23">
        <v>1654264</v>
      </c>
      <c r="N1968" s="23">
        <v>43776</v>
      </c>
      <c r="O1968" s="23">
        <v>36355</v>
      </c>
      <c r="P1968" s="23">
        <v>313563</v>
      </c>
      <c r="Q1968" s="19">
        <v>7.4233720658909014E-2</v>
      </c>
      <c r="R1968" s="21"/>
      <c r="S1968" s="21"/>
    </row>
    <row r="1969" spans="1:19" x14ac:dyDescent="0.35">
      <c r="A1969" s="18" t="s">
        <v>47</v>
      </c>
      <c r="B1969" s="18" t="s">
        <v>82</v>
      </c>
      <c r="C1969" s="60" t="str">
        <f>IF(Datos[[#This Row],[Area]]="Oftamología","👀",IF(B1969="Cardiología","❤","🚑"))</f>
        <v>🚑</v>
      </c>
      <c r="D1969" s="23">
        <v>191601</v>
      </c>
      <c r="E1969" s="23">
        <v>725894</v>
      </c>
      <c r="F1969" s="23">
        <v>198049</v>
      </c>
      <c r="G1969" s="23">
        <v>286245</v>
      </c>
      <c r="H1969" s="23">
        <v>32000</v>
      </c>
      <c r="I1969" s="23">
        <v>12376</v>
      </c>
      <c r="J1969" s="23">
        <v>3228</v>
      </c>
      <c r="K1969" s="23">
        <v>10338</v>
      </c>
      <c r="L1969" s="23">
        <v>2702</v>
      </c>
      <c r="M1969" s="23">
        <v>2724873</v>
      </c>
      <c r="N1969" s="23">
        <v>58863</v>
      </c>
      <c r="O1969" s="23">
        <v>65732</v>
      </c>
      <c r="P1969" s="23">
        <v>328506</v>
      </c>
      <c r="Q1969" s="19">
        <v>7.7771365367647227E-2</v>
      </c>
      <c r="R1969" s="21"/>
      <c r="S1969" s="21"/>
    </row>
    <row r="1970" spans="1:19" x14ac:dyDescent="0.35">
      <c r="A1970" s="18" t="s">
        <v>44</v>
      </c>
      <c r="B1970" s="18" t="s">
        <v>82</v>
      </c>
      <c r="C1970" s="60" t="str">
        <f>IF(Datos[[#This Row],[Area]]="Oftamología","👀",IF(B1970="Cardiología","❤","🚑"))</f>
        <v>🚑</v>
      </c>
      <c r="D1970" s="23">
        <v>394851</v>
      </c>
      <c r="E1970" s="23">
        <v>1786351</v>
      </c>
      <c r="F1970" s="23">
        <v>148344</v>
      </c>
      <c r="G1970" s="23">
        <v>149039</v>
      </c>
      <c r="H1970" s="23">
        <v>32000</v>
      </c>
      <c r="I1970" s="23">
        <v>11535</v>
      </c>
      <c r="J1970" s="23">
        <v>3976</v>
      </c>
      <c r="K1970" s="23">
        <v>12181</v>
      </c>
      <c r="L1970" s="23">
        <v>3981</v>
      </c>
      <c r="M1970" s="23">
        <v>2493218</v>
      </c>
      <c r="N1970" s="23">
        <v>92619</v>
      </c>
      <c r="O1970" s="23">
        <v>63187</v>
      </c>
      <c r="P1970" s="23">
        <v>287374</v>
      </c>
      <c r="Q1970" s="19">
        <v>6.8033668642771369E-2</v>
      </c>
      <c r="R1970" s="21"/>
      <c r="S1970" s="21"/>
    </row>
    <row r="1971" spans="1:19" x14ac:dyDescent="0.35">
      <c r="A1971" s="18" t="s">
        <v>43</v>
      </c>
      <c r="B1971" s="18" t="s">
        <v>82</v>
      </c>
      <c r="C1971" s="60" t="str">
        <f>IF(Datos[[#This Row],[Area]]="Oftamología","👀",IF(B1971="Cardiología","❤","🚑"))</f>
        <v>🚑</v>
      </c>
      <c r="D1971" s="23">
        <v>681289</v>
      </c>
      <c r="E1971" s="23">
        <v>917153</v>
      </c>
      <c r="F1971" s="23">
        <v>168896</v>
      </c>
      <c r="G1971" s="23">
        <v>103264</v>
      </c>
      <c r="H1971" s="23">
        <v>25000</v>
      </c>
      <c r="I1971" s="23">
        <v>10788</v>
      </c>
      <c r="J1971" s="23">
        <v>3407</v>
      </c>
      <c r="K1971" s="23">
        <v>10645</v>
      </c>
      <c r="L1971" s="23">
        <v>3097</v>
      </c>
      <c r="M1971" s="23">
        <v>1411438</v>
      </c>
      <c r="N1971" s="23">
        <v>60138</v>
      </c>
      <c r="O1971" s="23">
        <v>79859</v>
      </c>
      <c r="P1971" s="23">
        <v>182857</v>
      </c>
      <c r="Q1971" s="19">
        <v>4.3290042060211587E-2</v>
      </c>
      <c r="R1971" s="21"/>
      <c r="S1971" s="21"/>
    </row>
    <row r="1972" spans="1:19" x14ac:dyDescent="0.35">
      <c r="A1972" s="18" t="s">
        <v>45</v>
      </c>
      <c r="B1972" s="18" t="s">
        <v>82</v>
      </c>
      <c r="C1972" s="60" t="str">
        <f>IF(Datos[[#This Row],[Area]]="Oftamología","👀",IF(B1972="Cardiología","❤","🚑"))</f>
        <v>🚑</v>
      </c>
      <c r="D1972" s="23">
        <v>549515</v>
      </c>
      <c r="E1972" s="23">
        <v>2147989</v>
      </c>
      <c r="F1972" s="23">
        <v>138837</v>
      </c>
      <c r="G1972" s="23">
        <v>127123</v>
      </c>
      <c r="H1972" s="23">
        <v>20000</v>
      </c>
      <c r="I1972" s="23">
        <v>10160</v>
      </c>
      <c r="J1972" s="23">
        <v>3869</v>
      </c>
      <c r="K1972" s="23">
        <v>14230</v>
      </c>
      <c r="L1972" s="23">
        <v>2917</v>
      </c>
      <c r="M1972" s="23">
        <v>2224284</v>
      </c>
      <c r="N1972" s="23">
        <v>108638</v>
      </c>
      <c r="O1972" s="23">
        <v>88431</v>
      </c>
      <c r="P1972" s="23">
        <v>327981</v>
      </c>
      <c r="Q1972" s="19">
        <v>7.7647075501349458E-2</v>
      </c>
      <c r="R1972" s="21"/>
      <c r="S1972" s="21"/>
    </row>
    <row r="1973" spans="1:19" x14ac:dyDescent="0.35">
      <c r="A1973" s="18" t="s">
        <v>44</v>
      </c>
      <c r="B1973" s="18" t="s">
        <v>80</v>
      </c>
      <c r="C1973" s="61" t="str">
        <f>IF(Datos[[#This Row],[Area]]="Oftamología","👀",IF(B1973="Cardiología","❤","🚑"))</f>
        <v>❤</v>
      </c>
      <c r="D1973" s="23">
        <v>656172</v>
      </c>
      <c r="E1973" s="23">
        <v>730930</v>
      </c>
      <c r="F1973" s="23">
        <v>169343</v>
      </c>
      <c r="G1973" s="23">
        <v>215658</v>
      </c>
      <c r="H1973" s="23">
        <v>32000</v>
      </c>
      <c r="I1973" s="23">
        <v>9521</v>
      </c>
      <c r="J1973" s="23">
        <v>3337</v>
      </c>
      <c r="K1973" s="23">
        <v>14137</v>
      </c>
      <c r="L1973" s="23">
        <v>1999</v>
      </c>
      <c r="M1973" s="23">
        <v>966145</v>
      </c>
      <c r="N1973" s="23">
        <v>80927</v>
      </c>
      <c r="O1973" s="23">
        <v>73003</v>
      </c>
      <c r="P1973" s="23">
        <v>99889</v>
      </c>
      <c r="Q1973" s="19">
        <v>2.3647981818319647E-2</v>
      </c>
      <c r="R1973" s="21"/>
      <c r="S1973" s="21"/>
    </row>
    <row r="1974" spans="1:19" x14ac:dyDescent="0.35">
      <c r="A1974" s="18" t="s">
        <v>47</v>
      </c>
      <c r="B1974" s="18" t="s">
        <v>81</v>
      </c>
      <c r="C1974" s="62" t="str">
        <f>IF(Datos[[#This Row],[Area]]="Oftamología","👀",IF(B1974="Cardiología","❤","🚑"))</f>
        <v>👀</v>
      </c>
      <c r="D1974" s="23">
        <v>255043</v>
      </c>
      <c r="E1974" s="23">
        <v>1883113</v>
      </c>
      <c r="F1974" s="23">
        <v>216256</v>
      </c>
      <c r="G1974" s="23">
        <v>178294</v>
      </c>
      <c r="H1974" s="23">
        <v>28000</v>
      </c>
      <c r="I1974" s="23">
        <v>9483</v>
      </c>
      <c r="J1974" s="23">
        <v>3981</v>
      </c>
      <c r="K1974" s="23">
        <v>13813</v>
      </c>
      <c r="L1974" s="23">
        <v>3421</v>
      </c>
      <c r="M1974" s="23">
        <v>1020966</v>
      </c>
      <c r="N1974" s="23">
        <v>75974</v>
      </c>
      <c r="O1974" s="23">
        <v>47064</v>
      </c>
      <c r="P1974" s="23">
        <v>270771</v>
      </c>
      <c r="Q1974" s="19">
        <v>6.4103031213929754E-2</v>
      </c>
      <c r="R1974" s="21"/>
      <c r="S1974" s="21"/>
    </row>
    <row r="1975" spans="1:19" x14ac:dyDescent="0.35">
      <c r="A1975" s="18" t="s">
        <v>39</v>
      </c>
      <c r="B1975" s="18" t="s">
        <v>82</v>
      </c>
      <c r="C1975" s="60" t="str">
        <f>IF(Datos[[#This Row],[Area]]="Oftamología","👀",IF(B1975="Cardiología","❤","🚑"))</f>
        <v>🚑</v>
      </c>
      <c r="D1975" s="23">
        <v>128884</v>
      </c>
      <c r="E1975" s="23">
        <v>767604</v>
      </c>
      <c r="F1975" s="23">
        <v>155498</v>
      </c>
      <c r="G1975" s="23">
        <v>238335</v>
      </c>
      <c r="H1975" s="23">
        <v>32000</v>
      </c>
      <c r="I1975" s="23">
        <v>11204</v>
      </c>
      <c r="J1975" s="23">
        <v>3671</v>
      </c>
      <c r="K1975" s="23">
        <v>10683</v>
      </c>
      <c r="L1975" s="23">
        <v>4052</v>
      </c>
      <c r="M1975" s="23">
        <v>2932838</v>
      </c>
      <c r="N1975" s="23">
        <v>96348</v>
      </c>
      <c r="O1975" s="23">
        <v>54517</v>
      </c>
      <c r="P1975" s="23">
        <v>294246</v>
      </c>
      <c r="Q1975" s="19">
        <v>6.966056380695855E-2</v>
      </c>
      <c r="R1975" s="21"/>
      <c r="S1975" s="21"/>
    </row>
    <row r="1976" spans="1:19" x14ac:dyDescent="0.35">
      <c r="A1976" s="18" t="s">
        <v>47</v>
      </c>
      <c r="B1976" s="18" t="s">
        <v>80</v>
      </c>
      <c r="C1976" s="61" t="str">
        <f>IF(Datos[[#This Row],[Area]]="Oftamología","👀",IF(B1976="Cardiología","❤","🚑"))</f>
        <v>❤</v>
      </c>
      <c r="D1976" s="23">
        <v>674721</v>
      </c>
      <c r="E1976" s="23">
        <v>1845029</v>
      </c>
      <c r="F1976" s="23">
        <v>210639</v>
      </c>
      <c r="G1976" s="23">
        <v>104383</v>
      </c>
      <c r="H1976" s="23">
        <v>32000</v>
      </c>
      <c r="I1976" s="23">
        <v>10892</v>
      </c>
      <c r="J1976" s="23">
        <v>3211</v>
      </c>
      <c r="K1976" s="23">
        <v>10831</v>
      </c>
      <c r="L1976" s="23">
        <v>1281</v>
      </c>
      <c r="M1976" s="23">
        <v>2295368</v>
      </c>
      <c r="N1976" s="23">
        <v>75162</v>
      </c>
      <c r="O1976" s="23">
        <v>54770</v>
      </c>
      <c r="P1976" s="23">
        <v>219788</v>
      </c>
      <c r="Q1976" s="19">
        <v>5.2033183112102817E-2</v>
      </c>
      <c r="R1976" s="21"/>
      <c r="S1976" s="21"/>
    </row>
    <row r="1977" spans="1:19" x14ac:dyDescent="0.35">
      <c r="A1977" s="18" t="s">
        <v>47</v>
      </c>
      <c r="B1977" s="18" t="s">
        <v>80</v>
      </c>
      <c r="C1977" s="61" t="str">
        <f>IF(Datos[[#This Row],[Area]]="Oftamología","👀",IF(B1977="Cardiología","❤","🚑"))</f>
        <v>❤</v>
      </c>
      <c r="D1977" s="23">
        <v>707567</v>
      </c>
      <c r="E1977" s="23">
        <v>1637819</v>
      </c>
      <c r="F1977" s="23">
        <v>102824</v>
      </c>
      <c r="G1977" s="23">
        <v>218061</v>
      </c>
      <c r="H1977" s="23">
        <v>32000</v>
      </c>
      <c r="I1977" s="23">
        <v>12004</v>
      </c>
      <c r="J1977" s="23">
        <v>2845</v>
      </c>
      <c r="K1977" s="23">
        <v>11778</v>
      </c>
      <c r="L1977" s="23">
        <v>2148</v>
      </c>
      <c r="M1977" s="23">
        <v>2705769</v>
      </c>
      <c r="N1977" s="23">
        <v>75674</v>
      </c>
      <c r="O1977" s="23">
        <v>36551</v>
      </c>
      <c r="P1977" s="23">
        <v>186957</v>
      </c>
      <c r="Q1977" s="19">
        <v>4.4260686730346548E-2</v>
      </c>
      <c r="R1977" s="21"/>
      <c r="S1977" s="21"/>
    </row>
    <row r="1978" spans="1:19" x14ac:dyDescent="0.35">
      <c r="A1978" s="18" t="s">
        <v>45</v>
      </c>
      <c r="B1978" s="18" t="s">
        <v>82</v>
      </c>
      <c r="C1978" s="60" t="str">
        <f>IF(Datos[[#This Row],[Area]]="Oftamología","👀",IF(B1978="Cardiología","❤","🚑"))</f>
        <v>🚑</v>
      </c>
      <c r="D1978" s="23">
        <v>733204</v>
      </c>
      <c r="E1978" s="23">
        <v>2183800</v>
      </c>
      <c r="F1978" s="23">
        <v>109938</v>
      </c>
      <c r="G1978" s="23">
        <v>248743</v>
      </c>
      <c r="H1978" s="23">
        <v>32000</v>
      </c>
      <c r="I1978" s="23">
        <v>10059</v>
      </c>
      <c r="J1978" s="23">
        <v>3390</v>
      </c>
      <c r="K1978" s="23">
        <v>10249</v>
      </c>
      <c r="L1978" s="23">
        <v>3251</v>
      </c>
      <c r="M1978" s="23">
        <v>2427093</v>
      </c>
      <c r="N1978" s="23">
        <v>117581</v>
      </c>
      <c r="O1978" s="23">
        <v>81968</v>
      </c>
      <c r="P1978" s="23">
        <v>314708</v>
      </c>
      <c r="Q1978" s="19">
        <v>7.4504790938739393E-2</v>
      </c>
      <c r="R1978" s="21"/>
      <c r="S1978" s="21"/>
    </row>
    <row r="1979" spans="1:19" x14ac:dyDescent="0.35">
      <c r="A1979" s="18" t="s">
        <v>40</v>
      </c>
      <c r="B1979" s="18" t="s">
        <v>80</v>
      </c>
      <c r="C1979" s="61" t="str">
        <f>IF(Datos[[#This Row],[Area]]="Oftamología","👀",IF(B1979="Cardiología","❤","🚑"))</f>
        <v>❤</v>
      </c>
      <c r="D1979" s="23">
        <v>384387</v>
      </c>
      <c r="E1979" s="23">
        <v>1192141</v>
      </c>
      <c r="F1979" s="23">
        <v>200128</v>
      </c>
      <c r="G1979" s="23">
        <v>304802</v>
      </c>
      <c r="H1979" s="23">
        <v>20000</v>
      </c>
      <c r="I1979" s="23">
        <v>10520</v>
      </c>
      <c r="J1979" s="23">
        <v>3661</v>
      </c>
      <c r="K1979" s="23">
        <v>13746</v>
      </c>
      <c r="L1979" s="23">
        <v>2866</v>
      </c>
      <c r="M1979" s="23">
        <v>2795170</v>
      </c>
      <c r="N1979" s="23">
        <v>67103</v>
      </c>
      <c r="O1979" s="23">
        <v>65279</v>
      </c>
      <c r="P1979" s="23">
        <v>258652</v>
      </c>
      <c r="Q1979" s="19">
        <v>6.1233947614572307E-2</v>
      </c>
      <c r="R1979" s="21"/>
      <c r="S1979" s="21"/>
    </row>
    <row r="1980" spans="1:19" x14ac:dyDescent="0.35">
      <c r="A1980" s="18" t="s">
        <v>40</v>
      </c>
      <c r="B1980" s="18" t="s">
        <v>82</v>
      </c>
      <c r="C1980" s="60" t="str">
        <f>IF(Datos[[#This Row],[Area]]="Oftamología","👀",IF(B1980="Cardiología","❤","🚑"))</f>
        <v>🚑</v>
      </c>
      <c r="D1980" s="23">
        <v>178233</v>
      </c>
      <c r="E1980" s="23">
        <v>2069012</v>
      </c>
      <c r="F1980" s="23">
        <v>216154</v>
      </c>
      <c r="G1980" s="23">
        <v>95023</v>
      </c>
      <c r="H1980" s="23">
        <v>32000</v>
      </c>
      <c r="I1980" s="23">
        <v>10610</v>
      </c>
      <c r="J1980" s="23">
        <v>3380</v>
      </c>
      <c r="K1980" s="23">
        <v>10572</v>
      </c>
      <c r="L1980" s="23">
        <v>2100</v>
      </c>
      <c r="M1980" s="23">
        <v>2984843</v>
      </c>
      <c r="N1980" s="23">
        <v>93369</v>
      </c>
      <c r="O1980" s="23">
        <v>70951</v>
      </c>
      <c r="P1980" s="23">
        <v>180955</v>
      </c>
      <c r="Q1980" s="19">
        <v>4.2839757630309956E-2</v>
      </c>
      <c r="R1980" s="21"/>
      <c r="S1980" s="21"/>
    </row>
    <row r="1981" spans="1:19" x14ac:dyDescent="0.35">
      <c r="A1981" s="18" t="s">
        <v>44</v>
      </c>
      <c r="B1981" s="18" t="s">
        <v>82</v>
      </c>
      <c r="C1981" s="60" t="str">
        <f>IF(Datos[[#This Row],[Area]]="Oftamología","👀",IF(B1981="Cardiología","❤","🚑"))</f>
        <v>🚑</v>
      </c>
      <c r="D1981" s="23">
        <v>527867</v>
      </c>
      <c r="E1981" s="23">
        <v>728994</v>
      </c>
      <c r="F1981" s="23">
        <v>218273</v>
      </c>
      <c r="G1981" s="23">
        <v>127077</v>
      </c>
      <c r="H1981" s="23">
        <v>32000</v>
      </c>
      <c r="I1981" s="23">
        <v>11467</v>
      </c>
      <c r="J1981" s="23">
        <v>4149</v>
      </c>
      <c r="K1981" s="23">
        <v>14382</v>
      </c>
      <c r="L1981" s="23">
        <v>1404</v>
      </c>
      <c r="M1981" s="23">
        <v>2240920</v>
      </c>
      <c r="N1981" s="23">
        <v>58177</v>
      </c>
      <c r="O1981" s="23">
        <v>34699</v>
      </c>
      <c r="P1981" s="23">
        <v>88345</v>
      </c>
      <c r="Q1981" s="19">
        <v>2.0915025215383565E-2</v>
      </c>
      <c r="R1981" s="21"/>
      <c r="S1981" s="21"/>
    </row>
    <row r="1982" spans="1:19" x14ac:dyDescent="0.35">
      <c r="A1982" s="18" t="s">
        <v>42</v>
      </c>
      <c r="B1982" s="18" t="s">
        <v>80</v>
      </c>
      <c r="C1982" s="61" t="str">
        <f>IF(Datos[[#This Row],[Area]]="Oftamología","👀",IF(B1982="Cardiología","❤","🚑"))</f>
        <v>❤</v>
      </c>
      <c r="D1982" s="23">
        <v>235331</v>
      </c>
      <c r="E1982" s="23">
        <v>702848</v>
      </c>
      <c r="F1982" s="23">
        <v>182901</v>
      </c>
      <c r="G1982" s="23">
        <v>92197</v>
      </c>
      <c r="H1982" s="23">
        <v>32000</v>
      </c>
      <c r="I1982" s="23">
        <v>12524</v>
      </c>
      <c r="J1982" s="23">
        <v>3080</v>
      </c>
      <c r="K1982" s="23">
        <v>11658</v>
      </c>
      <c r="L1982" s="23">
        <v>4397</v>
      </c>
      <c r="M1982" s="23">
        <v>1146112</v>
      </c>
      <c r="N1982" s="23">
        <v>71166</v>
      </c>
      <c r="O1982" s="23">
        <v>53990</v>
      </c>
      <c r="P1982" s="23">
        <v>323097</v>
      </c>
      <c r="Q1982" s="19">
        <v>7.6490824630876503E-2</v>
      </c>
      <c r="R1982" s="21"/>
      <c r="S1982" s="21"/>
    </row>
    <row r="1983" spans="1:19" x14ac:dyDescent="0.35">
      <c r="A1983" s="18" t="s">
        <v>38</v>
      </c>
      <c r="B1983" s="18" t="s">
        <v>82</v>
      </c>
      <c r="C1983" s="60" t="str">
        <f>IF(Datos[[#This Row],[Area]]="Oftamología","👀",IF(B1983="Cardiología","❤","🚑"))</f>
        <v>🚑</v>
      </c>
      <c r="D1983" s="23">
        <v>308907</v>
      </c>
      <c r="E1983" s="23">
        <v>1169600</v>
      </c>
      <c r="F1983" s="23">
        <v>100392</v>
      </c>
      <c r="G1983" s="23">
        <v>114201</v>
      </c>
      <c r="H1983" s="23">
        <v>20000</v>
      </c>
      <c r="I1983" s="23">
        <v>9755</v>
      </c>
      <c r="J1983" s="23">
        <v>3212</v>
      </c>
      <c r="K1983" s="23">
        <v>12524</v>
      </c>
      <c r="L1983" s="23">
        <v>1776</v>
      </c>
      <c r="M1983" s="23">
        <v>971271</v>
      </c>
      <c r="N1983" s="23">
        <v>67565</v>
      </c>
      <c r="O1983" s="23">
        <v>52355</v>
      </c>
      <c r="P1983" s="23">
        <v>114316</v>
      </c>
      <c r="Q1983" s="19">
        <v>2.7063467344182329E-2</v>
      </c>
      <c r="R1983" s="21"/>
      <c r="S1983" s="21"/>
    </row>
    <row r="1984" spans="1:19" x14ac:dyDescent="0.35">
      <c r="A1984" s="18" t="s">
        <v>44</v>
      </c>
      <c r="B1984" s="18" t="s">
        <v>81</v>
      </c>
      <c r="C1984" s="62" t="str">
        <f>IF(Datos[[#This Row],[Area]]="Oftamología","👀",IF(B1984="Cardiología","❤","🚑"))</f>
        <v>👀</v>
      </c>
      <c r="D1984" s="23">
        <v>727164</v>
      </c>
      <c r="E1984" s="23">
        <v>805245</v>
      </c>
      <c r="F1984" s="23">
        <v>182296</v>
      </c>
      <c r="G1984" s="23">
        <v>112671</v>
      </c>
      <c r="H1984" s="23">
        <v>32000</v>
      </c>
      <c r="I1984" s="23">
        <v>10922</v>
      </c>
      <c r="J1984" s="23">
        <v>4117</v>
      </c>
      <c r="K1984" s="23">
        <v>13746</v>
      </c>
      <c r="L1984" s="23">
        <v>3289</v>
      </c>
      <c r="M1984" s="23">
        <v>2263018</v>
      </c>
      <c r="N1984" s="23">
        <v>122352</v>
      </c>
      <c r="O1984" s="23">
        <v>23698</v>
      </c>
      <c r="P1984" s="23">
        <v>243562</v>
      </c>
      <c r="Q1984" s="19">
        <v>5.7661501743270727E-2</v>
      </c>
      <c r="R1984" s="21"/>
      <c r="S1984" s="21"/>
    </row>
    <row r="1985" spans="1:19" x14ac:dyDescent="0.35">
      <c r="A1985" s="18" t="s">
        <v>40</v>
      </c>
      <c r="B1985" s="18" t="s">
        <v>81</v>
      </c>
      <c r="C1985" s="62" t="str">
        <f>IF(Datos[[#This Row],[Area]]="Oftamología","👀",IF(B1985="Cardiología","❤","🚑"))</f>
        <v>👀</v>
      </c>
      <c r="D1985" s="23">
        <v>288775</v>
      </c>
      <c r="E1985" s="23">
        <v>972024</v>
      </c>
      <c r="F1985" s="23">
        <v>179978</v>
      </c>
      <c r="G1985" s="23">
        <v>125583</v>
      </c>
      <c r="H1985" s="23">
        <v>32000</v>
      </c>
      <c r="I1985" s="23">
        <v>9549</v>
      </c>
      <c r="J1985" s="23">
        <v>3443</v>
      </c>
      <c r="K1985" s="23">
        <v>14610</v>
      </c>
      <c r="L1985" s="23">
        <v>1364</v>
      </c>
      <c r="M1985" s="23">
        <v>1421132</v>
      </c>
      <c r="N1985" s="23">
        <v>91635</v>
      </c>
      <c r="O1985" s="23">
        <v>83176</v>
      </c>
      <c r="P1985" s="23">
        <v>75609</v>
      </c>
      <c r="Q1985" s="19">
        <v>1.7899871430300935E-2</v>
      </c>
      <c r="R1985" s="21"/>
      <c r="S1985" s="21"/>
    </row>
    <row r="1986" spans="1:19" x14ac:dyDescent="0.35">
      <c r="A1986" s="18" t="s">
        <v>44</v>
      </c>
      <c r="B1986" s="18" t="s">
        <v>82</v>
      </c>
      <c r="C1986" s="60" t="str">
        <f>IF(Datos[[#This Row],[Area]]="Oftamología","👀",IF(B1986="Cardiología","❤","🚑"))</f>
        <v>🚑</v>
      </c>
      <c r="D1986" s="23">
        <v>492213</v>
      </c>
      <c r="E1986" s="23">
        <v>935703</v>
      </c>
      <c r="F1986" s="23">
        <v>155754</v>
      </c>
      <c r="G1986" s="23">
        <v>277500</v>
      </c>
      <c r="H1986" s="23">
        <v>32000</v>
      </c>
      <c r="I1986" s="23">
        <v>11750</v>
      </c>
      <c r="J1986" s="23">
        <v>4123</v>
      </c>
      <c r="K1986" s="23">
        <v>12271</v>
      </c>
      <c r="L1986" s="23">
        <v>3918</v>
      </c>
      <c r="M1986" s="23">
        <v>2614680</v>
      </c>
      <c r="N1986" s="23">
        <v>66705</v>
      </c>
      <c r="O1986" s="23">
        <v>66443</v>
      </c>
      <c r="P1986" s="23">
        <v>278955</v>
      </c>
      <c r="Q1986" s="19">
        <v>6.6040532672560104E-2</v>
      </c>
      <c r="R1986" s="21"/>
      <c r="S1986" s="21"/>
    </row>
    <row r="1987" spans="1:19" x14ac:dyDescent="0.35">
      <c r="A1987" s="18" t="s">
        <v>46</v>
      </c>
      <c r="B1987" s="18" t="s">
        <v>82</v>
      </c>
      <c r="C1987" s="60" t="str">
        <f>IF(Datos[[#This Row],[Area]]="Oftamología","👀",IF(B1987="Cardiología","❤","🚑"))</f>
        <v>🚑</v>
      </c>
      <c r="D1987" s="23">
        <v>469294</v>
      </c>
      <c r="E1987" s="23">
        <v>945997</v>
      </c>
      <c r="F1987" s="23">
        <v>133092</v>
      </c>
      <c r="G1987" s="23">
        <v>104864</v>
      </c>
      <c r="H1987" s="23">
        <v>32000</v>
      </c>
      <c r="I1987" s="23">
        <v>9796</v>
      </c>
      <c r="J1987" s="23">
        <v>3495</v>
      </c>
      <c r="K1987" s="23">
        <v>14112</v>
      </c>
      <c r="L1987" s="23">
        <v>2693</v>
      </c>
      <c r="M1987" s="23">
        <v>1064029</v>
      </c>
      <c r="N1987" s="23">
        <v>81402</v>
      </c>
      <c r="O1987" s="23">
        <v>46100</v>
      </c>
      <c r="P1987" s="23">
        <v>206168</v>
      </c>
      <c r="Q1987" s="19">
        <v>4.8808748866434992E-2</v>
      </c>
      <c r="R1987" s="21"/>
      <c r="S1987" s="21"/>
    </row>
    <row r="1988" spans="1:19" x14ac:dyDescent="0.35">
      <c r="A1988" s="18" t="s">
        <v>40</v>
      </c>
      <c r="B1988" s="18" t="s">
        <v>82</v>
      </c>
      <c r="C1988" s="60" t="str">
        <f>IF(Datos[[#This Row],[Area]]="Oftamología","👀",IF(B1988="Cardiología","❤","🚑"))</f>
        <v>🚑</v>
      </c>
      <c r="D1988" s="23">
        <v>482511</v>
      </c>
      <c r="E1988" s="23">
        <v>1956479</v>
      </c>
      <c r="F1988" s="23">
        <v>105863</v>
      </c>
      <c r="G1988" s="23">
        <v>115487</v>
      </c>
      <c r="H1988" s="23">
        <v>32000</v>
      </c>
      <c r="I1988" s="23">
        <v>11996</v>
      </c>
      <c r="J1988" s="23">
        <v>3332</v>
      </c>
      <c r="K1988" s="23">
        <v>11227</v>
      </c>
      <c r="L1988" s="23">
        <v>4484</v>
      </c>
      <c r="M1988" s="23">
        <v>2495306</v>
      </c>
      <c r="N1988" s="23">
        <v>85135</v>
      </c>
      <c r="O1988" s="23">
        <v>82497</v>
      </c>
      <c r="P1988" s="23">
        <v>181716</v>
      </c>
      <c r="Q1988" s="19">
        <v>4.3019918750791107E-2</v>
      </c>
      <c r="R1988" s="21"/>
      <c r="S1988" s="21"/>
    </row>
    <row r="1989" spans="1:19" x14ac:dyDescent="0.35">
      <c r="A1989" s="18" t="s">
        <v>43</v>
      </c>
      <c r="B1989" s="18" t="s">
        <v>81</v>
      </c>
      <c r="C1989" s="62" t="str">
        <f>IF(Datos[[#This Row],[Area]]="Oftamología","👀",IF(B1989="Cardiología","❤","🚑"))</f>
        <v>👀</v>
      </c>
      <c r="D1989" s="23">
        <v>519389</v>
      </c>
      <c r="E1989" s="23">
        <v>1307009</v>
      </c>
      <c r="F1989" s="23">
        <v>190653</v>
      </c>
      <c r="G1989" s="23">
        <v>218076</v>
      </c>
      <c r="H1989" s="23">
        <v>20000</v>
      </c>
      <c r="I1989" s="23">
        <v>11293</v>
      </c>
      <c r="J1989" s="23">
        <v>3460</v>
      </c>
      <c r="K1989" s="23">
        <v>14496</v>
      </c>
      <c r="L1989" s="23">
        <v>3241</v>
      </c>
      <c r="M1989" s="23">
        <v>1515216</v>
      </c>
      <c r="N1989" s="23">
        <v>56312</v>
      </c>
      <c r="O1989" s="23">
        <v>25331</v>
      </c>
      <c r="P1989" s="23">
        <v>250053</v>
      </c>
      <c r="Q1989" s="19">
        <v>5.9198197975916092E-2</v>
      </c>
      <c r="R1989" s="21"/>
      <c r="S1989" s="21"/>
    </row>
    <row r="1990" spans="1:19" x14ac:dyDescent="0.35">
      <c r="A1990" s="18" t="s">
        <v>39</v>
      </c>
      <c r="B1990" s="18" t="s">
        <v>81</v>
      </c>
      <c r="C1990" s="62" t="str">
        <f>IF(Datos[[#This Row],[Area]]="Oftamología","👀",IF(B1990="Cardiología","❤","🚑"))</f>
        <v>👀</v>
      </c>
      <c r="D1990" s="23">
        <v>524637</v>
      </c>
      <c r="E1990" s="23">
        <v>972705</v>
      </c>
      <c r="F1990" s="23">
        <v>206330</v>
      </c>
      <c r="G1990" s="23">
        <v>85528</v>
      </c>
      <c r="H1990" s="23">
        <v>32000</v>
      </c>
      <c r="I1990" s="23">
        <v>9268</v>
      </c>
      <c r="J1990" s="23">
        <v>4107</v>
      </c>
      <c r="K1990" s="23">
        <v>13770</v>
      </c>
      <c r="L1990" s="23">
        <v>1466</v>
      </c>
      <c r="M1990" s="23">
        <v>2650120</v>
      </c>
      <c r="N1990" s="23">
        <v>60506</v>
      </c>
      <c r="O1990" s="23">
        <v>63367</v>
      </c>
      <c r="P1990" s="23">
        <v>164456</v>
      </c>
      <c r="Q1990" s="19">
        <v>3.8933741432125413E-2</v>
      </c>
      <c r="R1990" s="21"/>
      <c r="S1990" s="21"/>
    </row>
    <row r="1991" spans="1:19" x14ac:dyDescent="0.35">
      <c r="A1991" s="18" t="s">
        <v>45</v>
      </c>
      <c r="B1991" s="18" t="s">
        <v>82</v>
      </c>
      <c r="C1991" s="60" t="str">
        <f>IF(Datos[[#This Row],[Area]]="Oftamología","👀",IF(B1991="Cardiología","❤","🚑"))</f>
        <v>🚑</v>
      </c>
      <c r="D1991" s="23">
        <v>271837</v>
      </c>
      <c r="E1991" s="23">
        <v>685018</v>
      </c>
      <c r="F1991" s="23">
        <v>218173</v>
      </c>
      <c r="G1991" s="23">
        <v>266761</v>
      </c>
      <c r="H1991" s="23">
        <v>32000</v>
      </c>
      <c r="I1991" s="23">
        <v>11193</v>
      </c>
      <c r="J1991" s="23">
        <v>3832</v>
      </c>
      <c r="K1991" s="23">
        <v>10889</v>
      </c>
      <c r="L1991" s="23">
        <v>1502</v>
      </c>
      <c r="M1991" s="23">
        <v>3108780</v>
      </c>
      <c r="N1991" s="23">
        <v>44466</v>
      </c>
      <c r="O1991" s="23">
        <v>37121</v>
      </c>
      <c r="P1991" s="23">
        <v>42902</v>
      </c>
      <c r="Q1991" s="19">
        <v>1.0156731131251182E-2</v>
      </c>
      <c r="R1991" s="21"/>
      <c r="S1991" s="21"/>
    </row>
    <row r="1992" spans="1:19" x14ac:dyDescent="0.35">
      <c r="A1992" s="18" t="s">
        <v>47</v>
      </c>
      <c r="B1992" s="18" t="s">
        <v>81</v>
      </c>
      <c r="C1992" s="62" t="str">
        <f>IF(Datos[[#This Row],[Area]]="Oftamología","👀",IF(B1992="Cardiología","❤","🚑"))</f>
        <v>👀</v>
      </c>
      <c r="D1992" s="23">
        <v>395641</v>
      </c>
      <c r="E1992" s="23">
        <v>1564182</v>
      </c>
      <c r="F1992" s="23">
        <v>184963</v>
      </c>
      <c r="G1992" s="23">
        <v>252670</v>
      </c>
      <c r="H1992" s="23">
        <v>25000</v>
      </c>
      <c r="I1992" s="23">
        <v>12080</v>
      </c>
      <c r="J1992" s="23">
        <v>3766</v>
      </c>
      <c r="K1992" s="23">
        <v>13097</v>
      </c>
      <c r="L1992" s="23">
        <v>3219</v>
      </c>
      <c r="M1992" s="23">
        <v>2925528</v>
      </c>
      <c r="N1992" s="23">
        <v>82040</v>
      </c>
      <c r="O1992" s="23">
        <v>37650</v>
      </c>
      <c r="P1992" s="23">
        <v>325515</v>
      </c>
      <c r="Q1992" s="19">
        <v>7.7063268243653643E-2</v>
      </c>
      <c r="R1992" s="21"/>
      <c r="S1992" s="21"/>
    </row>
    <row r="1993" spans="1:19" x14ac:dyDescent="0.35">
      <c r="A1993" s="18" t="s">
        <v>37</v>
      </c>
      <c r="B1993" s="18" t="s">
        <v>82</v>
      </c>
      <c r="C1993" s="60" t="str">
        <f>IF(Datos[[#This Row],[Area]]="Oftamología","👀",IF(B1993="Cardiología","❤","🚑"))</f>
        <v>🚑</v>
      </c>
      <c r="D1993" s="23">
        <v>646187</v>
      </c>
      <c r="E1993" s="23">
        <v>2360324</v>
      </c>
      <c r="F1993" s="23">
        <v>151810</v>
      </c>
      <c r="G1993" s="23">
        <v>212160</v>
      </c>
      <c r="H1993" s="23">
        <v>20000</v>
      </c>
      <c r="I1993" s="23">
        <v>8979</v>
      </c>
      <c r="J1993" s="23">
        <v>3208</v>
      </c>
      <c r="K1993" s="23">
        <v>11478</v>
      </c>
      <c r="L1993" s="23">
        <v>1669</v>
      </c>
      <c r="M1993" s="23">
        <v>2455813</v>
      </c>
      <c r="N1993" s="23">
        <v>89747</v>
      </c>
      <c r="O1993" s="23">
        <v>79512</v>
      </c>
      <c r="P1993" s="23">
        <v>81362</v>
      </c>
      <c r="Q1993" s="19">
        <v>1.9261851622322006E-2</v>
      </c>
      <c r="R1993" s="21"/>
      <c r="S1993" s="21"/>
    </row>
    <row r="1994" spans="1:19" x14ac:dyDescent="0.35">
      <c r="A1994" s="18" t="s">
        <v>43</v>
      </c>
      <c r="B1994" s="18" t="s">
        <v>80</v>
      </c>
      <c r="C1994" s="61" t="str">
        <f>IF(Datos[[#This Row],[Area]]="Oftamología","👀",IF(B1994="Cardiología","❤","🚑"))</f>
        <v>❤</v>
      </c>
      <c r="D1994" s="23">
        <v>315967</v>
      </c>
      <c r="E1994" s="23">
        <v>998334</v>
      </c>
      <c r="F1994" s="23">
        <v>112982</v>
      </c>
      <c r="G1994" s="23">
        <v>174517</v>
      </c>
      <c r="H1994" s="23">
        <v>32000</v>
      </c>
      <c r="I1994" s="23">
        <v>12290</v>
      </c>
      <c r="J1994" s="23">
        <v>2854</v>
      </c>
      <c r="K1994" s="23">
        <v>14247</v>
      </c>
      <c r="L1994" s="23">
        <v>3492</v>
      </c>
      <c r="M1994" s="23">
        <v>2589528</v>
      </c>
      <c r="N1994" s="23">
        <v>128033</v>
      </c>
      <c r="O1994" s="23">
        <v>88365</v>
      </c>
      <c r="P1994" s="23">
        <v>169845</v>
      </c>
      <c r="Q1994" s="19">
        <v>4.02095473168467E-2</v>
      </c>
      <c r="R1994" s="21"/>
      <c r="S1994" s="21"/>
    </row>
    <row r="1995" spans="1:19" x14ac:dyDescent="0.35">
      <c r="A1995" s="18" t="s">
        <v>43</v>
      </c>
      <c r="B1995" s="18" t="s">
        <v>82</v>
      </c>
      <c r="C1995" s="60" t="str">
        <f>IF(Datos[[#This Row],[Area]]="Oftamología","👀",IF(B1995="Cardiología","❤","🚑"))</f>
        <v>🚑</v>
      </c>
      <c r="D1995" s="23">
        <v>462224</v>
      </c>
      <c r="E1995" s="23">
        <v>1094037</v>
      </c>
      <c r="F1995" s="23">
        <v>209814</v>
      </c>
      <c r="G1995" s="23">
        <v>319610</v>
      </c>
      <c r="H1995" s="23">
        <v>32000</v>
      </c>
      <c r="I1995" s="23">
        <v>10640</v>
      </c>
      <c r="J1995" s="23">
        <v>3300</v>
      </c>
      <c r="K1995" s="23">
        <v>14645</v>
      </c>
      <c r="L1995" s="23">
        <v>3726</v>
      </c>
      <c r="M1995" s="23">
        <v>2114677</v>
      </c>
      <c r="N1995" s="23">
        <v>92262</v>
      </c>
      <c r="O1995" s="23">
        <v>81597</v>
      </c>
      <c r="P1995" s="23">
        <v>257358</v>
      </c>
      <c r="Q1995" s="19">
        <v>6.0927602686973614E-2</v>
      </c>
      <c r="R1995" s="21"/>
      <c r="S1995" s="21"/>
    </row>
    <row r="1996" spans="1:19" x14ac:dyDescent="0.35">
      <c r="A1996" s="18" t="s">
        <v>36</v>
      </c>
      <c r="B1996" s="18" t="s">
        <v>81</v>
      </c>
      <c r="C1996" s="62" t="str">
        <f>IF(Datos[[#This Row],[Area]]="Oftamología","👀",IF(B1996="Cardiología","❤","🚑"))</f>
        <v>👀</v>
      </c>
      <c r="D1996" s="23">
        <v>627273</v>
      </c>
      <c r="E1996" s="23">
        <v>1534339</v>
      </c>
      <c r="F1996" s="23">
        <v>172688</v>
      </c>
      <c r="G1996" s="23">
        <v>145655</v>
      </c>
      <c r="H1996" s="23">
        <v>32000</v>
      </c>
      <c r="I1996" s="23">
        <v>9939</v>
      </c>
      <c r="J1996" s="23">
        <v>3733</v>
      </c>
      <c r="K1996" s="23">
        <v>13047</v>
      </c>
      <c r="L1996" s="23">
        <v>2256</v>
      </c>
      <c r="M1996" s="23">
        <v>2520218</v>
      </c>
      <c r="N1996" s="23">
        <v>45844</v>
      </c>
      <c r="O1996" s="23">
        <v>31648</v>
      </c>
      <c r="P1996" s="23">
        <v>271787</v>
      </c>
      <c r="Q1996" s="19">
        <v>6.4343561698041243E-2</v>
      </c>
      <c r="R1996" s="21"/>
      <c r="S1996" s="21"/>
    </row>
    <row r="1997" spans="1:19" x14ac:dyDescent="0.35">
      <c r="A1997" s="18" t="s">
        <v>43</v>
      </c>
      <c r="B1997" s="18" t="s">
        <v>82</v>
      </c>
      <c r="C1997" s="60" t="str">
        <f>IF(Datos[[#This Row],[Area]]="Oftamología","👀",IF(B1997="Cardiología","❤","🚑"))</f>
        <v>🚑</v>
      </c>
      <c r="D1997" s="23">
        <v>712700</v>
      </c>
      <c r="E1997" s="23">
        <v>993430</v>
      </c>
      <c r="F1997" s="23">
        <v>114288</v>
      </c>
      <c r="G1997" s="23">
        <v>74206</v>
      </c>
      <c r="H1997" s="23">
        <v>32000</v>
      </c>
      <c r="I1997" s="23">
        <v>9409</v>
      </c>
      <c r="J1997" s="23">
        <v>3454</v>
      </c>
      <c r="K1997" s="23">
        <v>14405</v>
      </c>
      <c r="L1997" s="23">
        <v>3016</v>
      </c>
      <c r="M1997" s="23">
        <v>2495201</v>
      </c>
      <c r="N1997" s="23">
        <v>106253</v>
      </c>
      <c r="O1997" s="23">
        <v>36244</v>
      </c>
      <c r="P1997" s="23">
        <v>226072</v>
      </c>
      <c r="Q1997" s="19">
        <v>5.352087362603649E-2</v>
      </c>
      <c r="R1997" s="21"/>
      <c r="S1997" s="21"/>
    </row>
    <row r="1998" spans="1:19" x14ac:dyDescent="0.35">
      <c r="A1998" s="18" t="s">
        <v>37</v>
      </c>
      <c r="B1998" s="18" t="s">
        <v>82</v>
      </c>
      <c r="C1998" s="60" t="str">
        <f>IF(Datos[[#This Row],[Area]]="Oftamología","👀",IF(B1998="Cardiología","❤","🚑"))</f>
        <v>🚑</v>
      </c>
      <c r="D1998" s="23">
        <v>119368</v>
      </c>
      <c r="E1998" s="23">
        <v>922986</v>
      </c>
      <c r="F1998" s="23">
        <v>136970</v>
      </c>
      <c r="G1998" s="23">
        <v>217289</v>
      </c>
      <c r="H1998" s="23">
        <v>32000</v>
      </c>
      <c r="I1998" s="23">
        <v>11555</v>
      </c>
      <c r="J1998" s="23">
        <v>3213</v>
      </c>
      <c r="K1998" s="23">
        <v>13702</v>
      </c>
      <c r="L1998" s="23">
        <v>3951</v>
      </c>
      <c r="M1998" s="23">
        <v>3023013</v>
      </c>
      <c r="N1998" s="23">
        <v>103581</v>
      </c>
      <c r="O1998" s="23">
        <v>44628</v>
      </c>
      <c r="P1998" s="23">
        <v>120908</v>
      </c>
      <c r="Q1998" s="19">
        <v>2.8624074579677358E-2</v>
      </c>
      <c r="R1998" s="21"/>
      <c r="S1998" s="21"/>
    </row>
    <row r="1999" spans="1:19" x14ac:dyDescent="0.35">
      <c r="A1999" s="18" t="s">
        <v>36</v>
      </c>
      <c r="B1999" s="18" t="s">
        <v>81</v>
      </c>
      <c r="C1999" s="62" t="str">
        <f>IF(Datos[[#This Row],[Area]]="Oftamología","👀",IF(B1999="Cardiología","❤","🚑"))</f>
        <v>👀</v>
      </c>
      <c r="D1999" s="23">
        <v>448106</v>
      </c>
      <c r="E1999" s="23">
        <v>1314623</v>
      </c>
      <c r="F1999" s="23">
        <v>196521</v>
      </c>
      <c r="G1999" s="23">
        <v>91635</v>
      </c>
      <c r="H1999" s="23">
        <v>32000</v>
      </c>
      <c r="I1999" s="23">
        <v>11089</v>
      </c>
      <c r="J1999" s="23">
        <v>3142</v>
      </c>
      <c r="K1999" s="23">
        <v>12364</v>
      </c>
      <c r="L1999" s="23">
        <v>3300</v>
      </c>
      <c r="M1999" s="23">
        <v>1276177</v>
      </c>
      <c r="N1999" s="23">
        <v>112213</v>
      </c>
      <c r="O1999" s="23">
        <v>68835</v>
      </c>
      <c r="P1999" s="23">
        <v>89398</v>
      </c>
      <c r="Q1999" s="19">
        <v>2.116431517578652E-2</v>
      </c>
      <c r="R1999" s="21"/>
      <c r="S1999" s="21"/>
    </row>
    <row r="2000" spans="1:19" x14ac:dyDescent="0.35">
      <c r="A2000" s="18" t="s">
        <v>41</v>
      </c>
      <c r="B2000" s="18" t="s">
        <v>81</v>
      </c>
      <c r="C2000" s="62" t="str">
        <f>IF(Datos[[#This Row],[Area]]="Oftamología","👀",IF(B2000="Cardiología","❤","🚑"))</f>
        <v>👀</v>
      </c>
      <c r="D2000" s="23">
        <v>726465</v>
      </c>
      <c r="E2000" s="23">
        <v>1776064</v>
      </c>
      <c r="F2000" s="23">
        <v>216008</v>
      </c>
      <c r="G2000" s="23">
        <v>152407</v>
      </c>
      <c r="H2000" s="23">
        <v>32000</v>
      </c>
      <c r="I2000" s="23">
        <v>11690</v>
      </c>
      <c r="J2000" s="23">
        <v>4148</v>
      </c>
      <c r="K2000" s="23">
        <v>12340</v>
      </c>
      <c r="L2000" s="23">
        <v>1860</v>
      </c>
      <c r="M2000" s="23">
        <v>2925789</v>
      </c>
      <c r="N2000" s="23">
        <v>66107</v>
      </c>
      <c r="O2000" s="23">
        <v>82654</v>
      </c>
      <c r="P2000" s="23">
        <v>65306</v>
      </c>
      <c r="Q2000" s="19">
        <v>1.5460712397032533E-2</v>
      </c>
      <c r="R2000" s="21"/>
      <c r="S2000" s="21"/>
    </row>
    <row r="2001" spans="1:19" x14ac:dyDescent="0.35">
      <c r="A2001" s="18" t="s">
        <v>45</v>
      </c>
      <c r="B2001" s="18" t="s">
        <v>82</v>
      </c>
      <c r="C2001" s="60" t="str">
        <f>IF(Datos[[#This Row],[Area]]="Oftamología","👀",IF(B2001="Cardiología","❤","🚑"))</f>
        <v>🚑</v>
      </c>
      <c r="D2001" s="23">
        <v>720476</v>
      </c>
      <c r="E2001" s="23">
        <v>760196</v>
      </c>
      <c r="F2001" s="23">
        <v>215552</v>
      </c>
      <c r="G2001" s="23">
        <v>134095</v>
      </c>
      <c r="H2001" s="23">
        <v>32000</v>
      </c>
      <c r="I2001" s="23">
        <v>9382</v>
      </c>
      <c r="J2001" s="23">
        <v>3666</v>
      </c>
      <c r="K2001" s="23">
        <v>13545</v>
      </c>
      <c r="L2001" s="23">
        <v>3716</v>
      </c>
      <c r="M2001" s="23">
        <v>1456326</v>
      </c>
      <c r="N2001" s="23">
        <v>91675</v>
      </c>
      <c r="O2001" s="23">
        <v>48169</v>
      </c>
      <c r="P2001" s="23">
        <v>305021</v>
      </c>
      <c r="Q2001" s="19">
        <v>7.2211465348593698E-2</v>
      </c>
      <c r="R2001" s="21"/>
      <c r="S2001" s="21"/>
    </row>
    <row r="2002" spans="1:19" x14ac:dyDescent="0.35">
      <c r="A2002" s="18" t="s">
        <v>43</v>
      </c>
      <c r="B2002" s="18" t="s">
        <v>81</v>
      </c>
      <c r="C2002" s="62" t="str">
        <f>IF(Datos[[#This Row],[Area]]="Oftamología","👀",IF(B2002="Cardiología","❤","🚑"))</f>
        <v>👀</v>
      </c>
      <c r="D2002" s="23">
        <v>450363</v>
      </c>
      <c r="E2002" s="23">
        <v>1160011</v>
      </c>
      <c r="F2002" s="23">
        <v>203675</v>
      </c>
      <c r="G2002" s="23">
        <v>297429</v>
      </c>
      <c r="H2002" s="23">
        <v>28000</v>
      </c>
      <c r="I2002" s="23">
        <v>11908</v>
      </c>
      <c r="J2002" s="23">
        <v>3825</v>
      </c>
      <c r="K2002" s="23">
        <v>10537</v>
      </c>
      <c r="L2002" s="23">
        <v>4196</v>
      </c>
      <c r="M2002" s="23">
        <v>1248875</v>
      </c>
      <c r="N2002" s="23">
        <v>83313</v>
      </c>
      <c r="O2002" s="23">
        <v>68481</v>
      </c>
      <c r="P2002" s="23">
        <v>62959</v>
      </c>
      <c r="Q2002" s="19">
        <v>1.490507750903089E-2</v>
      </c>
      <c r="R2002" s="21"/>
      <c r="S2002" s="21"/>
    </row>
    <row r="2003" spans="1:19" x14ac:dyDescent="0.35">
      <c r="A2003" s="18" t="s">
        <v>40</v>
      </c>
      <c r="B2003" s="18" t="s">
        <v>80</v>
      </c>
      <c r="C2003" s="61" t="str">
        <f>IF(Datos[[#This Row],[Area]]="Oftamología","👀",IF(B2003="Cardiología","❤","🚑"))</f>
        <v>❤</v>
      </c>
      <c r="D2003" s="23">
        <v>505879</v>
      </c>
      <c r="E2003" s="23">
        <v>2346239</v>
      </c>
      <c r="F2003" s="23">
        <v>123668</v>
      </c>
      <c r="G2003" s="23">
        <v>195463</v>
      </c>
      <c r="H2003" s="23">
        <v>28000</v>
      </c>
      <c r="I2003" s="23">
        <v>11471</v>
      </c>
      <c r="J2003" s="23">
        <v>2992</v>
      </c>
      <c r="K2003" s="23">
        <v>14154</v>
      </c>
      <c r="L2003" s="23">
        <v>1683</v>
      </c>
      <c r="M2003" s="23">
        <v>1390807</v>
      </c>
      <c r="N2003" s="23">
        <v>66551</v>
      </c>
      <c r="O2003" s="23">
        <v>84709</v>
      </c>
      <c r="P2003" s="23">
        <v>285724</v>
      </c>
      <c r="Q2003" s="19">
        <v>6.7643043348692672E-2</v>
      </c>
      <c r="R2003" s="21"/>
      <c r="S2003" s="21"/>
    </row>
    <row r="2004" spans="1:19" x14ac:dyDescent="0.35">
      <c r="A2004" s="18" t="s">
        <v>39</v>
      </c>
      <c r="B2004" s="18" t="s">
        <v>82</v>
      </c>
      <c r="C2004" s="60" t="str">
        <f>IF(Datos[[#This Row],[Area]]="Oftamología","👀",IF(B2004="Cardiología","❤","🚑"))</f>
        <v>🚑</v>
      </c>
      <c r="D2004" s="23">
        <v>162610</v>
      </c>
      <c r="E2004" s="23">
        <v>1469582</v>
      </c>
      <c r="F2004" s="23">
        <v>189317</v>
      </c>
      <c r="G2004" s="23">
        <v>277015</v>
      </c>
      <c r="H2004" s="23">
        <v>32000</v>
      </c>
      <c r="I2004" s="23">
        <v>9406</v>
      </c>
      <c r="J2004" s="23">
        <v>4121</v>
      </c>
      <c r="K2004" s="23">
        <v>13880</v>
      </c>
      <c r="L2004" s="23">
        <v>2622</v>
      </c>
      <c r="M2004" s="23">
        <v>1828042</v>
      </c>
      <c r="N2004" s="23">
        <v>64860</v>
      </c>
      <c r="O2004" s="23">
        <v>22644</v>
      </c>
      <c r="P2004" s="23">
        <v>282298</v>
      </c>
      <c r="Q2004" s="19">
        <v>6.68319631926238E-2</v>
      </c>
      <c r="R2004" s="21"/>
      <c r="S2004" s="21"/>
    </row>
    <row r="2005" spans="1:19" x14ac:dyDescent="0.35">
      <c r="A2005" s="18" t="s">
        <v>36</v>
      </c>
      <c r="B2005" s="18" t="s">
        <v>82</v>
      </c>
      <c r="C2005" s="60" t="str">
        <f>IF(Datos[[#This Row],[Area]]="Oftamología","👀",IF(B2005="Cardiología","❤","🚑"))</f>
        <v>🚑</v>
      </c>
      <c r="D2005" s="23">
        <v>722489</v>
      </c>
      <c r="E2005" s="23">
        <v>2107178</v>
      </c>
      <c r="F2005" s="23">
        <v>110037</v>
      </c>
      <c r="G2005" s="23">
        <v>111554</v>
      </c>
      <c r="H2005" s="23">
        <v>32000</v>
      </c>
      <c r="I2005" s="23">
        <v>11602</v>
      </c>
      <c r="J2005" s="23">
        <v>3921</v>
      </c>
      <c r="K2005" s="23">
        <v>12690</v>
      </c>
      <c r="L2005" s="23">
        <v>3378</v>
      </c>
      <c r="M2005" s="23">
        <v>1980744</v>
      </c>
      <c r="N2005" s="23">
        <v>117177</v>
      </c>
      <c r="O2005" s="23">
        <v>52768</v>
      </c>
      <c r="P2005" s="23">
        <v>135270</v>
      </c>
      <c r="Q2005" s="19">
        <v>3.2024171836379366E-2</v>
      </c>
      <c r="R2005" s="21"/>
      <c r="S2005" s="21"/>
    </row>
    <row r="2006" spans="1:19" x14ac:dyDescent="0.35">
      <c r="A2006" s="18" t="s">
        <v>42</v>
      </c>
      <c r="B2006" s="18" t="s">
        <v>82</v>
      </c>
      <c r="C2006" s="60" t="str">
        <f>IF(Datos[[#This Row],[Area]]="Oftamología","👀",IF(B2006="Cardiología","❤","🚑"))</f>
        <v>🚑</v>
      </c>
      <c r="D2006" s="23">
        <v>607673</v>
      </c>
      <c r="E2006" s="23">
        <v>794890</v>
      </c>
      <c r="F2006" s="23">
        <v>200213</v>
      </c>
      <c r="G2006" s="23">
        <v>137798</v>
      </c>
      <c r="H2006" s="23">
        <v>25000</v>
      </c>
      <c r="I2006" s="23">
        <v>9292</v>
      </c>
      <c r="J2006" s="23">
        <v>2881</v>
      </c>
      <c r="K2006" s="23">
        <v>13572</v>
      </c>
      <c r="L2006" s="23">
        <v>3815</v>
      </c>
      <c r="M2006" s="23">
        <v>2318148</v>
      </c>
      <c r="N2006" s="23">
        <v>116383</v>
      </c>
      <c r="O2006" s="23">
        <v>35941</v>
      </c>
      <c r="P2006" s="23">
        <v>39929</v>
      </c>
      <c r="Q2006" s="19">
        <v>9.4528953741021046E-3</v>
      </c>
      <c r="R2006" s="21"/>
      <c r="S2006" s="21"/>
    </row>
    <row r="2007" spans="1:19" x14ac:dyDescent="0.35">
      <c r="A2007" s="18" t="s">
        <v>43</v>
      </c>
      <c r="B2007" s="18" t="s">
        <v>81</v>
      </c>
      <c r="C2007" s="62" t="str">
        <f>IF(Datos[[#This Row],[Area]]="Oftamología","👀",IF(B2007="Cardiología","❤","🚑"))</f>
        <v>👀</v>
      </c>
      <c r="D2007" s="23">
        <v>724057</v>
      </c>
      <c r="E2007" s="23">
        <v>1660606</v>
      </c>
      <c r="F2007" s="23">
        <v>128818</v>
      </c>
      <c r="G2007" s="23">
        <v>136568</v>
      </c>
      <c r="H2007" s="23">
        <v>32000</v>
      </c>
      <c r="I2007" s="23">
        <v>12021</v>
      </c>
      <c r="J2007" s="23">
        <v>3555</v>
      </c>
      <c r="K2007" s="23">
        <v>13400</v>
      </c>
      <c r="L2007" s="23">
        <v>3595</v>
      </c>
      <c r="M2007" s="23">
        <v>2309737</v>
      </c>
      <c r="N2007" s="23">
        <v>117703</v>
      </c>
      <c r="O2007" s="23">
        <v>50259</v>
      </c>
      <c r="P2007" s="23">
        <v>151871</v>
      </c>
      <c r="Q2007" s="19">
        <v>3.5954335780016049E-2</v>
      </c>
      <c r="R2007" s="21"/>
      <c r="S2007" s="21"/>
    </row>
    <row r="2008" spans="1:19" x14ac:dyDescent="0.35">
      <c r="A2008" s="18" t="s">
        <v>41</v>
      </c>
      <c r="B2008" s="18" t="s">
        <v>80</v>
      </c>
      <c r="C2008" s="61" t="str">
        <f>IF(Datos[[#This Row],[Area]]="Oftamología","👀",IF(B2008="Cardiología","❤","🚑"))</f>
        <v>❤</v>
      </c>
      <c r="D2008" s="23">
        <v>408470</v>
      </c>
      <c r="E2008" s="23">
        <v>2146533</v>
      </c>
      <c r="F2008" s="23">
        <v>99243</v>
      </c>
      <c r="G2008" s="23">
        <v>324516</v>
      </c>
      <c r="H2008" s="23">
        <v>32000</v>
      </c>
      <c r="I2008" s="23">
        <v>12281</v>
      </c>
      <c r="J2008" s="23">
        <v>3703</v>
      </c>
      <c r="K2008" s="23">
        <v>10514</v>
      </c>
      <c r="L2008" s="23">
        <v>1986</v>
      </c>
      <c r="M2008" s="23">
        <v>3069525</v>
      </c>
      <c r="N2008" s="23">
        <v>78003</v>
      </c>
      <c r="O2008" s="23">
        <v>39068</v>
      </c>
      <c r="P2008" s="23">
        <v>315531</v>
      </c>
      <c r="Q2008" s="19">
        <v>7.4699630100573802E-2</v>
      </c>
      <c r="R2008" s="21"/>
      <c r="S2008" s="21"/>
    </row>
    <row r="2009" spans="1:19" x14ac:dyDescent="0.35">
      <c r="A2009" s="18" t="s">
        <v>37</v>
      </c>
      <c r="B2009" s="18" t="s">
        <v>82</v>
      </c>
      <c r="C2009" s="60" t="str">
        <f>IF(Datos[[#This Row],[Area]]="Oftamología","👀",IF(B2009="Cardiología","❤","🚑"))</f>
        <v>🚑</v>
      </c>
      <c r="D2009" s="23">
        <v>262081</v>
      </c>
      <c r="E2009" s="23">
        <v>2140352</v>
      </c>
      <c r="F2009" s="23">
        <v>149505</v>
      </c>
      <c r="G2009" s="23">
        <v>277883</v>
      </c>
      <c r="H2009" s="23">
        <v>32000</v>
      </c>
      <c r="I2009" s="23">
        <v>10358</v>
      </c>
      <c r="J2009" s="23">
        <v>3432</v>
      </c>
      <c r="K2009" s="23">
        <v>11477</v>
      </c>
      <c r="L2009" s="23">
        <v>4169</v>
      </c>
      <c r="M2009" s="23">
        <v>2081378</v>
      </c>
      <c r="N2009" s="23">
        <v>78028</v>
      </c>
      <c r="O2009" s="23">
        <v>33107</v>
      </c>
      <c r="P2009" s="23">
        <v>237460</v>
      </c>
      <c r="Q2009" s="19">
        <v>5.6216898382986949E-2</v>
      </c>
      <c r="R2009" s="21"/>
      <c r="S2009" s="21"/>
    </row>
    <row r="2010" spans="1:19" x14ac:dyDescent="0.35">
      <c r="A2010" s="18" t="s">
        <v>38</v>
      </c>
      <c r="B2010" s="18" t="s">
        <v>82</v>
      </c>
      <c r="C2010" s="60" t="str">
        <f>IF(Datos[[#This Row],[Area]]="Oftamología","👀",IF(B2010="Cardiología","❤","🚑"))</f>
        <v>🚑</v>
      </c>
      <c r="D2010" s="23">
        <v>294188</v>
      </c>
      <c r="E2010" s="23">
        <v>2219723</v>
      </c>
      <c r="F2010" s="23">
        <v>159787</v>
      </c>
      <c r="G2010" s="23">
        <v>150001</v>
      </c>
      <c r="H2010" s="23">
        <v>32000</v>
      </c>
      <c r="I2010" s="23">
        <v>11264</v>
      </c>
      <c r="J2010" s="23">
        <v>2923</v>
      </c>
      <c r="K2010" s="23">
        <v>12363</v>
      </c>
      <c r="L2010" s="23">
        <v>4040</v>
      </c>
      <c r="M2010" s="23">
        <v>2608809</v>
      </c>
      <c r="N2010" s="23">
        <v>49946</v>
      </c>
      <c r="O2010" s="23">
        <v>48195</v>
      </c>
      <c r="P2010" s="23">
        <v>131686</v>
      </c>
      <c r="Q2010" s="19">
        <v>3.1175686349119932E-2</v>
      </c>
      <c r="R2010" s="21"/>
      <c r="S2010" s="21"/>
    </row>
    <row r="2011" spans="1:19" x14ac:dyDescent="0.35">
      <c r="A2011" s="18" t="s">
        <v>37</v>
      </c>
      <c r="B2011" s="18" t="s">
        <v>80</v>
      </c>
      <c r="C2011" s="61" t="str">
        <f>IF(Datos[[#This Row],[Area]]="Oftamología","👀",IF(B2011="Cardiología","❤","🚑"))</f>
        <v>❤</v>
      </c>
      <c r="D2011" s="23">
        <v>588322</v>
      </c>
      <c r="E2011" s="23">
        <v>1252674</v>
      </c>
      <c r="F2011" s="23">
        <v>205260</v>
      </c>
      <c r="G2011" s="23">
        <v>317768</v>
      </c>
      <c r="H2011" s="23">
        <v>32000</v>
      </c>
      <c r="I2011" s="23">
        <v>11850</v>
      </c>
      <c r="J2011" s="23">
        <v>3354</v>
      </c>
      <c r="K2011" s="23">
        <v>14390</v>
      </c>
      <c r="L2011" s="23">
        <v>4235</v>
      </c>
      <c r="M2011" s="23">
        <v>2608391</v>
      </c>
      <c r="N2011" s="23">
        <v>62015</v>
      </c>
      <c r="O2011" s="23">
        <v>76676</v>
      </c>
      <c r="P2011" s="23">
        <v>79233</v>
      </c>
      <c r="Q2011" s="19">
        <v>1.8757826621659247E-2</v>
      </c>
      <c r="R2011" s="21"/>
      <c r="S2011" s="21"/>
    </row>
    <row r="2012" spans="1:19" x14ac:dyDescent="0.35">
      <c r="A2012" s="18" t="s">
        <v>36</v>
      </c>
      <c r="B2012" s="18" t="s">
        <v>82</v>
      </c>
      <c r="C2012" s="60" t="str">
        <f>IF(Datos[[#This Row],[Area]]="Oftamología","👀",IF(B2012="Cardiología","❤","🚑"))</f>
        <v>🚑</v>
      </c>
      <c r="D2012" s="23">
        <v>126139</v>
      </c>
      <c r="E2012" s="23">
        <v>1712252</v>
      </c>
      <c r="F2012" s="23">
        <v>115393</v>
      </c>
      <c r="G2012" s="23">
        <v>244806</v>
      </c>
      <c r="H2012" s="23">
        <v>32000</v>
      </c>
      <c r="I2012" s="23">
        <v>10132</v>
      </c>
      <c r="J2012" s="23">
        <v>3629</v>
      </c>
      <c r="K2012" s="23">
        <v>14321</v>
      </c>
      <c r="L2012" s="23">
        <v>2113</v>
      </c>
      <c r="M2012" s="23">
        <v>1763032</v>
      </c>
      <c r="N2012" s="23">
        <v>45405</v>
      </c>
      <c r="O2012" s="23">
        <v>54878</v>
      </c>
      <c r="P2012" s="23">
        <v>324022</v>
      </c>
      <c r="Q2012" s="19">
        <v>7.6709811538163045E-2</v>
      </c>
      <c r="R2012" s="21"/>
      <c r="S2012" s="21"/>
    </row>
    <row r="2013" spans="1:19" x14ac:dyDescent="0.35">
      <c r="A2013" s="18" t="s">
        <v>38</v>
      </c>
      <c r="B2013" s="18" t="s">
        <v>81</v>
      </c>
      <c r="C2013" s="62" t="str">
        <f>IF(Datos[[#This Row],[Area]]="Oftamología","👀",IF(B2013="Cardiología","❤","🚑"))</f>
        <v>👀</v>
      </c>
      <c r="D2013" s="23">
        <v>360185</v>
      </c>
      <c r="E2013" s="23">
        <v>1311879</v>
      </c>
      <c r="F2013" s="23">
        <v>133619</v>
      </c>
      <c r="G2013" s="23">
        <v>217905</v>
      </c>
      <c r="H2013" s="23">
        <v>32000</v>
      </c>
      <c r="I2013" s="23">
        <v>10448</v>
      </c>
      <c r="J2013" s="23">
        <v>4118</v>
      </c>
      <c r="K2013" s="23">
        <v>12250</v>
      </c>
      <c r="L2013" s="23">
        <v>1888</v>
      </c>
      <c r="M2013" s="23">
        <v>1402586</v>
      </c>
      <c r="N2013" s="23">
        <v>97159</v>
      </c>
      <c r="O2013" s="23">
        <v>80181</v>
      </c>
      <c r="P2013" s="23">
        <v>251099</v>
      </c>
      <c r="Q2013" s="19">
        <v>5.9445830738101738E-2</v>
      </c>
      <c r="R2013" s="21"/>
      <c r="S2013" s="21"/>
    </row>
    <row r="2014" spans="1:19" x14ac:dyDescent="0.35">
      <c r="A2014" s="18" t="s">
        <v>43</v>
      </c>
      <c r="B2014" s="18" t="s">
        <v>82</v>
      </c>
      <c r="C2014" s="60" t="str">
        <f>IF(Datos[[#This Row],[Area]]="Oftamología","👀",IF(B2014="Cardiología","❤","🚑"))</f>
        <v>🚑</v>
      </c>
      <c r="D2014" s="23">
        <v>296667</v>
      </c>
      <c r="E2014" s="23">
        <v>749046</v>
      </c>
      <c r="F2014" s="23">
        <v>189095</v>
      </c>
      <c r="G2014" s="23">
        <v>152435</v>
      </c>
      <c r="H2014" s="23">
        <v>32000</v>
      </c>
      <c r="I2014" s="23">
        <v>10125</v>
      </c>
      <c r="J2014" s="23">
        <v>2981</v>
      </c>
      <c r="K2014" s="23">
        <v>12815</v>
      </c>
      <c r="L2014" s="23">
        <v>3038</v>
      </c>
      <c r="M2014" s="23">
        <v>1668881</v>
      </c>
      <c r="N2014" s="23">
        <v>79015</v>
      </c>
      <c r="O2014" s="23">
        <v>54619</v>
      </c>
      <c r="P2014" s="23">
        <v>246128</v>
      </c>
      <c r="Q2014" s="19">
        <v>5.8268983261213721E-2</v>
      </c>
      <c r="R2014" s="21"/>
      <c r="S2014" s="21"/>
    </row>
    <row r="2015" spans="1:19" x14ac:dyDescent="0.35">
      <c r="A2015" s="18" t="s">
        <v>43</v>
      </c>
      <c r="B2015" s="18" t="s">
        <v>82</v>
      </c>
      <c r="C2015" s="60" t="str">
        <f>IF(Datos[[#This Row],[Area]]="Oftamología","👀",IF(B2015="Cardiología","❤","🚑"))</f>
        <v>🚑</v>
      </c>
      <c r="D2015" s="23">
        <v>291209</v>
      </c>
      <c r="E2015" s="23">
        <v>1813034</v>
      </c>
      <c r="F2015" s="23">
        <v>93611</v>
      </c>
      <c r="G2015" s="23">
        <v>192556</v>
      </c>
      <c r="H2015" s="23">
        <v>32000</v>
      </c>
      <c r="I2015" s="23">
        <v>9889</v>
      </c>
      <c r="J2015" s="23">
        <v>4046</v>
      </c>
      <c r="K2015" s="23">
        <v>14672</v>
      </c>
      <c r="L2015" s="23">
        <v>3988</v>
      </c>
      <c r="M2015" s="23">
        <v>1201340</v>
      </c>
      <c r="N2015" s="23">
        <v>59801</v>
      </c>
      <c r="O2015" s="23">
        <v>42367</v>
      </c>
      <c r="P2015" s="23">
        <v>311041</v>
      </c>
      <c r="Q2015" s="19">
        <v>7.363665581547478E-2</v>
      </c>
      <c r="R2015" s="21"/>
      <c r="S2015" s="21"/>
    </row>
    <row r="2016" spans="1:19" x14ac:dyDescent="0.35">
      <c r="A2016" s="18" t="s">
        <v>43</v>
      </c>
      <c r="B2016" s="18" t="s">
        <v>80</v>
      </c>
      <c r="C2016" s="61" t="str">
        <f>IF(Datos[[#This Row],[Area]]="Oftamología","👀",IF(B2016="Cardiología","❤","🚑"))</f>
        <v>❤</v>
      </c>
      <c r="D2016" s="23">
        <v>489599</v>
      </c>
      <c r="E2016" s="23">
        <v>1856347</v>
      </c>
      <c r="F2016" s="23">
        <v>196621</v>
      </c>
      <c r="G2016" s="23">
        <v>130959</v>
      </c>
      <c r="H2016" s="23">
        <v>32000</v>
      </c>
      <c r="I2016" s="23">
        <v>9299</v>
      </c>
      <c r="J2016" s="23">
        <v>3173</v>
      </c>
      <c r="K2016" s="23">
        <v>10195</v>
      </c>
      <c r="L2016" s="23">
        <v>3893</v>
      </c>
      <c r="M2016" s="23">
        <v>2350363</v>
      </c>
      <c r="N2016" s="23">
        <v>81028</v>
      </c>
      <c r="O2016" s="23">
        <v>83050</v>
      </c>
      <c r="P2016" s="23">
        <v>293669</v>
      </c>
      <c r="Q2016" s="19">
        <v>6.9523963325332241E-2</v>
      </c>
      <c r="R2016" s="21"/>
      <c r="S2016" s="21"/>
    </row>
    <row r="2017" spans="1:19" x14ac:dyDescent="0.35">
      <c r="A2017" s="18" t="s">
        <v>44</v>
      </c>
      <c r="B2017" s="18" t="s">
        <v>82</v>
      </c>
      <c r="C2017" s="60" t="str">
        <f>IF(Datos[[#This Row],[Area]]="Oftamología","👀",IF(B2017="Cardiología","❤","🚑"))</f>
        <v>🚑</v>
      </c>
      <c r="D2017" s="23">
        <v>281255</v>
      </c>
      <c r="E2017" s="23">
        <v>1199265</v>
      </c>
      <c r="F2017" s="23">
        <v>191980</v>
      </c>
      <c r="G2017" s="23">
        <v>303961</v>
      </c>
      <c r="H2017" s="23">
        <v>32000</v>
      </c>
      <c r="I2017" s="23">
        <v>9148</v>
      </c>
      <c r="J2017" s="23">
        <v>3371</v>
      </c>
      <c r="K2017" s="23">
        <v>13826</v>
      </c>
      <c r="L2017" s="23">
        <v>1771</v>
      </c>
      <c r="M2017" s="23">
        <v>2121007</v>
      </c>
      <c r="N2017" s="23">
        <v>118598</v>
      </c>
      <c r="O2017" s="23">
        <v>81602</v>
      </c>
      <c r="P2017" s="23">
        <v>320351</v>
      </c>
      <c r="Q2017" s="19">
        <v>7.5840729444488553E-2</v>
      </c>
      <c r="R2017" s="21"/>
      <c r="S2017" s="21"/>
    </row>
    <row r="2018" spans="1:19" x14ac:dyDescent="0.35">
      <c r="A2018" s="18" t="s">
        <v>47</v>
      </c>
      <c r="B2018" s="18" t="s">
        <v>80</v>
      </c>
      <c r="C2018" s="61" t="str">
        <f>IF(Datos[[#This Row],[Area]]="Oftamología","👀",IF(B2018="Cardiología","❤","🚑"))</f>
        <v>❤</v>
      </c>
      <c r="D2018" s="23">
        <v>223601</v>
      </c>
      <c r="E2018" s="23">
        <v>1189203</v>
      </c>
      <c r="F2018" s="23">
        <v>193927</v>
      </c>
      <c r="G2018" s="23">
        <v>182077</v>
      </c>
      <c r="H2018" s="23">
        <v>32000</v>
      </c>
      <c r="I2018" s="23">
        <v>9072</v>
      </c>
      <c r="J2018" s="23">
        <v>2859</v>
      </c>
      <c r="K2018" s="23">
        <v>12592</v>
      </c>
      <c r="L2018" s="23">
        <v>2608</v>
      </c>
      <c r="M2018" s="23">
        <v>1882980</v>
      </c>
      <c r="N2018" s="23">
        <v>73630</v>
      </c>
      <c r="O2018" s="23">
        <v>46238</v>
      </c>
      <c r="P2018" s="23">
        <v>136772</v>
      </c>
      <c r="Q2018" s="19">
        <v>3.2379759225292216E-2</v>
      </c>
      <c r="R2018" s="21"/>
      <c r="S2018" s="21"/>
    </row>
    <row r="2019" spans="1:19" x14ac:dyDescent="0.35">
      <c r="A2019" s="18" t="s">
        <v>37</v>
      </c>
      <c r="B2019" s="18" t="s">
        <v>80</v>
      </c>
      <c r="C2019" s="61" t="str">
        <f>IF(Datos[[#This Row],[Area]]="Oftamología","👀",IF(B2019="Cardiología","❤","🚑"))</f>
        <v>❤</v>
      </c>
      <c r="D2019" s="23">
        <v>403880</v>
      </c>
      <c r="E2019" s="23">
        <v>1947254</v>
      </c>
      <c r="F2019" s="23">
        <v>179086</v>
      </c>
      <c r="G2019" s="23">
        <v>309354</v>
      </c>
      <c r="H2019" s="23">
        <v>25000</v>
      </c>
      <c r="I2019" s="23">
        <v>12159</v>
      </c>
      <c r="J2019" s="23">
        <v>2959</v>
      </c>
      <c r="K2019" s="23">
        <v>10295</v>
      </c>
      <c r="L2019" s="23">
        <v>1361</v>
      </c>
      <c r="M2019" s="23">
        <v>2118186</v>
      </c>
      <c r="N2019" s="23">
        <v>127614</v>
      </c>
      <c r="O2019" s="23">
        <v>49956</v>
      </c>
      <c r="P2019" s="23">
        <v>308747</v>
      </c>
      <c r="Q2019" s="19">
        <v>7.3093568285404156E-2</v>
      </c>
      <c r="R2019" s="21"/>
      <c r="S2019" s="21"/>
    </row>
    <row r="2020" spans="1:19" x14ac:dyDescent="0.35">
      <c r="A2020" s="18" t="s">
        <v>42</v>
      </c>
      <c r="B2020" s="18" t="s">
        <v>81</v>
      </c>
      <c r="C2020" s="62" t="str">
        <f>IF(Datos[[#This Row],[Area]]="Oftamología","👀",IF(B2020="Cardiología","❤","🚑"))</f>
        <v>👀</v>
      </c>
      <c r="D2020" s="23">
        <v>593825</v>
      </c>
      <c r="E2020" s="23">
        <v>2045054</v>
      </c>
      <c r="F2020" s="23">
        <v>217267</v>
      </c>
      <c r="G2020" s="23">
        <v>200101</v>
      </c>
      <c r="H2020" s="23">
        <v>32000</v>
      </c>
      <c r="I2020" s="23">
        <v>11852</v>
      </c>
      <c r="J2020" s="23">
        <v>3445</v>
      </c>
      <c r="K2020" s="23">
        <v>14444</v>
      </c>
      <c r="L2020" s="23">
        <v>1837</v>
      </c>
      <c r="M2020" s="23">
        <v>2767567</v>
      </c>
      <c r="N2020" s="23">
        <v>98598</v>
      </c>
      <c r="O2020" s="23">
        <v>32160</v>
      </c>
      <c r="P2020" s="23">
        <v>299153</v>
      </c>
      <c r="Q2020" s="19">
        <v>7.0822259757288356E-2</v>
      </c>
      <c r="R2020" s="21"/>
      <c r="S2020" s="21"/>
    </row>
    <row r="2021" spans="1:19" x14ac:dyDescent="0.35">
      <c r="A2021" s="18" t="s">
        <v>44</v>
      </c>
      <c r="B2021" s="18" t="s">
        <v>80</v>
      </c>
      <c r="C2021" s="61" t="str">
        <f>IF(Datos[[#This Row],[Area]]="Oftamología","👀",IF(B2021="Cardiología","❤","🚑"))</f>
        <v>❤</v>
      </c>
      <c r="D2021" s="23">
        <v>592343</v>
      </c>
      <c r="E2021" s="23">
        <v>825190</v>
      </c>
      <c r="F2021" s="23">
        <v>119547</v>
      </c>
      <c r="G2021" s="23">
        <v>208202</v>
      </c>
      <c r="H2021" s="23">
        <v>32000</v>
      </c>
      <c r="I2021" s="23">
        <v>12631</v>
      </c>
      <c r="J2021" s="23">
        <v>3505</v>
      </c>
      <c r="K2021" s="23">
        <v>13478</v>
      </c>
      <c r="L2021" s="23">
        <v>3189</v>
      </c>
      <c r="M2021" s="23">
        <v>2395346</v>
      </c>
      <c r="N2021" s="23">
        <v>43053</v>
      </c>
      <c r="O2021" s="23">
        <v>48656</v>
      </c>
      <c r="P2021" s="23">
        <v>326976</v>
      </c>
      <c r="Q2021" s="19">
        <v>7.7409149185865153E-2</v>
      </c>
      <c r="R2021" s="21"/>
      <c r="S2021" s="21"/>
    </row>
    <row r="2022" spans="1:19" x14ac:dyDescent="0.35">
      <c r="A2022" s="18" t="s">
        <v>44</v>
      </c>
      <c r="B2022" s="18" t="s">
        <v>80</v>
      </c>
      <c r="C2022" s="61" t="str">
        <f>IF(Datos[[#This Row],[Area]]="Oftamología","👀",IF(B2022="Cardiología","❤","🚑"))</f>
        <v>❤</v>
      </c>
      <c r="D2022" s="23">
        <v>266371</v>
      </c>
      <c r="E2022" s="23">
        <v>1705140</v>
      </c>
      <c r="F2022" s="23">
        <v>93248</v>
      </c>
      <c r="G2022" s="23">
        <v>231028</v>
      </c>
      <c r="H2022" s="23">
        <v>20000</v>
      </c>
      <c r="I2022" s="23">
        <v>10867</v>
      </c>
      <c r="J2022" s="23">
        <v>3652</v>
      </c>
      <c r="K2022" s="23">
        <v>11524</v>
      </c>
      <c r="L2022" s="23">
        <v>2072</v>
      </c>
      <c r="M2022" s="23">
        <v>1684381</v>
      </c>
      <c r="N2022" s="23">
        <v>51885</v>
      </c>
      <c r="O2022" s="23">
        <v>21586</v>
      </c>
      <c r="P2022" s="23">
        <v>100927</v>
      </c>
      <c r="Q2022" s="19">
        <v>2.389372063968552E-2</v>
      </c>
      <c r="R2022" s="21"/>
      <c r="S2022" s="21"/>
    </row>
    <row r="2023" spans="1:19" x14ac:dyDescent="0.35">
      <c r="A2023" s="18" t="s">
        <v>39</v>
      </c>
      <c r="B2023" s="18" t="s">
        <v>81</v>
      </c>
      <c r="C2023" s="62" t="str">
        <f>IF(Datos[[#This Row],[Area]]="Oftamología","👀",IF(B2023="Cardiología","❤","🚑"))</f>
        <v>👀</v>
      </c>
      <c r="D2023" s="23">
        <v>458844</v>
      </c>
      <c r="E2023" s="23">
        <v>1035106</v>
      </c>
      <c r="F2023" s="23">
        <v>109261</v>
      </c>
      <c r="G2023" s="23">
        <v>154433</v>
      </c>
      <c r="H2023" s="23">
        <v>20000</v>
      </c>
      <c r="I2023" s="23">
        <v>8984</v>
      </c>
      <c r="J2023" s="23">
        <v>3702</v>
      </c>
      <c r="K2023" s="23">
        <v>14647</v>
      </c>
      <c r="L2023" s="23">
        <v>2349</v>
      </c>
      <c r="M2023" s="23">
        <v>2086474</v>
      </c>
      <c r="N2023" s="23">
        <v>47634</v>
      </c>
      <c r="O2023" s="23">
        <v>43901</v>
      </c>
      <c r="P2023" s="23">
        <v>335805</v>
      </c>
      <c r="Q2023" s="19">
        <v>7.949934962308991E-2</v>
      </c>
      <c r="R2023" s="21"/>
      <c r="S2023" s="21"/>
    </row>
    <row r="2024" spans="1:19" x14ac:dyDescent="0.35">
      <c r="A2024" s="18" t="s">
        <v>40</v>
      </c>
      <c r="B2024" s="18" t="s">
        <v>82</v>
      </c>
      <c r="C2024" s="60" t="str">
        <f>IF(Datos[[#This Row],[Area]]="Oftamología","👀",IF(B2024="Cardiología","❤","🚑"))</f>
        <v>🚑</v>
      </c>
      <c r="D2024" s="23">
        <v>339312</v>
      </c>
      <c r="E2024" s="23">
        <v>1366620</v>
      </c>
      <c r="F2024" s="23">
        <v>203549</v>
      </c>
      <c r="G2024" s="23">
        <v>319226</v>
      </c>
      <c r="H2024" s="23">
        <v>32000</v>
      </c>
      <c r="I2024" s="23">
        <v>9276</v>
      </c>
      <c r="J2024" s="23">
        <v>3016</v>
      </c>
      <c r="K2024" s="23">
        <v>11887</v>
      </c>
      <c r="L2024" s="23">
        <v>2071</v>
      </c>
      <c r="M2024" s="23">
        <v>3065802</v>
      </c>
      <c r="N2024" s="23">
        <v>118240</v>
      </c>
      <c r="O2024" s="23">
        <v>67359</v>
      </c>
      <c r="P2024" s="23">
        <v>58163</v>
      </c>
      <c r="Q2024" s="19">
        <v>1.3769659987575464E-2</v>
      </c>
      <c r="R2024" s="21"/>
      <c r="S2024" s="21"/>
    </row>
    <row r="2025" spans="1:19" x14ac:dyDescent="0.35">
      <c r="A2025" s="18" t="s">
        <v>43</v>
      </c>
      <c r="B2025" s="18" t="s">
        <v>81</v>
      </c>
      <c r="C2025" s="62" t="str">
        <f>IF(Datos[[#This Row],[Area]]="Oftamología","👀",IF(B2025="Cardiología","❤","🚑"))</f>
        <v>👀</v>
      </c>
      <c r="D2025" s="23">
        <v>480932</v>
      </c>
      <c r="E2025" s="23">
        <v>1019281</v>
      </c>
      <c r="F2025" s="23">
        <v>115583</v>
      </c>
      <c r="G2025" s="23">
        <v>230716</v>
      </c>
      <c r="H2025" s="23">
        <v>32000</v>
      </c>
      <c r="I2025" s="23">
        <v>9326</v>
      </c>
      <c r="J2025" s="23">
        <v>4073</v>
      </c>
      <c r="K2025" s="23">
        <v>14024</v>
      </c>
      <c r="L2025" s="23">
        <v>2806</v>
      </c>
      <c r="M2025" s="23">
        <v>2333896</v>
      </c>
      <c r="N2025" s="23">
        <v>84292</v>
      </c>
      <c r="O2025" s="23">
        <v>89472</v>
      </c>
      <c r="P2025" s="23">
        <v>122964</v>
      </c>
      <c r="Q2025" s="19">
        <v>2.9110817370359667E-2</v>
      </c>
      <c r="R2025" s="21"/>
      <c r="S2025" s="21"/>
    </row>
    <row r="2026" spans="1:19" x14ac:dyDescent="0.35">
      <c r="A2026" s="18" t="s">
        <v>41</v>
      </c>
      <c r="B2026" s="18" t="s">
        <v>80</v>
      </c>
      <c r="C2026" s="61" t="str">
        <f>IF(Datos[[#This Row],[Area]]="Oftamología","👀",IF(B2026="Cardiología","❤","🚑"))</f>
        <v>❤</v>
      </c>
      <c r="D2026" s="23">
        <v>300640</v>
      </c>
      <c r="E2026" s="23">
        <v>2103766</v>
      </c>
      <c r="F2026" s="23">
        <v>99218</v>
      </c>
      <c r="G2026" s="23">
        <v>320131</v>
      </c>
      <c r="H2026" s="23">
        <v>20000</v>
      </c>
      <c r="I2026" s="23">
        <v>12442</v>
      </c>
      <c r="J2026" s="23">
        <v>3223</v>
      </c>
      <c r="K2026" s="23">
        <v>11710</v>
      </c>
      <c r="L2026" s="23">
        <v>2188</v>
      </c>
      <c r="M2026" s="23">
        <v>3085506</v>
      </c>
      <c r="N2026" s="23">
        <v>88081</v>
      </c>
      <c r="O2026" s="23">
        <v>60537</v>
      </c>
      <c r="P2026" s="23">
        <v>162188</v>
      </c>
      <c r="Q2026" s="19">
        <v>3.8396809209719052E-2</v>
      </c>
      <c r="R2026" s="21"/>
      <c r="S2026" s="21"/>
    </row>
    <row r="2027" spans="1:19" x14ac:dyDescent="0.35">
      <c r="A2027" s="18" t="s">
        <v>44</v>
      </c>
      <c r="B2027" s="18" t="s">
        <v>80</v>
      </c>
      <c r="C2027" s="61" t="str">
        <f>IF(Datos[[#This Row],[Area]]="Oftamología","👀",IF(B2027="Cardiología","❤","🚑"))</f>
        <v>❤</v>
      </c>
      <c r="D2027" s="23">
        <v>500853</v>
      </c>
      <c r="E2027" s="23">
        <v>2206099</v>
      </c>
      <c r="F2027" s="23">
        <v>200691</v>
      </c>
      <c r="G2027" s="23">
        <v>192551</v>
      </c>
      <c r="H2027" s="23">
        <v>32000</v>
      </c>
      <c r="I2027" s="23">
        <v>9657</v>
      </c>
      <c r="J2027" s="23">
        <v>3791</v>
      </c>
      <c r="K2027" s="23">
        <v>12308</v>
      </c>
      <c r="L2027" s="23">
        <v>2594</v>
      </c>
      <c r="M2027" s="23">
        <v>1056348</v>
      </c>
      <c r="N2027" s="23">
        <v>102682</v>
      </c>
      <c r="O2027" s="23">
        <v>30585</v>
      </c>
      <c r="P2027" s="23">
        <v>179765</v>
      </c>
      <c r="Q2027" s="19">
        <v>4.255803393336835E-2</v>
      </c>
      <c r="R2027" s="21"/>
      <c r="S2027" s="21"/>
    </row>
    <row r="2028" spans="1:19" x14ac:dyDescent="0.35">
      <c r="A2028" s="18" t="s">
        <v>41</v>
      </c>
      <c r="B2028" s="18" t="s">
        <v>80</v>
      </c>
      <c r="C2028" s="61" t="str">
        <f>IF(Datos[[#This Row],[Area]]="Oftamología","👀",IF(B2028="Cardiología","❤","🚑"))</f>
        <v>❤</v>
      </c>
      <c r="D2028" s="23">
        <v>380244</v>
      </c>
      <c r="E2028" s="23">
        <v>1326481</v>
      </c>
      <c r="F2028" s="23">
        <v>176108</v>
      </c>
      <c r="G2028" s="23">
        <v>87453</v>
      </c>
      <c r="H2028" s="23">
        <v>32000</v>
      </c>
      <c r="I2028" s="23">
        <v>12449</v>
      </c>
      <c r="J2028" s="23">
        <v>3871</v>
      </c>
      <c r="K2028" s="23">
        <v>10766</v>
      </c>
      <c r="L2028" s="23">
        <v>3950</v>
      </c>
      <c r="M2028" s="23">
        <v>1983698</v>
      </c>
      <c r="N2028" s="23">
        <v>48643</v>
      </c>
      <c r="O2028" s="23">
        <v>67066</v>
      </c>
      <c r="P2028" s="23">
        <v>218461</v>
      </c>
      <c r="Q2028" s="19">
        <v>5.1719025678622549E-2</v>
      </c>
      <c r="R2028" s="21"/>
      <c r="S2028" s="21"/>
    </row>
    <row r="2029" spans="1:19" x14ac:dyDescent="0.35">
      <c r="A2029" s="18" t="s">
        <v>44</v>
      </c>
      <c r="B2029" s="18" t="s">
        <v>81</v>
      </c>
      <c r="C2029" s="62" t="str">
        <f>IF(Datos[[#This Row],[Area]]="Oftamología","👀",IF(B2029="Cardiología","❤","🚑"))</f>
        <v>👀</v>
      </c>
      <c r="D2029" s="23">
        <v>504552</v>
      </c>
      <c r="E2029" s="23">
        <v>1498043</v>
      </c>
      <c r="F2029" s="23">
        <v>134082</v>
      </c>
      <c r="G2029" s="23">
        <v>118183</v>
      </c>
      <c r="H2029" s="23">
        <v>32000</v>
      </c>
      <c r="I2029" s="23">
        <v>11805</v>
      </c>
      <c r="J2029" s="23">
        <v>2906</v>
      </c>
      <c r="K2029" s="23">
        <v>11816</v>
      </c>
      <c r="L2029" s="23">
        <v>4322</v>
      </c>
      <c r="M2029" s="23">
        <v>3030984</v>
      </c>
      <c r="N2029" s="23">
        <v>90714</v>
      </c>
      <c r="O2029" s="23">
        <v>75850</v>
      </c>
      <c r="P2029" s="23">
        <v>250795</v>
      </c>
      <c r="Q2029" s="19">
        <v>5.9373860986950272E-2</v>
      </c>
      <c r="R2029" s="21"/>
      <c r="S2029" s="21"/>
    </row>
    <row r="2030" spans="1:19" x14ac:dyDescent="0.35">
      <c r="A2030" s="18" t="s">
        <v>45</v>
      </c>
      <c r="B2030" s="18" t="s">
        <v>81</v>
      </c>
      <c r="C2030" s="62" t="str">
        <f>IF(Datos[[#This Row],[Area]]="Oftamología","👀",IF(B2030="Cardiología","❤","🚑"))</f>
        <v>👀</v>
      </c>
      <c r="D2030" s="23">
        <v>506562</v>
      </c>
      <c r="E2030" s="23">
        <v>1289921</v>
      </c>
      <c r="F2030" s="23">
        <v>199906</v>
      </c>
      <c r="G2030" s="23">
        <v>127264</v>
      </c>
      <c r="H2030" s="23">
        <v>32000</v>
      </c>
      <c r="I2030" s="23">
        <v>12374</v>
      </c>
      <c r="J2030" s="23">
        <v>3176</v>
      </c>
      <c r="K2030" s="23">
        <v>11743</v>
      </c>
      <c r="L2030" s="23">
        <v>2976</v>
      </c>
      <c r="M2030" s="23">
        <v>2907151</v>
      </c>
      <c r="N2030" s="23">
        <v>109382</v>
      </c>
      <c r="O2030" s="23">
        <v>70481</v>
      </c>
      <c r="P2030" s="23">
        <v>328493</v>
      </c>
      <c r="Q2030" s="19">
        <v>7.7768287713815082E-2</v>
      </c>
      <c r="R2030" s="21"/>
      <c r="S2030" s="21"/>
    </row>
    <row r="2031" spans="1:19" x14ac:dyDescent="0.35">
      <c r="A2031" s="18" t="s">
        <v>44</v>
      </c>
      <c r="B2031" s="18" t="s">
        <v>82</v>
      </c>
      <c r="C2031" s="60" t="str">
        <f>IF(Datos[[#This Row],[Area]]="Oftamología","👀",IF(B2031="Cardiología","❤","🚑"))</f>
        <v>🚑</v>
      </c>
      <c r="D2031" s="23">
        <v>196059</v>
      </c>
      <c r="E2031" s="23">
        <v>2313248</v>
      </c>
      <c r="F2031" s="23">
        <v>159343</v>
      </c>
      <c r="G2031" s="23">
        <v>72814</v>
      </c>
      <c r="H2031" s="23">
        <v>32000</v>
      </c>
      <c r="I2031" s="23">
        <v>9510</v>
      </c>
      <c r="J2031" s="23">
        <v>3261</v>
      </c>
      <c r="K2031" s="23">
        <v>13026</v>
      </c>
      <c r="L2031" s="23">
        <v>2673</v>
      </c>
      <c r="M2031" s="23">
        <v>2296499</v>
      </c>
      <c r="N2031" s="23">
        <v>96272</v>
      </c>
      <c r="O2031" s="23">
        <v>38474</v>
      </c>
      <c r="P2031" s="23">
        <v>164334</v>
      </c>
      <c r="Q2031" s="19">
        <v>3.8904858834623836E-2</v>
      </c>
      <c r="R2031" s="21"/>
      <c r="S2031" s="21"/>
    </row>
    <row r="2032" spans="1:19" x14ac:dyDescent="0.35">
      <c r="A2032" s="18" t="s">
        <v>45</v>
      </c>
      <c r="B2032" s="18" t="s">
        <v>82</v>
      </c>
      <c r="C2032" s="60" t="str">
        <f>IF(Datos[[#This Row],[Area]]="Oftamología","👀",IF(B2032="Cardiología","❤","🚑"))</f>
        <v>🚑</v>
      </c>
      <c r="D2032" s="23">
        <v>395029</v>
      </c>
      <c r="E2032" s="23">
        <v>1000981</v>
      </c>
      <c r="F2032" s="23">
        <v>153393</v>
      </c>
      <c r="G2032" s="23">
        <v>309548</v>
      </c>
      <c r="H2032" s="23">
        <v>32000</v>
      </c>
      <c r="I2032" s="23">
        <v>11920</v>
      </c>
      <c r="J2032" s="23">
        <v>3042</v>
      </c>
      <c r="K2032" s="23">
        <v>13560</v>
      </c>
      <c r="L2032" s="23">
        <v>3967</v>
      </c>
      <c r="M2032" s="23">
        <v>2798486</v>
      </c>
      <c r="N2032" s="23">
        <v>68127</v>
      </c>
      <c r="O2032" s="23">
        <v>47898</v>
      </c>
      <c r="P2032" s="23">
        <v>169896</v>
      </c>
      <c r="Q2032" s="19">
        <v>4.0221621189572773E-2</v>
      </c>
      <c r="R2032" s="21"/>
      <c r="S2032" s="21"/>
    </row>
    <row r="2033" spans="1:19" x14ac:dyDescent="0.35">
      <c r="A2033" s="18" t="s">
        <v>45</v>
      </c>
      <c r="B2033" s="18" t="s">
        <v>82</v>
      </c>
      <c r="C2033" s="60" t="str">
        <f>IF(Datos[[#This Row],[Area]]="Oftamología","👀",IF(B2033="Cardiología","❤","🚑"))</f>
        <v>🚑</v>
      </c>
      <c r="D2033" s="23">
        <v>205529</v>
      </c>
      <c r="E2033" s="23">
        <v>1157223</v>
      </c>
      <c r="F2033" s="23">
        <v>199596</v>
      </c>
      <c r="G2033" s="23">
        <v>300839</v>
      </c>
      <c r="H2033" s="23">
        <v>25000</v>
      </c>
      <c r="I2033" s="23">
        <v>11769</v>
      </c>
      <c r="J2033" s="23">
        <v>4159</v>
      </c>
      <c r="K2033" s="23">
        <v>12240</v>
      </c>
      <c r="L2033" s="23">
        <v>3775</v>
      </c>
      <c r="M2033" s="23">
        <v>2799838</v>
      </c>
      <c r="N2033" s="23">
        <v>97408</v>
      </c>
      <c r="O2033" s="23">
        <v>74171</v>
      </c>
      <c r="P2033" s="23">
        <v>134375</v>
      </c>
      <c r="Q2033" s="19">
        <v>3.181228720716698E-2</v>
      </c>
      <c r="R2033" s="21"/>
      <c r="S2033" s="21"/>
    </row>
    <row r="2034" spans="1:19" x14ac:dyDescent="0.35">
      <c r="A2034" s="18" t="s">
        <v>44</v>
      </c>
      <c r="B2034" s="18" t="s">
        <v>80</v>
      </c>
      <c r="C2034" s="61" t="str">
        <f>IF(Datos[[#This Row],[Area]]="Oftamología","👀",IF(B2034="Cardiología","❤","🚑"))</f>
        <v>❤</v>
      </c>
      <c r="D2034" s="23">
        <v>661339</v>
      </c>
      <c r="E2034" s="23">
        <v>1364755</v>
      </c>
      <c r="F2034" s="23">
        <v>174700</v>
      </c>
      <c r="G2034" s="23">
        <v>196921</v>
      </c>
      <c r="H2034" s="23">
        <v>32000</v>
      </c>
      <c r="I2034" s="23">
        <v>10798</v>
      </c>
      <c r="J2034" s="23">
        <v>2805</v>
      </c>
      <c r="K2034" s="23">
        <v>12149</v>
      </c>
      <c r="L2034" s="23">
        <v>3959</v>
      </c>
      <c r="M2034" s="23">
        <v>1121985</v>
      </c>
      <c r="N2034" s="23">
        <v>107230</v>
      </c>
      <c r="O2034" s="23">
        <v>85759</v>
      </c>
      <c r="P2034" s="23">
        <v>50504</v>
      </c>
      <c r="Q2034" s="19">
        <v>1.1956448395242873E-2</v>
      </c>
      <c r="R2034" s="21"/>
      <c r="S2034" s="21"/>
    </row>
    <row r="2035" spans="1:19" x14ac:dyDescent="0.35">
      <c r="A2035" s="18" t="s">
        <v>47</v>
      </c>
      <c r="B2035" s="18" t="s">
        <v>80</v>
      </c>
      <c r="C2035" s="61" t="str">
        <f>IF(Datos[[#This Row],[Area]]="Oftamología","👀",IF(B2035="Cardiología","❤","🚑"))</f>
        <v>❤</v>
      </c>
      <c r="D2035" s="23">
        <v>168500</v>
      </c>
      <c r="E2035" s="23">
        <v>1988381</v>
      </c>
      <c r="F2035" s="23">
        <v>157283</v>
      </c>
      <c r="G2035" s="23">
        <v>223088</v>
      </c>
      <c r="H2035" s="23">
        <v>32000</v>
      </c>
      <c r="I2035" s="23">
        <v>10826</v>
      </c>
      <c r="J2035" s="23">
        <v>2947</v>
      </c>
      <c r="K2035" s="23">
        <v>10059</v>
      </c>
      <c r="L2035" s="23">
        <v>3470</v>
      </c>
      <c r="M2035" s="23">
        <v>2997423</v>
      </c>
      <c r="N2035" s="23">
        <v>101178</v>
      </c>
      <c r="O2035" s="23">
        <v>31596</v>
      </c>
      <c r="P2035" s="23">
        <v>279730</v>
      </c>
      <c r="Q2035" s="19">
        <v>6.6224008189475866E-2</v>
      </c>
      <c r="R2035" s="21"/>
      <c r="S2035" s="21"/>
    </row>
    <row r="2036" spans="1:19" x14ac:dyDescent="0.35">
      <c r="A2036" s="18" t="s">
        <v>46</v>
      </c>
      <c r="B2036" s="18" t="s">
        <v>82</v>
      </c>
      <c r="C2036" s="60" t="str">
        <f>IF(Datos[[#This Row],[Area]]="Oftamología","👀",IF(B2036="Cardiología","❤","🚑"))</f>
        <v>🚑</v>
      </c>
      <c r="D2036" s="23">
        <v>386609</v>
      </c>
      <c r="E2036" s="23">
        <v>1971216</v>
      </c>
      <c r="F2036" s="23">
        <v>196934</v>
      </c>
      <c r="G2036" s="23">
        <v>227216</v>
      </c>
      <c r="H2036" s="23">
        <v>32000</v>
      </c>
      <c r="I2036" s="23">
        <v>12470</v>
      </c>
      <c r="J2036" s="23">
        <v>3434</v>
      </c>
      <c r="K2036" s="23">
        <v>14100</v>
      </c>
      <c r="L2036" s="23">
        <v>4489</v>
      </c>
      <c r="M2036" s="23">
        <v>2983017</v>
      </c>
      <c r="N2036" s="23">
        <v>126038</v>
      </c>
      <c r="O2036" s="23">
        <v>71436</v>
      </c>
      <c r="P2036" s="23">
        <v>141676</v>
      </c>
      <c r="Q2036" s="19">
        <v>3.3540744947814616E-2</v>
      </c>
      <c r="R2036" s="21"/>
      <c r="S2036" s="21"/>
    </row>
    <row r="2037" spans="1:19" x14ac:dyDescent="0.35">
      <c r="A2037" s="18" t="s">
        <v>44</v>
      </c>
      <c r="B2037" s="18" t="s">
        <v>82</v>
      </c>
      <c r="C2037" s="60" t="str">
        <f>IF(Datos[[#This Row],[Area]]="Oftamología","👀",IF(B2037="Cardiología","❤","🚑"))</f>
        <v>🚑</v>
      </c>
      <c r="D2037" s="23">
        <v>310609</v>
      </c>
      <c r="E2037" s="23">
        <v>1509287</v>
      </c>
      <c r="F2037" s="23">
        <v>116233</v>
      </c>
      <c r="G2037" s="23">
        <v>256233</v>
      </c>
      <c r="H2037" s="23">
        <v>30000</v>
      </c>
      <c r="I2037" s="23">
        <v>10547</v>
      </c>
      <c r="J2037" s="23">
        <v>4068</v>
      </c>
      <c r="K2037" s="23">
        <v>13187</v>
      </c>
      <c r="L2037" s="23">
        <v>3933</v>
      </c>
      <c r="M2037" s="23">
        <v>1626618</v>
      </c>
      <c r="N2037" s="23">
        <v>116570</v>
      </c>
      <c r="O2037" s="23">
        <v>61764</v>
      </c>
      <c r="P2037" s="23">
        <v>303324</v>
      </c>
      <c r="Q2037" s="19">
        <v>7.180971315219882E-2</v>
      </c>
      <c r="R2037" s="21"/>
      <c r="S2037" s="21"/>
    </row>
    <row r="2038" spans="1:19" x14ac:dyDescent="0.35">
      <c r="A2038" s="18" t="s">
        <v>47</v>
      </c>
      <c r="B2038" s="18" t="s">
        <v>80</v>
      </c>
      <c r="C2038" s="61" t="str">
        <f>IF(Datos[[#This Row],[Area]]="Oftamología","👀",IF(B2038="Cardiología","❤","🚑"))</f>
        <v>❤</v>
      </c>
      <c r="D2038" s="23">
        <v>446104</v>
      </c>
      <c r="E2038" s="23">
        <v>811672</v>
      </c>
      <c r="F2038" s="23">
        <v>102184</v>
      </c>
      <c r="G2038" s="23">
        <v>136802</v>
      </c>
      <c r="H2038" s="23">
        <v>32000</v>
      </c>
      <c r="I2038" s="23">
        <v>10628</v>
      </c>
      <c r="J2038" s="23">
        <v>2872</v>
      </c>
      <c r="K2038" s="23">
        <v>12415</v>
      </c>
      <c r="L2038" s="23">
        <v>1248</v>
      </c>
      <c r="M2038" s="23">
        <v>2286968</v>
      </c>
      <c r="N2038" s="23">
        <v>124803</v>
      </c>
      <c r="O2038" s="23">
        <v>52661</v>
      </c>
      <c r="P2038" s="23">
        <v>174595</v>
      </c>
      <c r="Q2038" s="19">
        <v>4.133407467858842E-2</v>
      </c>
      <c r="R2038" s="21"/>
      <c r="S2038" s="21"/>
    </row>
    <row r="2039" spans="1:19" x14ac:dyDescent="0.35">
      <c r="A2039" s="18" t="s">
        <v>47</v>
      </c>
      <c r="B2039" s="18" t="s">
        <v>82</v>
      </c>
      <c r="C2039" s="60" t="str">
        <f>IF(Datos[[#This Row],[Area]]="Oftamología","👀",IF(B2039="Cardiología","❤","🚑"))</f>
        <v>🚑</v>
      </c>
      <c r="D2039" s="23">
        <v>728570</v>
      </c>
      <c r="E2039" s="23">
        <v>2252012</v>
      </c>
      <c r="F2039" s="23">
        <v>109902</v>
      </c>
      <c r="G2039" s="23">
        <v>186072</v>
      </c>
      <c r="H2039" s="23">
        <v>32000</v>
      </c>
      <c r="I2039" s="23">
        <v>12006</v>
      </c>
      <c r="J2039" s="23">
        <v>3616</v>
      </c>
      <c r="K2039" s="23">
        <v>14629</v>
      </c>
      <c r="L2039" s="23">
        <v>1408</v>
      </c>
      <c r="M2039" s="23">
        <v>2876272</v>
      </c>
      <c r="N2039" s="23">
        <v>65823</v>
      </c>
      <c r="O2039" s="23">
        <v>28367</v>
      </c>
      <c r="P2039" s="23">
        <v>228416</v>
      </c>
      <c r="Q2039" s="19">
        <v>5.4075798286230714E-2</v>
      </c>
      <c r="R2039" s="21"/>
      <c r="S2039" s="21"/>
    </row>
    <row r="2040" spans="1:19" x14ac:dyDescent="0.35">
      <c r="A2040" s="18" t="s">
        <v>36</v>
      </c>
      <c r="B2040" s="18" t="s">
        <v>80</v>
      </c>
      <c r="C2040" s="61" t="str">
        <f>IF(Datos[[#This Row],[Area]]="Oftamología","👀",IF(B2040="Cardiología","❤","🚑"))</f>
        <v>❤</v>
      </c>
      <c r="D2040" s="23">
        <v>709566</v>
      </c>
      <c r="E2040" s="23">
        <v>2232487</v>
      </c>
      <c r="F2040" s="23">
        <v>196735</v>
      </c>
      <c r="G2040" s="23">
        <v>253344</v>
      </c>
      <c r="H2040" s="23">
        <v>32000</v>
      </c>
      <c r="I2040" s="23">
        <v>11531</v>
      </c>
      <c r="J2040" s="23">
        <v>3997</v>
      </c>
      <c r="K2040" s="23">
        <v>14913</v>
      </c>
      <c r="L2040" s="23">
        <v>3660</v>
      </c>
      <c r="M2040" s="23">
        <v>1453410</v>
      </c>
      <c r="N2040" s="23">
        <v>71815</v>
      </c>
      <c r="O2040" s="23">
        <v>82478</v>
      </c>
      <c r="P2040" s="23">
        <v>52612</v>
      </c>
      <c r="Q2040" s="19">
        <v>1.2455501801253724E-2</v>
      </c>
      <c r="R2040" s="21"/>
      <c r="S2040" s="21"/>
    </row>
    <row r="2041" spans="1:19" x14ac:dyDescent="0.35">
      <c r="A2041" s="18" t="s">
        <v>43</v>
      </c>
      <c r="B2041" s="18" t="s">
        <v>81</v>
      </c>
      <c r="C2041" s="62" t="str">
        <f>IF(Datos[[#This Row],[Area]]="Oftamología","👀",IF(B2041="Cardiología","❤","🚑"))</f>
        <v>👀</v>
      </c>
      <c r="D2041" s="23">
        <v>601295</v>
      </c>
      <c r="E2041" s="23">
        <v>829005</v>
      </c>
      <c r="F2041" s="23">
        <v>119957</v>
      </c>
      <c r="G2041" s="23">
        <v>85871</v>
      </c>
      <c r="H2041" s="23">
        <v>20000</v>
      </c>
      <c r="I2041" s="23">
        <v>9040</v>
      </c>
      <c r="J2041" s="23">
        <v>3602</v>
      </c>
      <c r="K2041" s="23">
        <v>13232</v>
      </c>
      <c r="L2041" s="23">
        <v>1694</v>
      </c>
      <c r="M2041" s="23">
        <v>2224801</v>
      </c>
      <c r="N2041" s="23">
        <v>76087</v>
      </c>
      <c r="O2041" s="23">
        <v>69038</v>
      </c>
      <c r="P2041" s="23">
        <v>255476</v>
      </c>
      <c r="Q2041" s="19">
        <v>6.0482053109121421E-2</v>
      </c>
      <c r="R2041" s="21"/>
      <c r="S2041" s="21"/>
    </row>
    <row r="2042" spans="1:19" x14ac:dyDescent="0.35">
      <c r="A2042" s="18" t="s">
        <v>43</v>
      </c>
      <c r="B2042" s="18" t="s">
        <v>81</v>
      </c>
      <c r="C2042" s="62" t="str">
        <f>IF(Datos[[#This Row],[Area]]="Oftamología","👀",IF(B2042="Cardiología","❤","🚑"))</f>
        <v>👀</v>
      </c>
      <c r="D2042" s="23">
        <v>309653</v>
      </c>
      <c r="E2042" s="23">
        <v>1911650</v>
      </c>
      <c r="F2042" s="23">
        <v>111648</v>
      </c>
      <c r="G2042" s="23">
        <v>169913</v>
      </c>
      <c r="H2042" s="23">
        <v>32000</v>
      </c>
      <c r="I2042" s="23">
        <v>9674</v>
      </c>
      <c r="J2042" s="23">
        <v>3930</v>
      </c>
      <c r="K2042" s="23">
        <v>14382</v>
      </c>
      <c r="L2042" s="23">
        <v>1998</v>
      </c>
      <c r="M2042" s="23">
        <v>1009587</v>
      </c>
      <c r="N2042" s="23">
        <v>91710</v>
      </c>
      <c r="O2042" s="23">
        <v>71740</v>
      </c>
      <c r="P2042" s="23">
        <v>209941</v>
      </c>
      <c r="Q2042" s="19">
        <v>4.9701978705561617E-2</v>
      </c>
      <c r="R2042" s="21"/>
      <c r="S2042" s="21"/>
    </row>
    <row r="2043" spans="1:19" x14ac:dyDescent="0.35">
      <c r="A2043" s="18" t="s">
        <v>37</v>
      </c>
      <c r="B2043" s="18" t="s">
        <v>80</v>
      </c>
      <c r="C2043" s="61" t="str">
        <f>IF(Datos[[#This Row],[Area]]="Oftamología","👀",IF(B2043="Cardiología","❤","🚑"))</f>
        <v>❤</v>
      </c>
      <c r="D2043" s="23">
        <v>609766</v>
      </c>
      <c r="E2043" s="23">
        <v>1931221</v>
      </c>
      <c r="F2043" s="23">
        <v>166642</v>
      </c>
      <c r="G2043" s="23">
        <v>269741</v>
      </c>
      <c r="H2043" s="23">
        <v>25000</v>
      </c>
      <c r="I2043" s="23">
        <v>11214</v>
      </c>
      <c r="J2043" s="23">
        <v>3778</v>
      </c>
      <c r="K2043" s="23">
        <v>11814</v>
      </c>
      <c r="L2043" s="23">
        <v>3771</v>
      </c>
      <c r="M2043" s="23">
        <v>1763016</v>
      </c>
      <c r="N2043" s="23">
        <v>110649</v>
      </c>
      <c r="O2043" s="23">
        <v>83807</v>
      </c>
      <c r="P2043" s="23">
        <v>200820</v>
      </c>
      <c r="Q2043" s="19">
        <v>4.7542649428415053E-2</v>
      </c>
      <c r="R2043" s="21"/>
      <c r="S2043" s="21"/>
    </row>
    <row r="2044" spans="1:19" x14ac:dyDescent="0.35">
      <c r="A2044" s="18" t="s">
        <v>39</v>
      </c>
      <c r="B2044" s="18" t="s">
        <v>82</v>
      </c>
      <c r="C2044" s="60" t="str">
        <f>IF(Datos[[#This Row],[Area]]="Oftamología","👀",IF(B2044="Cardiología","❤","🚑"))</f>
        <v>🚑</v>
      </c>
      <c r="D2044" s="23">
        <v>145576</v>
      </c>
      <c r="E2044" s="23">
        <v>2353182</v>
      </c>
      <c r="F2044" s="23">
        <v>167642</v>
      </c>
      <c r="G2044" s="23">
        <v>164476</v>
      </c>
      <c r="H2044" s="23">
        <v>32000</v>
      </c>
      <c r="I2044" s="23">
        <v>11543</v>
      </c>
      <c r="J2044" s="23">
        <v>3700</v>
      </c>
      <c r="K2044" s="23">
        <v>10699</v>
      </c>
      <c r="L2044" s="23">
        <v>4065</v>
      </c>
      <c r="M2044" s="23">
        <v>2134698</v>
      </c>
      <c r="N2044" s="23">
        <v>92420</v>
      </c>
      <c r="O2044" s="23">
        <v>74088</v>
      </c>
      <c r="P2044" s="23">
        <v>300015</v>
      </c>
      <c r="Q2044" s="19">
        <v>7.1026331880619173E-2</v>
      </c>
      <c r="R2044" s="21"/>
      <c r="S2044" s="21"/>
    </row>
    <row r="2045" spans="1:19" x14ac:dyDescent="0.35">
      <c r="A2045" s="18" t="s">
        <v>46</v>
      </c>
      <c r="B2045" s="18" t="s">
        <v>80</v>
      </c>
      <c r="C2045" s="61" t="str">
        <f>IF(Datos[[#This Row],[Area]]="Oftamología","👀",IF(B2045="Cardiología","❤","🚑"))</f>
        <v>❤</v>
      </c>
      <c r="D2045" s="23">
        <v>144262</v>
      </c>
      <c r="E2045" s="23">
        <v>1309157</v>
      </c>
      <c r="F2045" s="23">
        <v>165295</v>
      </c>
      <c r="G2045" s="23">
        <v>188269</v>
      </c>
      <c r="H2045" s="23">
        <v>32000</v>
      </c>
      <c r="I2045" s="23">
        <v>10587</v>
      </c>
      <c r="J2045" s="23">
        <v>3311</v>
      </c>
      <c r="K2045" s="23">
        <v>14785</v>
      </c>
      <c r="L2045" s="23">
        <v>1791</v>
      </c>
      <c r="M2045" s="23">
        <v>2801917</v>
      </c>
      <c r="N2045" s="23">
        <v>117721</v>
      </c>
      <c r="O2045" s="23">
        <v>70276</v>
      </c>
      <c r="P2045" s="23">
        <v>319831</v>
      </c>
      <c r="Q2045" s="19">
        <v>7.5717623291203143E-2</v>
      </c>
      <c r="R2045" s="21"/>
      <c r="S2045" s="21"/>
    </row>
    <row r="2046" spans="1:19" x14ac:dyDescent="0.35">
      <c r="A2046" s="18" t="s">
        <v>42</v>
      </c>
      <c r="B2046" s="18" t="s">
        <v>81</v>
      </c>
      <c r="C2046" s="62" t="str">
        <f>IF(Datos[[#This Row],[Area]]="Oftamología","👀",IF(B2046="Cardiología","❤","🚑"))</f>
        <v>👀</v>
      </c>
      <c r="D2046" s="23">
        <v>589522</v>
      </c>
      <c r="E2046" s="23">
        <v>1476054</v>
      </c>
      <c r="F2046" s="23">
        <v>95675</v>
      </c>
      <c r="G2046" s="23">
        <v>325621</v>
      </c>
      <c r="H2046" s="23">
        <v>32000</v>
      </c>
      <c r="I2046" s="23">
        <v>9061</v>
      </c>
      <c r="J2046" s="23">
        <v>4144</v>
      </c>
      <c r="K2046" s="23">
        <v>12528</v>
      </c>
      <c r="L2046" s="23">
        <v>1298</v>
      </c>
      <c r="M2046" s="23">
        <v>2701209</v>
      </c>
      <c r="N2046" s="23">
        <v>109023</v>
      </c>
      <c r="O2046" s="23">
        <v>70046</v>
      </c>
      <c r="P2046" s="23">
        <v>141855</v>
      </c>
      <c r="Q2046" s="19">
        <v>3.3583121873657092E-2</v>
      </c>
      <c r="R2046" s="21"/>
      <c r="S2046" s="21"/>
    </row>
    <row r="2047" spans="1:19" x14ac:dyDescent="0.35">
      <c r="A2047" s="18" t="s">
        <v>41</v>
      </c>
      <c r="B2047" s="18" t="s">
        <v>80</v>
      </c>
      <c r="C2047" s="61" t="str">
        <f>IF(Datos[[#This Row],[Area]]="Oftamología","👀",IF(B2047="Cardiología","❤","🚑"))</f>
        <v>❤</v>
      </c>
      <c r="D2047" s="23">
        <v>456134</v>
      </c>
      <c r="E2047" s="23">
        <v>1823501</v>
      </c>
      <c r="F2047" s="23">
        <v>137343</v>
      </c>
      <c r="G2047" s="23">
        <v>240482</v>
      </c>
      <c r="H2047" s="23">
        <v>32000</v>
      </c>
      <c r="I2047" s="23">
        <v>12210</v>
      </c>
      <c r="J2047" s="23">
        <v>3120</v>
      </c>
      <c r="K2047" s="23">
        <v>13170</v>
      </c>
      <c r="L2047" s="23">
        <v>4423</v>
      </c>
      <c r="M2047" s="23">
        <v>2439598</v>
      </c>
      <c r="N2047" s="23">
        <v>113947</v>
      </c>
      <c r="O2047" s="23">
        <v>61233</v>
      </c>
      <c r="P2047" s="23">
        <v>113090</v>
      </c>
      <c r="Q2047" s="19">
        <v>2.6773220913551731E-2</v>
      </c>
      <c r="R2047" s="21"/>
      <c r="S2047" s="21"/>
    </row>
    <row r="2048" spans="1:19" x14ac:dyDescent="0.35">
      <c r="A2048" s="18" t="s">
        <v>39</v>
      </c>
      <c r="B2048" s="18" t="s">
        <v>82</v>
      </c>
      <c r="C2048" s="60" t="str">
        <f>IF(Datos[[#This Row],[Area]]="Oftamología","👀",IF(B2048="Cardiología","❤","🚑"))</f>
        <v>🚑</v>
      </c>
      <c r="D2048" s="23">
        <v>217319</v>
      </c>
      <c r="E2048" s="23">
        <v>1069558</v>
      </c>
      <c r="F2048" s="23">
        <v>164308</v>
      </c>
      <c r="G2048" s="23">
        <v>78140</v>
      </c>
      <c r="H2048" s="23">
        <v>32000</v>
      </c>
      <c r="I2048" s="23">
        <v>10658</v>
      </c>
      <c r="J2048" s="23">
        <v>4163</v>
      </c>
      <c r="K2048" s="23">
        <v>13633</v>
      </c>
      <c r="L2048" s="23">
        <v>2925</v>
      </c>
      <c r="M2048" s="23">
        <v>1410737</v>
      </c>
      <c r="N2048" s="23">
        <v>72252</v>
      </c>
      <c r="O2048" s="23">
        <v>59702</v>
      </c>
      <c r="P2048" s="23">
        <v>339608</v>
      </c>
      <c r="Q2048" s="19">
        <v>8.0399681740290704E-2</v>
      </c>
      <c r="R2048" s="21"/>
      <c r="S2048" s="21"/>
    </row>
    <row r="2049" spans="1:19" x14ac:dyDescent="0.35">
      <c r="A2049" s="18" t="s">
        <v>42</v>
      </c>
      <c r="B2049" s="18" t="s">
        <v>82</v>
      </c>
      <c r="C2049" s="60" t="str">
        <f>IF(Datos[[#This Row],[Area]]="Oftamología","👀",IF(B2049="Cardiología","❤","🚑"))</f>
        <v>🚑</v>
      </c>
      <c r="D2049" s="23">
        <v>721280</v>
      </c>
      <c r="E2049" s="23">
        <v>836282</v>
      </c>
      <c r="F2049" s="23">
        <v>126258</v>
      </c>
      <c r="G2049" s="23">
        <v>184579</v>
      </c>
      <c r="H2049" s="23">
        <v>32000</v>
      </c>
      <c r="I2049" s="23">
        <v>12597</v>
      </c>
      <c r="J2049" s="23">
        <v>2854</v>
      </c>
      <c r="K2049" s="23">
        <v>10584</v>
      </c>
      <c r="L2049" s="23">
        <v>2839</v>
      </c>
      <c r="M2049" s="23">
        <v>1910918</v>
      </c>
      <c r="N2049" s="23">
        <v>118545</v>
      </c>
      <c r="O2049" s="23">
        <v>56153</v>
      </c>
      <c r="P2049" s="23">
        <v>325679</v>
      </c>
      <c r="Q2049" s="19">
        <v>7.7102094030459048E-2</v>
      </c>
      <c r="R2049" s="21"/>
      <c r="S2049" s="21"/>
    </row>
    <row r="2050" spans="1:19" x14ac:dyDescent="0.35">
      <c r="A2050" s="18" t="s">
        <v>40</v>
      </c>
      <c r="B2050" s="18" t="s">
        <v>81</v>
      </c>
      <c r="C2050" s="62" t="str">
        <f>IF(Datos[[#This Row],[Area]]="Oftamología","👀",IF(B2050="Cardiología","❤","🚑"))</f>
        <v>👀</v>
      </c>
      <c r="D2050" s="23">
        <v>188564</v>
      </c>
      <c r="E2050" s="23">
        <v>942837</v>
      </c>
      <c r="F2050" s="23">
        <v>155309</v>
      </c>
      <c r="G2050" s="23">
        <v>118627</v>
      </c>
      <c r="H2050" s="23">
        <v>32000</v>
      </c>
      <c r="I2050" s="23">
        <v>9783</v>
      </c>
      <c r="J2050" s="23">
        <v>3684</v>
      </c>
      <c r="K2050" s="23">
        <v>11794</v>
      </c>
      <c r="L2050" s="23">
        <v>2277</v>
      </c>
      <c r="M2050" s="23">
        <v>2697669</v>
      </c>
      <c r="N2050" s="23">
        <v>98576</v>
      </c>
      <c r="O2050" s="23">
        <v>77508</v>
      </c>
      <c r="P2050" s="23">
        <v>194755</v>
      </c>
      <c r="Q2050" s="19">
        <v>4.6106805544422737E-2</v>
      </c>
      <c r="R2050" s="21"/>
      <c r="S2050" s="21"/>
    </row>
    <row r="2051" spans="1:19" x14ac:dyDescent="0.35">
      <c r="A2051" s="18" t="s">
        <v>37</v>
      </c>
      <c r="B2051" s="18" t="s">
        <v>81</v>
      </c>
      <c r="C2051" s="62" t="str">
        <f>IF(Datos[[#This Row],[Area]]="Oftamología","👀",IF(B2051="Cardiología","❤","🚑"))</f>
        <v>👀</v>
      </c>
      <c r="D2051" s="23">
        <v>182075</v>
      </c>
      <c r="E2051" s="23">
        <v>1603659</v>
      </c>
      <c r="F2051" s="23">
        <v>164277</v>
      </c>
      <c r="G2051" s="23">
        <v>151372</v>
      </c>
      <c r="H2051" s="23">
        <v>25000</v>
      </c>
      <c r="I2051" s="23">
        <v>9159</v>
      </c>
      <c r="J2051" s="23">
        <v>3065</v>
      </c>
      <c r="K2051" s="23">
        <v>14498</v>
      </c>
      <c r="L2051" s="23">
        <v>2115</v>
      </c>
      <c r="M2051" s="23">
        <v>2345529</v>
      </c>
      <c r="N2051" s="23">
        <v>64521</v>
      </c>
      <c r="O2051" s="23">
        <v>43510</v>
      </c>
      <c r="P2051" s="23">
        <v>134942</v>
      </c>
      <c r="Q2051" s="19">
        <v>3.194652026276857E-2</v>
      </c>
      <c r="R2051" s="21"/>
      <c r="S2051" s="21"/>
    </row>
    <row r="2052" spans="1:19" x14ac:dyDescent="0.35">
      <c r="A2052" s="18" t="s">
        <v>39</v>
      </c>
      <c r="B2052" s="18" t="s">
        <v>81</v>
      </c>
      <c r="C2052" s="62" t="str">
        <f>IF(Datos[[#This Row],[Area]]="Oftamología","👀",IF(B2052="Cardiología","❤","🚑"))</f>
        <v>👀</v>
      </c>
      <c r="D2052" s="23">
        <v>211255</v>
      </c>
      <c r="E2052" s="23">
        <v>1247739</v>
      </c>
      <c r="F2052" s="23">
        <v>138119</v>
      </c>
      <c r="G2052" s="23">
        <v>133129</v>
      </c>
      <c r="H2052" s="23">
        <v>32000</v>
      </c>
      <c r="I2052" s="23">
        <v>10852</v>
      </c>
      <c r="J2052" s="23">
        <v>3850</v>
      </c>
      <c r="K2052" s="23">
        <v>10850</v>
      </c>
      <c r="L2052" s="23">
        <v>3927</v>
      </c>
      <c r="M2052" s="23">
        <v>1733702</v>
      </c>
      <c r="N2052" s="23">
        <v>67665</v>
      </c>
      <c r="O2052" s="23">
        <v>45070</v>
      </c>
      <c r="P2052" s="23">
        <v>154152</v>
      </c>
      <c r="Q2052" s="19">
        <v>3.6494345656254541E-2</v>
      </c>
      <c r="R2052" s="21"/>
      <c r="S2052" s="21"/>
    </row>
    <row r="2053" spans="1:19" x14ac:dyDescent="0.35">
      <c r="A2053" s="18" t="s">
        <v>43</v>
      </c>
      <c r="B2053" s="18" t="s">
        <v>80</v>
      </c>
      <c r="C2053" s="61" t="str">
        <f>IF(Datos[[#This Row],[Area]]="Oftamología","👀",IF(B2053="Cardiología","❤","🚑"))</f>
        <v>❤</v>
      </c>
      <c r="D2053" s="23">
        <v>616507</v>
      </c>
      <c r="E2053" s="23">
        <v>715786</v>
      </c>
      <c r="F2053" s="23">
        <v>181607</v>
      </c>
      <c r="G2053" s="23">
        <v>154918</v>
      </c>
      <c r="H2053" s="23">
        <v>32000</v>
      </c>
      <c r="I2053" s="23">
        <v>11095</v>
      </c>
      <c r="J2053" s="23">
        <v>3479</v>
      </c>
      <c r="K2053" s="23">
        <v>12760</v>
      </c>
      <c r="L2053" s="23">
        <v>3853</v>
      </c>
      <c r="M2053" s="23">
        <v>2762975</v>
      </c>
      <c r="N2053" s="23">
        <v>50970</v>
      </c>
      <c r="O2053" s="23">
        <v>56174</v>
      </c>
      <c r="P2053" s="23">
        <v>74919</v>
      </c>
      <c r="Q2053" s="19">
        <v>1.7736519034595295E-2</v>
      </c>
      <c r="R2053" s="21"/>
      <c r="S2053" s="21"/>
    </row>
    <row r="2054" spans="1:19" x14ac:dyDescent="0.35">
      <c r="A2054" s="18" t="s">
        <v>45</v>
      </c>
      <c r="B2054" s="18" t="s">
        <v>82</v>
      </c>
      <c r="C2054" s="60" t="str">
        <f>IF(Datos[[#This Row],[Area]]="Oftamología","👀",IF(B2054="Cardiología","❤","🚑"))</f>
        <v>🚑</v>
      </c>
      <c r="D2054" s="23">
        <v>638758</v>
      </c>
      <c r="E2054" s="23">
        <v>1630076</v>
      </c>
      <c r="F2054" s="23">
        <v>206936</v>
      </c>
      <c r="G2054" s="23">
        <v>218162</v>
      </c>
      <c r="H2054" s="23">
        <v>32000</v>
      </c>
      <c r="I2054" s="23">
        <v>9305</v>
      </c>
      <c r="J2054" s="23">
        <v>3023</v>
      </c>
      <c r="K2054" s="23">
        <v>13062</v>
      </c>
      <c r="L2054" s="23">
        <v>3261</v>
      </c>
      <c r="M2054" s="23">
        <v>2213458</v>
      </c>
      <c r="N2054" s="23">
        <v>74028</v>
      </c>
      <c r="O2054" s="23">
        <v>51997</v>
      </c>
      <c r="P2054" s="23">
        <v>305631</v>
      </c>
      <c r="Q2054" s="19">
        <v>7.2355878336101589E-2</v>
      </c>
      <c r="R2054" s="21"/>
      <c r="S2054" s="21"/>
    </row>
    <row r="2055" spans="1:19" x14ac:dyDescent="0.35">
      <c r="A2055" s="18" t="s">
        <v>39</v>
      </c>
      <c r="B2055" s="18" t="s">
        <v>80</v>
      </c>
      <c r="C2055" s="61" t="str">
        <f>IF(Datos[[#This Row],[Area]]="Oftamología","👀",IF(B2055="Cardiología","❤","🚑"))</f>
        <v>❤</v>
      </c>
      <c r="D2055" s="23">
        <v>316680</v>
      </c>
      <c r="E2055" s="23">
        <v>1112303</v>
      </c>
      <c r="F2055" s="23">
        <v>212782</v>
      </c>
      <c r="G2055" s="23">
        <v>162335</v>
      </c>
      <c r="H2055" s="23">
        <v>32000</v>
      </c>
      <c r="I2055" s="23">
        <v>9342</v>
      </c>
      <c r="J2055" s="23">
        <v>3316</v>
      </c>
      <c r="K2055" s="23">
        <v>14647</v>
      </c>
      <c r="L2055" s="23">
        <v>1983</v>
      </c>
      <c r="M2055" s="23">
        <v>2730947</v>
      </c>
      <c r="N2055" s="23">
        <v>105591</v>
      </c>
      <c r="O2055" s="23">
        <v>79972</v>
      </c>
      <c r="P2055" s="23">
        <v>197593</v>
      </c>
      <c r="Q2055" s="19">
        <v>4.6778681050238101E-2</v>
      </c>
      <c r="R2055" s="21"/>
      <c r="S2055" s="21"/>
    </row>
    <row r="2056" spans="1:19" x14ac:dyDescent="0.35">
      <c r="A2056" s="18" t="s">
        <v>39</v>
      </c>
      <c r="B2056" s="18" t="s">
        <v>80</v>
      </c>
      <c r="C2056" s="61" t="str">
        <f>IF(Datos[[#This Row],[Area]]="Oftamología","👀",IF(B2056="Cardiología","❤","🚑"))</f>
        <v>❤</v>
      </c>
      <c r="D2056" s="23">
        <v>638587</v>
      </c>
      <c r="E2056" s="23">
        <v>1662764</v>
      </c>
      <c r="F2056" s="23">
        <v>198539</v>
      </c>
      <c r="G2056" s="23">
        <v>113908</v>
      </c>
      <c r="H2056" s="23">
        <v>32000</v>
      </c>
      <c r="I2056" s="23">
        <v>9551</v>
      </c>
      <c r="J2056" s="23">
        <v>3692</v>
      </c>
      <c r="K2056" s="23">
        <v>11643</v>
      </c>
      <c r="L2056" s="23">
        <v>2731</v>
      </c>
      <c r="M2056" s="23">
        <v>2869756</v>
      </c>
      <c r="N2056" s="23">
        <v>112954</v>
      </c>
      <c r="O2056" s="23">
        <v>64995</v>
      </c>
      <c r="P2056" s="23">
        <v>178956</v>
      </c>
      <c r="Q2056" s="19">
        <v>4.2366509167968552E-2</v>
      </c>
      <c r="R2056" s="21"/>
      <c r="S2056" s="21"/>
    </row>
    <row r="2057" spans="1:19" x14ac:dyDescent="0.35">
      <c r="A2057" s="18" t="s">
        <v>36</v>
      </c>
      <c r="B2057" s="18" t="s">
        <v>82</v>
      </c>
      <c r="C2057" s="60" t="str">
        <f>IF(Datos[[#This Row],[Area]]="Oftamología","👀",IF(B2057="Cardiología","❤","🚑"))</f>
        <v>🚑</v>
      </c>
      <c r="D2057" s="23">
        <v>137822</v>
      </c>
      <c r="E2057" s="23">
        <v>2283845</v>
      </c>
      <c r="F2057" s="23">
        <v>179352</v>
      </c>
      <c r="G2057" s="23">
        <v>173896</v>
      </c>
      <c r="H2057" s="23">
        <v>32000</v>
      </c>
      <c r="I2057" s="23">
        <v>10024</v>
      </c>
      <c r="J2057" s="23">
        <v>3878</v>
      </c>
      <c r="K2057" s="23">
        <v>11557</v>
      </c>
      <c r="L2057" s="23">
        <v>2735</v>
      </c>
      <c r="M2057" s="23">
        <v>2212488</v>
      </c>
      <c r="N2057" s="23">
        <v>104985</v>
      </c>
      <c r="O2057" s="23">
        <v>34098</v>
      </c>
      <c r="P2057" s="23">
        <v>79567</v>
      </c>
      <c r="Q2057" s="19">
        <v>1.8836898650884875E-2</v>
      </c>
      <c r="R2057" s="21"/>
      <c r="S2057" s="21"/>
    </row>
    <row r="2058" spans="1:19" x14ac:dyDescent="0.35">
      <c r="A2058" s="18" t="s">
        <v>36</v>
      </c>
      <c r="B2058" s="18" t="s">
        <v>82</v>
      </c>
      <c r="C2058" s="60" t="str">
        <f>IF(Datos[[#This Row],[Area]]="Oftamología","👀",IF(B2058="Cardiología","❤","🚑"))</f>
        <v>🚑</v>
      </c>
      <c r="D2058" s="23">
        <v>314859</v>
      </c>
      <c r="E2058" s="23">
        <v>1934120</v>
      </c>
      <c r="F2058" s="23">
        <v>113311</v>
      </c>
      <c r="G2058" s="23">
        <v>210048</v>
      </c>
      <c r="H2058" s="23">
        <v>28000</v>
      </c>
      <c r="I2058" s="23">
        <v>10991</v>
      </c>
      <c r="J2058" s="23">
        <v>3855</v>
      </c>
      <c r="K2058" s="23">
        <v>11200</v>
      </c>
      <c r="L2058" s="23">
        <v>3671</v>
      </c>
      <c r="M2058" s="23">
        <v>1917184</v>
      </c>
      <c r="N2058" s="23">
        <v>121019</v>
      </c>
      <c r="O2058" s="23">
        <v>84010</v>
      </c>
      <c r="P2058" s="23">
        <v>198822</v>
      </c>
      <c r="Q2058" s="19">
        <v>4.7069637708676115E-2</v>
      </c>
      <c r="R2058" s="21"/>
      <c r="S2058" s="21"/>
    </row>
    <row r="2059" spans="1:19" x14ac:dyDescent="0.35">
      <c r="A2059" s="18" t="s">
        <v>46</v>
      </c>
      <c r="B2059" s="18" t="s">
        <v>80</v>
      </c>
      <c r="C2059" s="61" t="str">
        <f>IF(Datos[[#This Row],[Area]]="Oftamología","👀",IF(B2059="Cardiología","❤","🚑"))</f>
        <v>❤</v>
      </c>
      <c r="D2059" s="23">
        <v>534467</v>
      </c>
      <c r="E2059" s="23">
        <v>1638730</v>
      </c>
      <c r="F2059" s="23">
        <v>208190</v>
      </c>
      <c r="G2059" s="23">
        <v>94338</v>
      </c>
      <c r="H2059" s="23">
        <v>32000</v>
      </c>
      <c r="I2059" s="23">
        <v>10665</v>
      </c>
      <c r="J2059" s="23">
        <v>3399</v>
      </c>
      <c r="K2059" s="23">
        <v>12617</v>
      </c>
      <c r="L2059" s="23">
        <v>3816</v>
      </c>
      <c r="M2059" s="23">
        <v>1121760</v>
      </c>
      <c r="N2059" s="23">
        <v>51980</v>
      </c>
      <c r="O2059" s="23">
        <v>65332</v>
      </c>
      <c r="P2059" s="23">
        <v>212159</v>
      </c>
      <c r="Q2059" s="19">
        <v>5.0227073797844385E-2</v>
      </c>
      <c r="R2059" s="21"/>
      <c r="S2059" s="21"/>
    </row>
    <row r="2060" spans="1:19" x14ac:dyDescent="0.35">
      <c r="A2060" s="18" t="s">
        <v>43</v>
      </c>
      <c r="B2060" s="18" t="s">
        <v>81</v>
      </c>
      <c r="C2060" s="62" t="str">
        <f>IF(Datos[[#This Row],[Area]]="Oftamología","👀",IF(B2060="Cardiología","❤","🚑"))</f>
        <v>👀</v>
      </c>
      <c r="D2060" s="23">
        <v>257894</v>
      </c>
      <c r="E2060" s="23">
        <v>1287582</v>
      </c>
      <c r="F2060" s="23">
        <v>171868</v>
      </c>
      <c r="G2060" s="23">
        <v>74787</v>
      </c>
      <c r="H2060" s="23">
        <v>32000</v>
      </c>
      <c r="I2060" s="23">
        <v>9830</v>
      </c>
      <c r="J2060" s="23">
        <v>3862</v>
      </c>
      <c r="K2060" s="23">
        <v>11617</v>
      </c>
      <c r="L2060" s="23">
        <v>3205</v>
      </c>
      <c r="M2060" s="23">
        <v>1027689</v>
      </c>
      <c r="N2060" s="23">
        <v>52012</v>
      </c>
      <c r="O2060" s="23">
        <v>68359</v>
      </c>
      <c r="P2060" s="23">
        <v>242221</v>
      </c>
      <c r="Q2060" s="19">
        <v>5.7344029913355854E-2</v>
      </c>
      <c r="R2060" s="21"/>
      <c r="S2060" s="21"/>
    </row>
    <row r="2061" spans="1:19" x14ac:dyDescent="0.35">
      <c r="A2061" s="18" t="s">
        <v>44</v>
      </c>
      <c r="B2061" s="18" t="s">
        <v>82</v>
      </c>
      <c r="C2061" s="60" t="str">
        <f>IF(Datos[[#This Row],[Area]]="Oftamología","👀",IF(B2061="Cardiología","❤","🚑"))</f>
        <v>🚑</v>
      </c>
      <c r="D2061" s="23">
        <v>251138</v>
      </c>
      <c r="E2061" s="23">
        <v>1198002</v>
      </c>
      <c r="F2061" s="23">
        <v>201184</v>
      </c>
      <c r="G2061" s="23">
        <v>124701</v>
      </c>
      <c r="H2061" s="23">
        <v>32000</v>
      </c>
      <c r="I2061" s="23">
        <v>10819</v>
      </c>
      <c r="J2061" s="23">
        <v>2993</v>
      </c>
      <c r="K2061" s="23">
        <v>12613</v>
      </c>
      <c r="L2061" s="23">
        <v>3797</v>
      </c>
      <c r="M2061" s="23">
        <v>2395794</v>
      </c>
      <c r="N2061" s="23">
        <v>46945</v>
      </c>
      <c r="O2061" s="23">
        <v>88045</v>
      </c>
      <c r="P2061" s="23">
        <v>125330</v>
      </c>
      <c r="Q2061" s="19">
        <v>2.9670950367808278E-2</v>
      </c>
      <c r="R2061" s="21"/>
      <c r="S2061" s="21"/>
    </row>
    <row r="2062" spans="1:19" x14ac:dyDescent="0.35">
      <c r="A2062" s="18" t="s">
        <v>43</v>
      </c>
      <c r="B2062" s="18" t="s">
        <v>82</v>
      </c>
      <c r="C2062" s="60" t="str">
        <f>IF(Datos[[#This Row],[Area]]="Oftamología","👀",IF(B2062="Cardiología","❤","🚑"))</f>
        <v>🚑</v>
      </c>
      <c r="D2062" s="23">
        <v>126120</v>
      </c>
      <c r="E2062" s="23">
        <v>1046355</v>
      </c>
      <c r="F2062" s="23">
        <v>134374</v>
      </c>
      <c r="G2062" s="23">
        <v>236026</v>
      </c>
      <c r="H2062" s="23">
        <v>20000</v>
      </c>
      <c r="I2062" s="23">
        <v>11526</v>
      </c>
      <c r="J2062" s="23">
        <v>3201</v>
      </c>
      <c r="K2062" s="23">
        <v>13494</v>
      </c>
      <c r="L2062" s="23">
        <v>3758</v>
      </c>
      <c r="M2062" s="23">
        <v>1854725</v>
      </c>
      <c r="N2062" s="23">
        <v>45421</v>
      </c>
      <c r="O2062" s="23">
        <v>67059</v>
      </c>
      <c r="P2062" s="23">
        <v>90156</v>
      </c>
      <c r="Q2062" s="19">
        <v>2.1343766068460251E-2</v>
      </c>
      <c r="R2062" s="21"/>
      <c r="S2062" s="21"/>
    </row>
    <row r="2063" spans="1:19" x14ac:dyDescent="0.35">
      <c r="A2063" s="18" t="s">
        <v>42</v>
      </c>
      <c r="B2063" s="18" t="s">
        <v>80</v>
      </c>
      <c r="C2063" s="61" t="str">
        <f>IF(Datos[[#This Row],[Area]]="Oftamología","👀",IF(B2063="Cardiología","❤","🚑"))</f>
        <v>❤</v>
      </c>
      <c r="D2063" s="23">
        <v>577782</v>
      </c>
      <c r="E2063" s="23">
        <v>1746157</v>
      </c>
      <c r="F2063" s="23">
        <v>205712</v>
      </c>
      <c r="G2063" s="23">
        <v>275447</v>
      </c>
      <c r="H2063" s="23">
        <v>32000</v>
      </c>
      <c r="I2063" s="23">
        <v>12310</v>
      </c>
      <c r="J2063" s="23">
        <v>3735</v>
      </c>
      <c r="K2063" s="23">
        <v>12372</v>
      </c>
      <c r="L2063" s="23">
        <v>1415</v>
      </c>
      <c r="M2063" s="23">
        <v>1027920</v>
      </c>
      <c r="N2063" s="23">
        <v>76209</v>
      </c>
      <c r="O2063" s="23">
        <v>21132</v>
      </c>
      <c r="P2063" s="23">
        <v>60368</v>
      </c>
      <c r="Q2063" s="19">
        <v>1.4291677426026092E-2</v>
      </c>
      <c r="R2063" s="21"/>
      <c r="S2063" s="21"/>
    </row>
    <row r="2064" spans="1:19" x14ac:dyDescent="0.35">
      <c r="A2064" s="18" t="s">
        <v>44</v>
      </c>
      <c r="B2064" s="18" t="s">
        <v>80</v>
      </c>
      <c r="C2064" s="61" t="str">
        <f>IF(Datos[[#This Row],[Area]]="Oftamología","👀",IF(B2064="Cardiología","❤","🚑"))</f>
        <v>❤</v>
      </c>
      <c r="D2064" s="23">
        <v>434671</v>
      </c>
      <c r="E2064" s="23">
        <v>1566430</v>
      </c>
      <c r="F2064" s="23">
        <v>190376</v>
      </c>
      <c r="G2064" s="23">
        <v>167595</v>
      </c>
      <c r="H2064" s="23">
        <v>32000</v>
      </c>
      <c r="I2064" s="23">
        <v>10520</v>
      </c>
      <c r="J2064" s="23">
        <v>4149</v>
      </c>
      <c r="K2064" s="23">
        <v>11878</v>
      </c>
      <c r="L2064" s="23">
        <v>3576</v>
      </c>
      <c r="M2064" s="23">
        <v>1159122</v>
      </c>
      <c r="N2064" s="23">
        <v>103977</v>
      </c>
      <c r="O2064" s="23">
        <v>74810</v>
      </c>
      <c r="P2064" s="23">
        <v>271876</v>
      </c>
      <c r="Q2064" s="19">
        <v>6.4364631789661245E-2</v>
      </c>
      <c r="R2064" s="21"/>
      <c r="S2064" s="21"/>
    </row>
    <row r="2065" spans="1:19" x14ac:dyDescent="0.35">
      <c r="A2065" s="18" t="s">
        <v>46</v>
      </c>
      <c r="B2065" s="18" t="s">
        <v>81</v>
      </c>
      <c r="C2065" s="62" t="str">
        <f>IF(Datos[[#This Row],[Area]]="Oftamología","👀",IF(B2065="Cardiología","❤","🚑"))</f>
        <v>👀</v>
      </c>
      <c r="D2065" s="23">
        <v>333682</v>
      </c>
      <c r="E2065" s="23">
        <v>1748855</v>
      </c>
      <c r="F2065" s="23">
        <v>106614</v>
      </c>
      <c r="G2065" s="23">
        <v>250142</v>
      </c>
      <c r="H2065" s="23">
        <v>32000</v>
      </c>
      <c r="I2065" s="23">
        <v>10120</v>
      </c>
      <c r="J2065" s="23">
        <v>3890</v>
      </c>
      <c r="K2065" s="23">
        <v>10660</v>
      </c>
      <c r="L2065" s="23">
        <v>3813</v>
      </c>
      <c r="M2065" s="23">
        <v>972697</v>
      </c>
      <c r="N2065" s="23">
        <v>83099</v>
      </c>
      <c r="O2065" s="23">
        <v>49665</v>
      </c>
      <c r="P2065" s="23">
        <v>328110</v>
      </c>
      <c r="Q2065" s="19">
        <v>7.7677615297068334E-2</v>
      </c>
      <c r="R2065" s="21"/>
      <c r="S2065" s="21"/>
    </row>
    <row r="2066" spans="1:19" x14ac:dyDescent="0.35">
      <c r="A2066" s="18" t="s">
        <v>39</v>
      </c>
      <c r="B2066" s="18" t="s">
        <v>80</v>
      </c>
      <c r="C2066" s="61" t="str">
        <f>IF(Datos[[#This Row],[Area]]="Oftamología","👀",IF(B2066="Cardiología","❤","🚑"))</f>
        <v>❤</v>
      </c>
      <c r="D2066" s="23">
        <v>607762</v>
      </c>
      <c r="E2066" s="23">
        <v>1399856</v>
      </c>
      <c r="F2066" s="23">
        <v>200042</v>
      </c>
      <c r="G2066" s="23">
        <v>99038</v>
      </c>
      <c r="H2066" s="23">
        <v>30000</v>
      </c>
      <c r="I2066" s="23">
        <v>11075</v>
      </c>
      <c r="J2066" s="23">
        <v>3564</v>
      </c>
      <c r="K2066" s="23">
        <v>10173</v>
      </c>
      <c r="L2066" s="23">
        <v>3526</v>
      </c>
      <c r="M2066" s="23">
        <v>1238503</v>
      </c>
      <c r="N2066" s="23">
        <v>117089</v>
      </c>
      <c r="O2066" s="23">
        <v>40205</v>
      </c>
      <c r="P2066" s="23">
        <v>307429</v>
      </c>
      <c r="Q2066" s="19">
        <v>7.2781541535346134E-2</v>
      </c>
      <c r="R2066" s="21"/>
      <c r="S2066" s="21"/>
    </row>
    <row r="2067" spans="1:19" x14ac:dyDescent="0.35">
      <c r="A2067" s="18" t="s">
        <v>38</v>
      </c>
      <c r="B2067" s="18" t="s">
        <v>82</v>
      </c>
      <c r="C2067" s="60" t="str">
        <f>IF(Datos[[#This Row],[Area]]="Oftamología","👀",IF(B2067="Cardiología","❤","🚑"))</f>
        <v>🚑</v>
      </c>
      <c r="D2067" s="23">
        <v>639797</v>
      </c>
      <c r="E2067" s="23">
        <v>1355687</v>
      </c>
      <c r="F2067" s="23">
        <v>182012</v>
      </c>
      <c r="G2067" s="23">
        <v>325984</v>
      </c>
      <c r="H2067" s="23">
        <v>32000</v>
      </c>
      <c r="I2067" s="23">
        <v>9240</v>
      </c>
      <c r="J2067" s="23">
        <v>3671</v>
      </c>
      <c r="K2067" s="23">
        <v>13244</v>
      </c>
      <c r="L2067" s="23">
        <v>2681</v>
      </c>
      <c r="M2067" s="23">
        <v>1821530</v>
      </c>
      <c r="N2067" s="23">
        <v>126866</v>
      </c>
      <c r="O2067" s="23">
        <v>71924</v>
      </c>
      <c r="P2067" s="23">
        <v>189432</v>
      </c>
      <c r="Q2067" s="19">
        <v>4.4846624671464594E-2</v>
      </c>
      <c r="R2067" s="21"/>
      <c r="S2067" s="21"/>
    </row>
    <row r="2068" spans="1:19" x14ac:dyDescent="0.35">
      <c r="A2068" s="18" t="s">
        <v>42</v>
      </c>
      <c r="B2068" s="18" t="s">
        <v>80</v>
      </c>
      <c r="C2068" s="61" t="str">
        <f>IF(Datos[[#This Row],[Area]]="Oftamología","👀",IF(B2068="Cardiología","❤","🚑"))</f>
        <v>❤</v>
      </c>
      <c r="D2068" s="23">
        <v>220003</v>
      </c>
      <c r="E2068" s="23">
        <v>2061464</v>
      </c>
      <c r="F2068" s="23">
        <v>109311</v>
      </c>
      <c r="G2068" s="23">
        <v>203310</v>
      </c>
      <c r="H2068" s="23">
        <v>20000</v>
      </c>
      <c r="I2068" s="23">
        <v>10316</v>
      </c>
      <c r="J2068" s="23">
        <v>2928</v>
      </c>
      <c r="K2068" s="23">
        <v>14335</v>
      </c>
      <c r="L2068" s="23">
        <v>2437</v>
      </c>
      <c r="M2068" s="23">
        <v>2345767</v>
      </c>
      <c r="N2068" s="23">
        <v>53248</v>
      </c>
      <c r="O2068" s="23">
        <v>37535</v>
      </c>
      <c r="P2068" s="23">
        <v>215975</v>
      </c>
      <c r="Q2068" s="19">
        <v>5.1130483568877311E-2</v>
      </c>
      <c r="R2068" s="21"/>
      <c r="S2068" s="21"/>
    </row>
    <row r="2069" spans="1:19" x14ac:dyDescent="0.35">
      <c r="A2069" s="18" t="s">
        <v>42</v>
      </c>
      <c r="B2069" s="18" t="s">
        <v>82</v>
      </c>
      <c r="C2069" s="60" t="str">
        <f>IF(Datos[[#This Row],[Area]]="Oftamología","👀",IF(B2069="Cardiología","❤","🚑"))</f>
        <v>🚑</v>
      </c>
      <c r="D2069" s="23">
        <v>316520</v>
      </c>
      <c r="E2069" s="23">
        <v>1227046</v>
      </c>
      <c r="F2069" s="23">
        <v>146963</v>
      </c>
      <c r="G2069" s="23">
        <v>241511</v>
      </c>
      <c r="H2069" s="23">
        <v>32000</v>
      </c>
      <c r="I2069" s="23">
        <v>12509</v>
      </c>
      <c r="J2069" s="23">
        <v>3863</v>
      </c>
      <c r="K2069" s="23">
        <v>12286</v>
      </c>
      <c r="L2069" s="23">
        <v>1994</v>
      </c>
      <c r="M2069" s="23">
        <v>2022997</v>
      </c>
      <c r="N2069" s="23">
        <v>109172</v>
      </c>
      <c r="O2069" s="23">
        <v>69166</v>
      </c>
      <c r="P2069" s="23">
        <v>206751</v>
      </c>
      <c r="Q2069" s="19">
        <v>4.8946769803676134E-2</v>
      </c>
      <c r="R2069" s="21"/>
      <c r="S2069" s="21"/>
    </row>
    <row r="2070" spans="1:19" x14ac:dyDescent="0.35">
      <c r="A2070" s="18" t="s">
        <v>36</v>
      </c>
      <c r="B2070" s="18" t="s">
        <v>82</v>
      </c>
      <c r="C2070" s="60" t="str">
        <f>IF(Datos[[#This Row],[Area]]="Oftamología","👀",IF(B2070="Cardiología","❤","🚑"))</f>
        <v>🚑</v>
      </c>
      <c r="D2070" s="23">
        <v>717373</v>
      </c>
      <c r="E2070" s="23">
        <v>2257905</v>
      </c>
      <c r="F2070" s="23">
        <v>201940</v>
      </c>
      <c r="G2070" s="23">
        <v>217858</v>
      </c>
      <c r="H2070" s="23">
        <v>32000</v>
      </c>
      <c r="I2070" s="23">
        <v>9967</v>
      </c>
      <c r="J2070" s="23">
        <v>3273</v>
      </c>
      <c r="K2070" s="23">
        <v>12810</v>
      </c>
      <c r="L2070" s="23">
        <v>1287</v>
      </c>
      <c r="M2070" s="23">
        <v>2089022</v>
      </c>
      <c r="N2070" s="23">
        <v>122425</v>
      </c>
      <c r="O2070" s="23">
        <v>36619</v>
      </c>
      <c r="P2070" s="23">
        <v>179781</v>
      </c>
      <c r="Q2070" s="19">
        <v>4.2561821815007901E-2</v>
      </c>
      <c r="R2070" s="21"/>
      <c r="S2070" s="21"/>
    </row>
    <row r="2071" spans="1:19" x14ac:dyDescent="0.35">
      <c r="A2071" s="18" t="s">
        <v>46</v>
      </c>
      <c r="B2071" s="18" t="s">
        <v>82</v>
      </c>
      <c r="C2071" s="60" t="str">
        <f>IF(Datos[[#This Row],[Area]]="Oftamología","👀",IF(B2071="Cardiología","❤","🚑"))</f>
        <v>🚑</v>
      </c>
      <c r="D2071" s="23">
        <v>473249</v>
      </c>
      <c r="E2071" s="23">
        <v>1535249</v>
      </c>
      <c r="F2071" s="23">
        <v>189583</v>
      </c>
      <c r="G2071" s="23">
        <v>222930</v>
      </c>
      <c r="H2071" s="23">
        <v>32000</v>
      </c>
      <c r="I2071" s="23">
        <v>12298</v>
      </c>
      <c r="J2071" s="23">
        <v>4187</v>
      </c>
      <c r="K2071" s="23">
        <v>10521</v>
      </c>
      <c r="L2071" s="23">
        <v>2956</v>
      </c>
      <c r="M2071" s="23">
        <v>1280903</v>
      </c>
      <c r="N2071" s="23">
        <v>57732</v>
      </c>
      <c r="O2071" s="23">
        <v>31319</v>
      </c>
      <c r="P2071" s="23">
        <v>130296</v>
      </c>
      <c r="Q2071" s="19">
        <v>3.0846614131683936E-2</v>
      </c>
      <c r="R2071" s="21"/>
      <c r="S2071" s="21"/>
    </row>
    <row r="2072" spans="1:19" x14ac:dyDescent="0.35">
      <c r="A2072" s="18" t="s">
        <v>45</v>
      </c>
      <c r="B2072" s="18" t="s">
        <v>81</v>
      </c>
      <c r="C2072" s="62" t="str">
        <f>IF(Datos[[#This Row],[Area]]="Oftamología","👀",IF(B2072="Cardiología","❤","🚑"))</f>
        <v>👀</v>
      </c>
      <c r="D2072" s="23">
        <v>228348</v>
      </c>
      <c r="E2072" s="23">
        <v>1214853</v>
      </c>
      <c r="F2072" s="23">
        <v>145647</v>
      </c>
      <c r="G2072" s="23">
        <v>303238</v>
      </c>
      <c r="H2072" s="23">
        <v>32000</v>
      </c>
      <c r="I2072" s="23">
        <v>11177</v>
      </c>
      <c r="J2072" s="23">
        <v>3184</v>
      </c>
      <c r="K2072" s="23">
        <v>13764</v>
      </c>
      <c r="L2072" s="23">
        <v>1681</v>
      </c>
      <c r="M2072" s="23">
        <v>2370771</v>
      </c>
      <c r="N2072" s="23">
        <v>106745</v>
      </c>
      <c r="O2072" s="23">
        <v>46442</v>
      </c>
      <c r="P2072" s="23">
        <v>103171</v>
      </c>
      <c r="Q2072" s="19">
        <v>2.4424971039632554E-2</v>
      </c>
      <c r="R2072" s="21"/>
      <c r="S2072" s="21"/>
    </row>
    <row r="2073" spans="1:19" x14ac:dyDescent="0.35">
      <c r="A2073" s="18" t="s">
        <v>36</v>
      </c>
      <c r="B2073" s="18" t="s">
        <v>81</v>
      </c>
      <c r="C2073" s="62" t="str">
        <f>IF(Datos[[#This Row],[Area]]="Oftamología","👀",IF(B2073="Cardiología","❤","🚑"))</f>
        <v>👀</v>
      </c>
      <c r="D2073" s="23">
        <v>494027</v>
      </c>
      <c r="E2073" s="23">
        <v>2086436</v>
      </c>
      <c r="F2073" s="23">
        <v>198355</v>
      </c>
      <c r="G2073" s="23">
        <v>171034</v>
      </c>
      <c r="H2073" s="23">
        <v>20000</v>
      </c>
      <c r="I2073" s="23">
        <v>9335</v>
      </c>
      <c r="J2073" s="23">
        <v>2804</v>
      </c>
      <c r="K2073" s="23">
        <v>12018</v>
      </c>
      <c r="L2073" s="23">
        <v>4243</v>
      </c>
      <c r="M2073" s="23">
        <v>2085539</v>
      </c>
      <c r="N2073" s="23">
        <v>79915</v>
      </c>
      <c r="O2073" s="23">
        <v>87091</v>
      </c>
      <c r="P2073" s="23">
        <v>311622</v>
      </c>
      <c r="Q2073" s="19">
        <v>7.3774203267510982E-2</v>
      </c>
      <c r="R2073" s="21"/>
      <c r="S2073" s="21"/>
    </row>
    <row r="2074" spans="1:19" x14ac:dyDescent="0.35">
      <c r="A2074" s="18" t="s">
        <v>42</v>
      </c>
      <c r="B2074" s="18" t="s">
        <v>82</v>
      </c>
      <c r="C2074" s="60" t="str">
        <f>IF(Datos[[#This Row],[Area]]="Oftamología","👀",IF(B2074="Cardiología","❤","🚑"))</f>
        <v>🚑</v>
      </c>
      <c r="D2074" s="23">
        <v>121946</v>
      </c>
      <c r="E2074" s="23">
        <v>2044856</v>
      </c>
      <c r="F2074" s="23">
        <v>108173</v>
      </c>
      <c r="G2074" s="23">
        <v>225051</v>
      </c>
      <c r="H2074" s="23">
        <v>32000</v>
      </c>
      <c r="I2074" s="23">
        <v>10348</v>
      </c>
      <c r="J2074" s="23">
        <v>3670</v>
      </c>
      <c r="K2074" s="23">
        <v>13737</v>
      </c>
      <c r="L2074" s="23">
        <v>3851</v>
      </c>
      <c r="M2074" s="23">
        <v>1838481</v>
      </c>
      <c r="N2074" s="23">
        <v>106504</v>
      </c>
      <c r="O2074" s="23">
        <v>37266</v>
      </c>
      <c r="P2074" s="23">
        <v>107189</v>
      </c>
      <c r="Q2074" s="19">
        <v>2.537620281636481E-2</v>
      </c>
      <c r="R2074" s="21"/>
      <c r="S2074" s="21"/>
    </row>
    <row r="2075" spans="1:19" x14ac:dyDescent="0.35">
      <c r="A2075" s="18" t="s">
        <v>42</v>
      </c>
      <c r="B2075" s="18" t="s">
        <v>82</v>
      </c>
      <c r="C2075" s="60" t="str">
        <f>IF(Datos[[#This Row],[Area]]="Oftamología","👀",IF(B2075="Cardiología","❤","🚑"))</f>
        <v>🚑</v>
      </c>
      <c r="D2075" s="23">
        <v>352698</v>
      </c>
      <c r="E2075" s="23">
        <v>1276747</v>
      </c>
      <c r="F2075" s="23">
        <v>207543</v>
      </c>
      <c r="G2075" s="23">
        <v>134866</v>
      </c>
      <c r="H2075" s="23">
        <v>32000</v>
      </c>
      <c r="I2075" s="23">
        <v>11501</v>
      </c>
      <c r="J2075" s="23">
        <v>3213</v>
      </c>
      <c r="K2075" s="23">
        <v>11715</v>
      </c>
      <c r="L2075" s="23">
        <v>3000</v>
      </c>
      <c r="M2075" s="23">
        <v>2647407</v>
      </c>
      <c r="N2075" s="23">
        <v>90241</v>
      </c>
      <c r="O2075" s="23">
        <v>29520</v>
      </c>
      <c r="P2075" s="23">
        <v>92663</v>
      </c>
      <c r="Q2075" s="19">
        <v>2.1937279772857404E-2</v>
      </c>
      <c r="R2075" s="21"/>
      <c r="S2075" s="21"/>
    </row>
    <row r="2076" spans="1:19" x14ac:dyDescent="0.35">
      <c r="A2076" s="18" t="s">
        <v>47</v>
      </c>
      <c r="B2076" s="18" t="s">
        <v>80</v>
      </c>
      <c r="C2076" s="61" t="str">
        <f>IF(Datos[[#This Row],[Area]]="Oftamología","👀",IF(B2076="Cardiología","❤","🚑"))</f>
        <v>❤</v>
      </c>
      <c r="D2076" s="23">
        <v>429337</v>
      </c>
      <c r="E2076" s="23">
        <v>1789243</v>
      </c>
      <c r="F2076" s="23">
        <v>196272</v>
      </c>
      <c r="G2076" s="23">
        <v>188296</v>
      </c>
      <c r="H2076" s="23">
        <v>32000</v>
      </c>
      <c r="I2076" s="23">
        <v>9577</v>
      </c>
      <c r="J2076" s="23">
        <v>2856</v>
      </c>
      <c r="K2076" s="23">
        <v>11037</v>
      </c>
      <c r="L2076" s="23">
        <v>4276</v>
      </c>
      <c r="M2076" s="23">
        <v>862042</v>
      </c>
      <c r="N2076" s="23">
        <v>103894</v>
      </c>
      <c r="O2076" s="23">
        <v>74814</v>
      </c>
      <c r="P2076" s="23">
        <v>344663</v>
      </c>
      <c r="Q2076" s="19">
        <v>8.1596415595786356E-2</v>
      </c>
      <c r="R2076" s="21"/>
      <c r="S2076" s="21"/>
    </row>
    <row r="2077" spans="1:19" x14ac:dyDescent="0.35">
      <c r="A2077" s="18" t="s">
        <v>42</v>
      </c>
      <c r="B2077" s="18" t="s">
        <v>80</v>
      </c>
      <c r="C2077" s="61" t="str">
        <f>IF(Datos[[#This Row],[Area]]="Oftamología","👀",IF(B2077="Cardiología","❤","🚑"))</f>
        <v>❤</v>
      </c>
      <c r="D2077" s="23">
        <v>520866</v>
      </c>
      <c r="E2077" s="23">
        <v>1581189</v>
      </c>
      <c r="F2077" s="23">
        <v>176970</v>
      </c>
      <c r="G2077" s="23">
        <v>283655</v>
      </c>
      <c r="H2077" s="23">
        <v>32000</v>
      </c>
      <c r="I2077" s="23">
        <v>12697</v>
      </c>
      <c r="J2077" s="23">
        <v>2968</v>
      </c>
      <c r="K2077" s="23">
        <v>12808</v>
      </c>
      <c r="L2077" s="23">
        <v>4090</v>
      </c>
      <c r="M2077" s="23">
        <v>2043231</v>
      </c>
      <c r="N2077" s="23">
        <v>64569</v>
      </c>
      <c r="O2077" s="23">
        <v>72546</v>
      </c>
      <c r="P2077" s="23">
        <v>201193</v>
      </c>
      <c r="Q2077" s="19">
        <v>4.7630954419137089E-2</v>
      </c>
      <c r="R2077" s="21"/>
      <c r="S2077" s="21"/>
    </row>
    <row r="2078" spans="1:19" x14ac:dyDescent="0.35">
      <c r="A2078" s="18" t="s">
        <v>46</v>
      </c>
      <c r="B2078" s="18" t="s">
        <v>82</v>
      </c>
      <c r="C2078" s="60" t="str">
        <f>IF(Datos[[#This Row],[Area]]="Oftamología","👀",IF(B2078="Cardiología","❤","🚑"))</f>
        <v>🚑</v>
      </c>
      <c r="D2078" s="23">
        <v>718153</v>
      </c>
      <c r="E2078" s="23">
        <v>2021807</v>
      </c>
      <c r="F2078" s="23">
        <v>192296</v>
      </c>
      <c r="G2078" s="23">
        <v>234784</v>
      </c>
      <c r="H2078" s="23">
        <v>20000</v>
      </c>
      <c r="I2078" s="23">
        <v>11060</v>
      </c>
      <c r="J2078" s="23">
        <v>3092</v>
      </c>
      <c r="K2078" s="23">
        <v>12208</v>
      </c>
      <c r="L2078" s="23">
        <v>2014</v>
      </c>
      <c r="M2078" s="23">
        <v>1490346</v>
      </c>
      <c r="N2078" s="23">
        <v>96842</v>
      </c>
      <c r="O2078" s="23">
        <v>47294</v>
      </c>
      <c r="P2078" s="23">
        <v>229005</v>
      </c>
      <c r="Q2078" s="19">
        <v>5.4215239679086688E-2</v>
      </c>
      <c r="R2078" s="21"/>
      <c r="S2078" s="21"/>
    </row>
    <row r="2079" spans="1:19" x14ac:dyDescent="0.35">
      <c r="A2079" s="18" t="s">
        <v>44</v>
      </c>
      <c r="B2079" s="18" t="s">
        <v>82</v>
      </c>
      <c r="C2079" s="60" t="str">
        <f>IF(Datos[[#This Row],[Area]]="Oftamología","👀",IF(B2079="Cardiología","❤","🚑"))</f>
        <v>🚑</v>
      </c>
      <c r="D2079" s="23">
        <v>278493</v>
      </c>
      <c r="E2079" s="23">
        <v>1940878</v>
      </c>
      <c r="F2079" s="23">
        <v>100865</v>
      </c>
      <c r="G2079" s="23">
        <v>210083</v>
      </c>
      <c r="H2079" s="23">
        <v>32000</v>
      </c>
      <c r="I2079" s="23">
        <v>11996</v>
      </c>
      <c r="J2079" s="23">
        <v>3121</v>
      </c>
      <c r="K2079" s="23">
        <v>11004</v>
      </c>
      <c r="L2079" s="23">
        <v>3396</v>
      </c>
      <c r="M2079" s="23">
        <v>1880736</v>
      </c>
      <c r="N2079" s="23">
        <v>51970</v>
      </c>
      <c r="O2079" s="23">
        <v>75967</v>
      </c>
      <c r="P2079" s="23">
        <v>140882</v>
      </c>
      <c r="Q2079" s="19">
        <v>3.3352771321451896E-2</v>
      </c>
      <c r="R2079" s="21"/>
      <c r="S2079" s="21"/>
    </row>
    <row r="2080" spans="1:19" x14ac:dyDescent="0.35">
      <c r="A2080" s="18" t="s">
        <v>40</v>
      </c>
      <c r="B2080" s="18" t="s">
        <v>82</v>
      </c>
      <c r="C2080" s="60" t="str">
        <f>IF(Datos[[#This Row],[Area]]="Oftamología","👀",IF(B2080="Cardiología","❤","🚑"))</f>
        <v>🚑</v>
      </c>
      <c r="D2080" s="23">
        <v>523319</v>
      </c>
      <c r="E2080" s="23">
        <v>1141038</v>
      </c>
      <c r="F2080" s="23">
        <v>173556</v>
      </c>
      <c r="G2080" s="23">
        <v>279886</v>
      </c>
      <c r="H2080" s="23">
        <v>32000</v>
      </c>
      <c r="I2080" s="23">
        <v>8957</v>
      </c>
      <c r="J2080" s="23">
        <v>3829</v>
      </c>
      <c r="K2080" s="23">
        <v>11013</v>
      </c>
      <c r="L2080" s="23">
        <v>2788</v>
      </c>
      <c r="M2080" s="23">
        <v>2177431</v>
      </c>
      <c r="N2080" s="23">
        <v>53522</v>
      </c>
      <c r="O2080" s="23">
        <v>82167</v>
      </c>
      <c r="P2080" s="23">
        <v>115568</v>
      </c>
      <c r="Q2080" s="19">
        <v>2.7359869082477197E-2</v>
      </c>
      <c r="R2080" s="21"/>
      <c r="S2080" s="21"/>
    </row>
    <row r="2081" spans="1:19" x14ac:dyDescent="0.35">
      <c r="A2081" s="18" t="s">
        <v>36</v>
      </c>
      <c r="B2081" s="18" t="s">
        <v>81</v>
      </c>
      <c r="C2081" s="62" t="str">
        <f>IF(Datos[[#This Row],[Area]]="Oftamología","👀",IF(B2081="Cardiología","❤","🚑"))</f>
        <v>👀</v>
      </c>
      <c r="D2081" s="23">
        <v>674343</v>
      </c>
      <c r="E2081" s="23">
        <v>2035504</v>
      </c>
      <c r="F2081" s="23">
        <v>203184</v>
      </c>
      <c r="G2081" s="23">
        <v>197950</v>
      </c>
      <c r="H2081" s="23">
        <v>32000</v>
      </c>
      <c r="I2081" s="23">
        <v>9616</v>
      </c>
      <c r="J2081" s="23">
        <v>2853</v>
      </c>
      <c r="K2081" s="23">
        <v>14689</v>
      </c>
      <c r="L2081" s="23">
        <v>1344</v>
      </c>
      <c r="M2081" s="23">
        <v>2423185</v>
      </c>
      <c r="N2081" s="23">
        <v>47001</v>
      </c>
      <c r="O2081" s="23">
        <v>32127</v>
      </c>
      <c r="P2081" s="23">
        <v>242555</v>
      </c>
      <c r="Q2081" s="19">
        <v>5.7423101942581482E-2</v>
      </c>
      <c r="R2081" s="21"/>
      <c r="S2081" s="21"/>
    </row>
    <row r="2082" spans="1:19" x14ac:dyDescent="0.35">
      <c r="A2082" s="18" t="s">
        <v>45</v>
      </c>
      <c r="B2082" s="18" t="s">
        <v>82</v>
      </c>
      <c r="C2082" s="60" t="str">
        <f>IF(Datos[[#This Row],[Area]]="Oftamología","👀",IF(B2082="Cardiología","❤","🚑"))</f>
        <v>🚑</v>
      </c>
      <c r="D2082" s="23">
        <v>336722</v>
      </c>
      <c r="E2082" s="23">
        <v>1179929</v>
      </c>
      <c r="F2082" s="23">
        <v>138631</v>
      </c>
      <c r="G2082" s="23">
        <v>154519</v>
      </c>
      <c r="H2082" s="23">
        <v>32000</v>
      </c>
      <c r="I2082" s="23">
        <v>12394</v>
      </c>
      <c r="J2082" s="23">
        <v>3108</v>
      </c>
      <c r="K2082" s="23">
        <v>11484</v>
      </c>
      <c r="L2082" s="23">
        <v>4065</v>
      </c>
      <c r="M2082" s="23">
        <v>1450451</v>
      </c>
      <c r="N2082" s="23">
        <v>51338</v>
      </c>
      <c r="O2082" s="23">
        <v>36131</v>
      </c>
      <c r="P2082" s="23">
        <v>117552</v>
      </c>
      <c r="Q2082" s="19">
        <v>2.7829566405781526E-2</v>
      </c>
      <c r="R2082" s="21"/>
      <c r="S2082" s="21"/>
    </row>
    <row r="2083" spans="1:19" x14ac:dyDescent="0.35">
      <c r="A2083" s="18" t="s">
        <v>39</v>
      </c>
      <c r="B2083" s="18" t="s">
        <v>80</v>
      </c>
      <c r="C2083" s="61" t="str">
        <f>IF(Datos[[#This Row],[Area]]="Oftamología","👀",IF(B2083="Cardiología","❤","🚑"))</f>
        <v>❤</v>
      </c>
      <c r="D2083" s="23">
        <v>288054</v>
      </c>
      <c r="E2083" s="23">
        <v>1546842</v>
      </c>
      <c r="F2083" s="23">
        <v>95229</v>
      </c>
      <c r="G2083" s="23">
        <v>303090</v>
      </c>
      <c r="H2083" s="23">
        <v>32000</v>
      </c>
      <c r="I2083" s="23">
        <v>10437</v>
      </c>
      <c r="J2083" s="23">
        <v>3310</v>
      </c>
      <c r="K2083" s="23">
        <v>13462</v>
      </c>
      <c r="L2083" s="23">
        <v>4169</v>
      </c>
      <c r="M2083" s="23">
        <v>2048381</v>
      </c>
      <c r="N2083" s="23">
        <v>106606</v>
      </c>
      <c r="O2083" s="23">
        <v>34216</v>
      </c>
      <c r="P2083" s="23">
        <v>70549</v>
      </c>
      <c r="Q2083" s="19">
        <v>1.6701953861792917E-2</v>
      </c>
      <c r="R2083" s="21"/>
      <c r="S2083" s="21"/>
    </row>
    <row r="2084" spans="1:19" x14ac:dyDescent="0.35">
      <c r="A2084" s="18" t="s">
        <v>38</v>
      </c>
      <c r="B2084" s="18" t="s">
        <v>80</v>
      </c>
      <c r="C2084" s="61" t="str">
        <f>IF(Datos[[#This Row],[Area]]="Oftamología","👀",IF(B2084="Cardiología","❤","🚑"))</f>
        <v>❤</v>
      </c>
      <c r="D2084" s="23">
        <v>639548</v>
      </c>
      <c r="E2084" s="23">
        <v>1821839</v>
      </c>
      <c r="F2084" s="23">
        <v>127853</v>
      </c>
      <c r="G2084" s="23">
        <v>80332</v>
      </c>
      <c r="H2084" s="23">
        <v>32000</v>
      </c>
      <c r="I2084" s="23">
        <v>11302</v>
      </c>
      <c r="J2084" s="23">
        <v>2845</v>
      </c>
      <c r="K2084" s="23">
        <v>11512</v>
      </c>
      <c r="L2084" s="23">
        <v>2127</v>
      </c>
      <c r="M2084" s="23">
        <v>2133543</v>
      </c>
      <c r="N2084" s="23">
        <v>116810</v>
      </c>
      <c r="O2084" s="23">
        <v>26326</v>
      </c>
      <c r="P2084" s="23">
        <v>258648</v>
      </c>
      <c r="Q2084" s="19">
        <v>6.1233000644162414E-2</v>
      </c>
      <c r="R2084" s="21"/>
      <c r="S2084" s="21"/>
    </row>
    <row r="2085" spans="1:19" x14ac:dyDescent="0.35">
      <c r="A2085" s="18" t="s">
        <v>41</v>
      </c>
      <c r="B2085" s="18" t="s">
        <v>81</v>
      </c>
      <c r="C2085" s="62" t="str">
        <f>IF(Datos[[#This Row],[Area]]="Oftamología","👀",IF(B2085="Cardiología","❤","🚑"))</f>
        <v>👀</v>
      </c>
      <c r="D2085" s="23">
        <v>258908</v>
      </c>
      <c r="E2085" s="23">
        <v>939034</v>
      </c>
      <c r="F2085" s="23">
        <v>167236</v>
      </c>
      <c r="G2085" s="23">
        <v>178793</v>
      </c>
      <c r="H2085" s="23">
        <v>25000</v>
      </c>
      <c r="I2085" s="23">
        <v>10797</v>
      </c>
      <c r="J2085" s="23">
        <v>3085</v>
      </c>
      <c r="K2085" s="23">
        <v>12361</v>
      </c>
      <c r="L2085" s="23">
        <v>4003</v>
      </c>
      <c r="M2085" s="23">
        <v>1192226</v>
      </c>
      <c r="N2085" s="23">
        <v>128747</v>
      </c>
      <c r="O2085" s="23">
        <v>31555</v>
      </c>
      <c r="P2085" s="23">
        <v>305747</v>
      </c>
      <c r="Q2085" s="19">
        <v>7.2383340477988334E-2</v>
      </c>
      <c r="R2085" s="21"/>
      <c r="S2085" s="21"/>
    </row>
    <row r="2086" spans="1:19" x14ac:dyDescent="0.35">
      <c r="A2086" s="18" t="s">
        <v>37</v>
      </c>
      <c r="B2086" s="18" t="s">
        <v>81</v>
      </c>
      <c r="C2086" s="62" t="str">
        <f>IF(Datos[[#This Row],[Area]]="Oftamología","👀",IF(B2086="Cardiología","❤","🚑"))</f>
        <v>👀</v>
      </c>
      <c r="D2086" s="23">
        <v>182237</v>
      </c>
      <c r="E2086" s="23">
        <v>1007789</v>
      </c>
      <c r="F2086" s="23">
        <v>176819</v>
      </c>
      <c r="G2086" s="23">
        <v>223584</v>
      </c>
      <c r="H2086" s="23">
        <v>28000</v>
      </c>
      <c r="I2086" s="23">
        <v>9359</v>
      </c>
      <c r="J2086" s="23">
        <v>2970</v>
      </c>
      <c r="K2086" s="23">
        <v>13265</v>
      </c>
      <c r="L2086" s="23">
        <v>2965</v>
      </c>
      <c r="M2086" s="23">
        <v>2851778</v>
      </c>
      <c r="N2086" s="23">
        <v>110439</v>
      </c>
      <c r="O2086" s="23">
        <v>59107</v>
      </c>
      <c r="P2086" s="23">
        <v>95086</v>
      </c>
      <c r="Q2086" s="19">
        <v>2.2510907098646917E-2</v>
      </c>
      <c r="R2086" s="21"/>
      <c r="S2086" s="21"/>
    </row>
    <row r="2087" spans="1:19" x14ac:dyDescent="0.35">
      <c r="A2087" s="18" t="s">
        <v>47</v>
      </c>
      <c r="B2087" s="18" t="s">
        <v>80</v>
      </c>
      <c r="C2087" s="61" t="str">
        <f>IF(Datos[[#This Row],[Area]]="Oftamología","👀",IF(B2087="Cardiología","❤","🚑"))</f>
        <v>❤</v>
      </c>
      <c r="D2087" s="23">
        <v>631713</v>
      </c>
      <c r="E2087" s="23">
        <v>2186092</v>
      </c>
      <c r="F2087" s="23">
        <v>206251</v>
      </c>
      <c r="G2087" s="23">
        <v>309797</v>
      </c>
      <c r="H2087" s="23">
        <v>32000</v>
      </c>
      <c r="I2087" s="23">
        <v>10489</v>
      </c>
      <c r="J2087" s="23">
        <v>3131</v>
      </c>
      <c r="K2087" s="23">
        <v>14269</v>
      </c>
      <c r="L2087" s="23">
        <v>3805</v>
      </c>
      <c r="M2087" s="23">
        <v>959035</v>
      </c>
      <c r="N2087" s="23">
        <v>122575</v>
      </c>
      <c r="O2087" s="23">
        <v>58061</v>
      </c>
      <c r="P2087" s="23">
        <v>67812</v>
      </c>
      <c r="Q2087" s="19">
        <v>1.6053989358827216E-2</v>
      </c>
      <c r="R2087" s="21"/>
      <c r="S2087" s="21"/>
    </row>
    <row r="2088" spans="1:19" x14ac:dyDescent="0.35">
      <c r="A2088" s="18" t="s">
        <v>42</v>
      </c>
      <c r="B2088" s="18" t="s">
        <v>81</v>
      </c>
      <c r="C2088" s="62" t="str">
        <f>IF(Datos[[#This Row],[Area]]="Oftamología","👀",IF(B2088="Cardiología","❤","🚑"))</f>
        <v>👀</v>
      </c>
      <c r="D2088" s="23">
        <v>529972</v>
      </c>
      <c r="E2088" s="23">
        <v>2298070</v>
      </c>
      <c r="F2088" s="23">
        <v>103050</v>
      </c>
      <c r="G2088" s="23">
        <v>75738</v>
      </c>
      <c r="H2088" s="23">
        <v>32000</v>
      </c>
      <c r="I2088" s="23">
        <v>10086</v>
      </c>
      <c r="J2088" s="23">
        <v>3758</v>
      </c>
      <c r="K2088" s="23">
        <v>10804</v>
      </c>
      <c r="L2088" s="23">
        <v>1469</v>
      </c>
      <c r="M2088" s="23">
        <v>1840750</v>
      </c>
      <c r="N2088" s="23">
        <v>65527</v>
      </c>
      <c r="O2088" s="23">
        <v>86404</v>
      </c>
      <c r="P2088" s="23">
        <v>217799</v>
      </c>
      <c r="Q2088" s="19">
        <v>5.1562302075786125E-2</v>
      </c>
      <c r="R2088" s="21"/>
      <c r="S2088" s="21"/>
    </row>
    <row r="2089" spans="1:19" x14ac:dyDescent="0.35">
      <c r="A2089" s="18" t="s">
        <v>38</v>
      </c>
      <c r="B2089" s="18" t="s">
        <v>81</v>
      </c>
      <c r="C2089" s="62" t="str">
        <f>IF(Datos[[#This Row],[Area]]="Oftamología","👀",IF(B2089="Cardiología","❤","🚑"))</f>
        <v>👀</v>
      </c>
      <c r="D2089" s="23">
        <v>122052</v>
      </c>
      <c r="E2089" s="23">
        <v>1788788</v>
      </c>
      <c r="F2089" s="23">
        <v>201934</v>
      </c>
      <c r="G2089" s="23">
        <v>81762</v>
      </c>
      <c r="H2089" s="23">
        <v>32000</v>
      </c>
      <c r="I2089" s="23">
        <v>10402</v>
      </c>
      <c r="J2089" s="23">
        <v>4184</v>
      </c>
      <c r="K2089" s="23">
        <v>14481</v>
      </c>
      <c r="L2089" s="23">
        <v>3106</v>
      </c>
      <c r="M2089" s="23">
        <v>1177022</v>
      </c>
      <c r="N2089" s="23">
        <v>111666</v>
      </c>
      <c r="O2089" s="23">
        <v>34990</v>
      </c>
      <c r="P2089" s="23">
        <v>259213</v>
      </c>
      <c r="Q2089" s="19">
        <v>6.1366760214559064E-2</v>
      </c>
      <c r="R2089" s="21"/>
      <c r="S2089" s="21"/>
    </row>
    <row r="2090" spans="1:19" x14ac:dyDescent="0.35">
      <c r="A2090" s="18" t="s">
        <v>37</v>
      </c>
      <c r="B2090" s="18" t="s">
        <v>82</v>
      </c>
      <c r="C2090" s="60" t="str">
        <f>IF(Datos[[#This Row],[Area]]="Oftamología","👀",IF(B2090="Cardiología","❤","🚑"))</f>
        <v>🚑</v>
      </c>
      <c r="D2090" s="23">
        <v>151643</v>
      </c>
      <c r="E2090" s="23">
        <v>2248361</v>
      </c>
      <c r="F2090" s="23">
        <v>98747</v>
      </c>
      <c r="G2090" s="23">
        <v>178329</v>
      </c>
      <c r="H2090" s="23">
        <v>32000</v>
      </c>
      <c r="I2090" s="23">
        <v>11176</v>
      </c>
      <c r="J2090" s="23">
        <v>3878</v>
      </c>
      <c r="K2090" s="23">
        <v>10663</v>
      </c>
      <c r="L2090" s="23">
        <v>1859</v>
      </c>
      <c r="M2090" s="23">
        <v>1531469</v>
      </c>
      <c r="N2090" s="23">
        <v>112701</v>
      </c>
      <c r="O2090" s="23">
        <v>51604</v>
      </c>
      <c r="P2090" s="23">
        <v>269425</v>
      </c>
      <c r="Q2090" s="19">
        <v>6.3784375671002522E-2</v>
      </c>
      <c r="R2090" s="21"/>
      <c r="S2090" s="21"/>
    </row>
    <row r="2091" spans="1:19" x14ac:dyDescent="0.35">
      <c r="A2091" s="18" t="s">
        <v>42</v>
      </c>
      <c r="B2091" s="18" t="s">
        <v>80</v>
      </c>
      <c r="C2091" s="61" t="str">
        <f>IF(Datos[[#This Row],[Area]]="Oftamología","👀",IF(B2091="Cardiología","❤","🚑"))</f>
        <v>❤</v>
      </c>
      <c r="D2091" s="23">
        <v>476322</v>
      </c>
      <c r="E2091" s="23">
        <v>1050310</v>
      </c>
      <c r="F2091" s="23">
        <v>171022</v>
      </c>
      <c r="G2091" s="23">
        <v>97011</v>
      </c>
      <c r="H2091" s="23">
        <v>32000</v>
      </c>
      <c r="I2091" s="23">
        <v>11239</v>
      </c>
      <c r="J2091" s="23">
        <v>4174</v>
      </c>
      <c r="K2091" s="23">
        <v>11575</v>
      </c>
      <c r="L2091" s="23">
        <v>4148</v>
      </c>
      <c r="M2091" s="23">
        <v>2092194</v>
      </c>
      <c r="N2091" s="23">
        <v>124896</v>
      </c>
      <c r="O2091" s="23">
        <v>52492</v>
      </c>
      <c r="P2091" s="23">
        <v>189180</v>
      </c>
      <c r="Q2091" s="19">
        <v>4.4786965535641668E-2</v>
      </c>
      <c r="R2091" s="21"/>
      <c r="S2091" s="21"/>
    </row>
    <row r="2092" spans="1:19" x14ac:dyDescent="0.35">
      <c r="A2092" s="18" t="s">
        <v>41</v>
      </c>
      <c r="B2092" s="18" t="s">
        <v>82</v>
      </c>
      <c r="C2092" s="60" t="str">
        <f>IF(Datos[[#This Row],[Area]]="Oftamología","👀",IF(B2092="Cardiología","❤","🚑"))</f>
        <v>🚑</v>
      </c>
      <c r="D2092" s="23">
        <v>167830</v>
      </c>
      <c r="E2092" s="23">
        <v>1870442</v>
      </c>
      <c r="F2092" s="23">
        <v>188903</v>
      </c>
      <c r="G2092" s="23">
        <v>145307</v>
      </c>
      <c r="H2092" s="23">
        <v>32000</v>
      </c>
      <c r="I2092" s="23">
        <v>9757</v>
      </c>
      <c r="J2092" s="23">
        <v>3079</v>
      </c>
      <c r="K2092" s="23">
        <v>13061</v>
      </c>
      <c r="L2092" s="23">
        <v>2608</v>
      </c>
      <c r="M2092" s="23">
        <v>1867072</v>
      </c>
      <c r="N2092" s="23">
        <v>106763</v>
      </c>
      <c r="O2092" s="23">
        <v>67022</v>
      </c>
      <c r="P2092" s="23">
        <v>200573</v>
      </c>
      <c r="Q2092" s="19">
        <v>4.7484174005604486E-2</v>
      </c>
      <c r="R2092" s="21"/>
      <c r="S2092" s="21"/>
    </row>
    <row r="2093" spans="1:19" x14ac:dyDescent="0.35">
      <c r="A2093" s="18" t="s">
        <v>46</v>
      </c>
      <c r="B2093" s="18" t="s">
        <v>81</v>
      </c>
      <c r="C2093" s="62" t="str">
        <f>IF(Datos[[#This Row],[Area]]="Oftamología","👀",IF(B2093="Cardiología","❤","🚑"))</f>
        <v>👀</v>
      </c>
      <c r="D2093" s="23">
        <v>272560</v>
      </c>
      <c r="E2093" s="23">
        <v>898676</v>
      </c>
      <c r="F2093" s="23">
        <v>103637</v>
      </c>
      <c r="G2093" s="23">
        <v>223942</v>
      </c>
      <c r="H2093" s="23">
        <v>32000</v>
      </c>
      <c r="I2093" s="23">
        <v>11148</v>
      </c>
      <c r="J2093" s="23">
        <v>3424</v>
      </c>
      <c r="K2093" s="23">
        <v>13112</v>
      </c>
      <c r="L2093" s="23">
        <v>2431</v>
      </c>
      <c r="M2093" s="23">
        <v>2861067</v>
      </c>
      <c r="N2093" s="23">
        <v>71994</v>
      </c>
      <c r="O2093" s="23">
        <v>79783</v>
      </c>
      <c r="P2093" s="23">
        <v>236419</v>
      </c>
      <c r="Q2093" s="19">
        <v>5.5970449333813656E-2</v>
      </c>
      <c r="R2093" s="21"/>
      <c r="S2093" s="21"/>
    </row>
    <row r="2094" spans="1:19" x14ac:dyDescent="0.35">
      <c r="A2094" s="18" t="s">
        <v>44</v>
      </c>
      <c r="B2094" s="18" t="s">
        <v>80</v>
      </c>
      <c r="C2094" s="61" t="str">
        <f>IF(Datos[[#This Row],[Area]]="Oftamología","👀",IF(B2094="Cardiología","❤","🚑"))</f>
        <v>❤</v>
      </c>
      <c r="D2094" s="23">
        <v>538040</v>
      </c>
      <c r="E2094" s="23">
        <v>1426608</v>
      </c>
      <c r="F2094" s="23">
        <v>175251</v>
      </c>
      <c r="G2094" s="23">
        <v>72812</v>
      </c>
      <c r="H2094" s="23">
        <v>28000</v>
      </c>
      <c r="I2094" s="23">
        <v>12499</v>
      </c>
      <c r="J2094" s="23">
        <v>3097</v>
      </c>
      <c r="K2094" s="23">
        <v>13784</v>
      </c>
      <c r="L2094" s="23">
        <v>3640</v>
      </c>
      <c r="M2094" s="23">
        <v>2200381</v>
      </c>
      <c r="N2094" s="23">
        <v>84991</v>
      </c>
      <c r="O2094" s="23">
        <v>61482</v>
      </c>
      <c r="P2094" s="23">
        <v>240309</v>
      </c>
      <c r="Q2094" s="19">
        <v>5.6891378057429505E-2</v>
      </c>
      <c r="R2094" s="21"/>
      <c r="S2094" s="21"/>
    </row>
    <row r="2095" spans="1:19" x14ac:dyDescent="0.35">
      <c r="A2095" s="18" t="s">
        <v>46</v>
      </c>
      <c r="B2095" s="18" t="s">
        <v>80</v>
      </c>
      <c r="C2095" s="61" t="str">
        <f>IF(Datos[[#This Row],[Area]]="Oftamología","👀",IF(B2095="Cardiología","❤","🚑"))</f>
        <v>❤</v>
      </c>
      <c r="D2095" s="23">
        <v>384683</v>
      </c>
      <c r="E2095" s="23">
        <v>1965032</v>
      </c>
      <c r="F2095" s="23">
        <v>123687</v>
      </c>
      <c r="G2095" s="23">
        <v>240117</v>
      </c>
      <c r="H2095" s="23">
        <v>32000</v>
      </c>
      <c r="I2095" s="23">
        <v>11748</v>
      </c>
      <c r="J2095" s="23">
        <v>4188</v>
      </c>
      <c r="K2095" s="23">
        <v>11975</v>
      </c>
      <c r="L2095" s="23">
        <v>2366</v>
      </c>
      <c r="M2095" s="23">
        <v>1199324</v>
      </c>
      <c r="N2095" s="23">
        <v>113824</v>
      </c>
      <c r="O2095" s="23">
        <v>44445</v>
      </c>
      <c r="P2095" s="23">
        <v>285723</v>
      </c>
      <c r="Q2095" s="19">
        <v>6.7642806606090206E-2</v>
      </c>
      <c r="R2095" s="21"/>
      <c r="S2095" s="21"/>
    </row>
    <row r="2096" spans="1:19" x14ac:dyDescent="0.35">
      <c r="A2096" s="18" t="s">
        <v>44</v>
      </c>
      <c r="B2096" s="18" t="s">
        <v>82</v>
      </c>
      <c r="C2096" s="60" t="str">
        <f>IF(Datos[[#This Row],[Area]]="Oftamología","👀",IF(B2096="Cardiología","❤","🚑"))</f>
        <v>🚑</v>
      </c>
      <c r="D2096" s="23">
        <v>323859</v>
      </c>
      <c r="E2096" s="23">
        <v>819333</v>
      </c>
      <c r="F2096" s="23">
        <v>149065</v>
      </c>
      <c r="G2096" s="23">
        <v>322578</v>
      </c>
      <c r="H2096" s="23">
        <v>32000</v>
      </c>
      <c r="I2096" s="23">
        <v>9356</v>
      </c>
      <c r="J2096" s="23">
        <v>2819</v>
      </c>
      <c r="K2096" s="23">
        <v>13415</v>
      </c>
      <c r="L2096" s="23">
        <v>2724</v>
      </c>
      <c r="M2096" s="23">
        <v>2861291</v>
      </c>
      <c r="N2096" s="23">
        <v>71485</v>
      </c>
      <c r="O2096" s="23">
        <v>51134</v>
      </c>
      <c r="P2096" s="23">
        <v>338910</v>
      </c>
      <c r="Q2096" s="19">
        <v>8.0234435403765292E-2</v>
      </c>
      <c r="R2096" s="21"/>
      <c r="S2096" s="21"/>
    </row>
    <row r="2097" spans="1:19" x14ac:dyDescent="0.35">
      <c r="A2097" s="18" t="s">
        <v>44</v>
      </c>
      <c r="B2097" s="18" t="s">
        <v>80</v>
      </c>
      <c r="C2097" s="61" t="str">
        <f>IF(Datos[[#This Row],[Area]]="Oftamología","👀",IF(B2097="Cardiología","❤","🚑"))</f>
        <v>❤</v>
      </c>
      <c r="D2097" s="23">
        <v>272360</v>
      </c>
      <c r="E2097" s="23">
        <v>1370182</v>
      </c>
      <c r="F2097" s="23">
        <v>131009</v>
      </c>
      <c r="G2097" s="23">
        <v>214259</v>
      </c>
      <c r="H2097" s="23">
        <v>32000</v>
      </c>
      <c r="I2097" s="23">
        <v>10327</v>
      </c>
      <c r="J2097" s="23">
        <v>3504</v>
      </c>
      <c r="K2097" s="23">
        <v>14037</v>
      </c>
      <c r="L2097" s="23">
        <v>1303</v>
      </c>
      <c r="M2097" s="23">
        <v>1177279</v>
      </c>
      <c r="N2097" s="23">
        <v>68539</v>
      </c>
      <c r="O2097" s="23">
        <v>77892</v>
      </c>
      <c r="P2097" s="23">
        <v>241413</v>
      </c>
      <c r="Q2097" s="19">
        <v>5.7152741890558523E-2</v>
      </c>
      <c r="R2097" s="21"/>
      <c r="S2097" s="21"/>
    </row>
    <row r="2098" spans="1:19" x14ac:dyDescent="0.35">
      <c r="A2098" s="18" t="s">
        <v>38</v>
      </c>
      <c r="B2098" s="18" t="s">
        <v>80</v>
      </c>
      <c r="C2098" s="61" t="str">
        <f>IF(Datos[[#This Row],[Area]]="Oftamología","👀",IF(B2098="Cardiología","❤","🚑"))</f>
        <v>❤</v>
      </c>
      <c r="D2098" s="23">
        <v>356805</v>
      </c>
      <c r="E2098" s="23">
        <v>2304463</v>
      </c>
      <c r="F2098" s="23">
        <v>126944</v>
      </c>
      <c r="G2098" s="23">
        <v>154893</v>
      </c>
      <c r="H2098" s="23">
        <v>32000</v>
      </c>
      <c r="I2098" s="23">
        <v>11599</v>
      </c>
      <c r="J2098" s="23">
        <v>3975</v>
      </c>
      <c r="K2098" s="23">
        <v>10593</v>
      </c>
      <c r="L2098" s="23">
        <v>2828</v>
      </c>
      <c r="M2098" s="23">
        <v>1191302</v>
      </c>
      <c r="N2098" s="23">
        <v>61617</v>
      </c>
      <c r="O2098" s="23">
        <v>47547</v>
      </c>
      <c r="P2098" s="23">
        <v>92940</v>
      </c>
      <c r="Q2098" s="19">
        <v>2.2002857473742133E-2</v>
      </c>
      <c r="R2098" s="21"/>
      <c r="S2098" s="21"/>
    </row>
    <row r="2099" spans="1:19" x14ac:dyDescent="0.35">
      <c r="A2099" s="18" t="s">
        <v>47</v>
      </c>
      <c r="B2099" s="18" t="s">
        <v>81</v>
      </c>
      <c r="C2099" s="62" t="str">
        <f>IF(Datos[[#This Row],[Area]]="Oftamología","👀",IF(B2099="Cardiología","❤","🚑"))</f>
        <v>👀</v>
      </c>
      <c r="D2099" s="23">
        <v>226701</v>
      </c>
      <c r="E2099" s="23">
        <v>781835</v>
      </c>
      <c r="F2099" s="23">
        <v>125522</v>
      </c>
      <c r="G2099" s="23">
        <v>246158</v>
      </c>
      <c r="H2099" s="23">
        <v>20000</v>
      </c>
      <c r="I2099" s="23">
        <v>10024</v>
      </c>
      <c r="J2099" s="23">
        <v>3088</v>
      </c>
      <c r="K2099" s="23">
        <v>12534</v>
      </c>
      <c r="L2099" s="23">
        <v>1956</v>
      </c>
      <c r="M2099" s="23">
        <v>1842005</v>
      </c>
      <c r="N2099" s="23">
        <v>44817</v>
      </c>
      <c r="O2099" s="23">
        <v>77869</v>
      </c>
      <c r="P2099" s="23">
        <v>47758</v>
      </c>
      <c r="Q2099" s="19">
        <v>1.1306353208854925E-2</v>
      </c>
      <c r="R2099" s="21"/>
      <c r="S2099" s="21"/>
    </row>
    <row r="2100" spans="1:19" x14ac:dyDescent="0.35">
      <c r="A2100" s="18" t="s">
        <v>39</v>
      </c>
      <c r="B2100" s="18" t="s">
        <v>82</v>
      </c>
      <c r="C2100" s="60" t="str">
        <f>IF(Datos[[#This Row],[Area]]="Oftamología","👀",IF(B2100="Cardiología","❤","🚑"))</f>
        <v>🚑</v>
      </c>
      <c r="D2100" s="23">
        <v>152051</v>
      </c>
      <c r="E2100" s="23">
        <v>1933064</v>
      </c>
      <c r="F2100" s="23">
        <v>107982</v>
      </c>
      <c r="G2100" s="23">
        <v>209988</v>
      </c>
      <c r="H2100" s="23">
        <v>22000</v>
      </c>
      <c r="I2100" s="23">
        <v>10377</v>
      </c>
      <c r="J2100" s="23">
        <v>3580</v>
      </c>
      <c r="K2100" s="23">
        <v>12507</v>
      </c>
      <c r="L2100" s="23">
        <v>1596</v>
      </c>
      <c r="M2100" s="23">
        <v>1762871</v>
      </c>
      <c r="N2100" s="23">
        <v>50829</v>
      </c>
      <c r="O2100" s="23">
        <v>87195</v>
      </c>
      <c r="P2100" s="23">
        <v>333721</v>
      </c>
      <c r="Q2100" s="19">
        <v>7.9005978039538391E-2</v>
      </c>
      <c r="R2100" s="21"/>
      <c r="S2100" s="21"/>
    </row>
    <row r="2101" spans="1:19" x14ac:dyDescent="0.35">
      <c r="A2101" s="18" t="s">
        <v>43</v>
      </c>
      <c r="B2101" s="18" t="s">
        <v>80</v>
      </c>
      <c r="C2101" s="61" t="str">
        <f>IF(Datos[[#This Row],[Area]]="Oftamología","👀",IF(B2101="Cardiología","❤","🚑"))</f>
        <v>❤</v>
      </c>
      <c r="D2101" s="23">
        <v>271107</v>
      </c>
      <c r="E2101" s="23">
        <v>961624</v>
      </c>
      <c r="F2101" s="23">
        <v>141181</v>
      </c>
      <c r="G2101" s="23">
        <v>250379</v>
      </c>
      <c r="H2101" s="23">
        <v>32000</v>
      </c>
      <c r="I2101" s="23">
        <v>10238</v>
      </c>
      <c r="J2101" s="23">
        <v>4137</v>
      </c>
      <c r="K2101" s="23">
        <v>10981</v>
      </c>
      <c r="L2101" s="23">
        <v>1649</v>
      </c>
      <c r="M2101" s="23">
        <v>1503827</v>
      </c>
      <c r="N2101" s="23">
        <v>49860</v>
      </c>
      <c r="O2101" s="23">
        <v>34064</v>
      </c>
      <c r="P2101" s="23">
        <v>85956</v>
      </c>
      <c r="Q2101" s="19">
        <v>2.0349447138078101E-2</v>
      </c>
      <c r="R2101" s="21"/>
      <c r="S2101" s="21"/>
    </row>
    <row r="2102" spans="1:19" x14ac:dyDescent="0.35">
      <c r="A2102" s="18" t="s">
        <v>39</v>
      </c>
      <c r="B2102" s="18" t="s">
        <v>81</v>
      </c>
      <c r="C2102" s="62" t="str">
        <f>IF(Datos[[#This Row],[Area]]="Oftamología","👀",IF(B2102="Cardiología","❤","🚑"))</f>
        <v>👀</v>
      </c>
      <c r="D2102" s="23">
        <v>377920</v>
      </c>
      <c r="E2102" s="23">
        <v>1212603</v>
      </c>
      <c r="F2102" s="23">
        <v>182441</v>
      </c>
      <c r="G2102" s="23">
        <v>84945</v>
      </c>
      <c r="H2102" s="23">
        <v>32000</v>
      </c>
      <c r="I2102" s="23">
        <v>10214</v>
      </c>
      <c r="J2102" s="23">
        <v>3682</v>
      </c>
      <c r="K2102" s="23">
        <v>13627</v>
      </c>
      <c r="L2102" s="23">
        <v>2049</v>
      </c>
      <c r="M2102" s="23">
        <v>1707688</v>
      </c>
      <c r="N2102" s="23">
        <v>47741</v>
      </c>
      <c r="O2102" s="23">
        <v>52537</v>
      </c>
      <c r="P2102" s="23">
        <v>115745</v>
      </c>
      <c r="Q2102" s="19">
        <v>2.740177252311473E-2</v>
      </c>
      <c r="R2102" s="21"/>
      <c r="S2102" s="21"/>
    </row>
    <row r="2103" spans="1:19" x14ac:dyDescent="0.35">
      <c r="A2103" s="18" t="s">
        <v>40</v>
      </c>
      <c r="B2103" s="18" t="s">
        <v>82</v>
      </c>
      <c r="C2103" s="60" t="str">
        <f>IF(Datos[[#This Row],[Area]]="Oftamología","👀",IF(B2103="Cardiología","❤","🚑"))</f>
        <v>🚑</v>
      </c>
      <c r="D2103" s="23">
        <v>485100</v>
      </c>
      <c r="E2103" s="23">
        <v>2007375</v>
      </c>
      <c r="F2103" s="23">
        <v>133141</v>
      </c>
      <c r="G2103" s="23">
        <v>310499</v>
      </c>
      <c r="H2103" s="23">
        <v>32000</v>
      </c>
      <c r="I2103" s="23">
        <v>10298</v>
      </c>
      <c r="J2103" s="23">
        <v>3625</v>
      </c>
      <c r="K2103" s="23">
        <v>11308</v>
      </c>
      <c r="L2103" s="23">
        <v>2676</v>
      </c>
      <c r="M2103" s="23">
        <v>1813347</v>
      </c>
      <c r="N2103" s="23">
        <v>75045</v>
      </c>
      <c r="O2103" s="23">
        <v>27088</v>
      </c>
      <c r="P2103" s="23">
        <v>185352</v>
      </c>
      <c r="Q2103" s="19">
        <v>4.3880714853379077E-2</v>
      </c>
      <c r="R2103" s="21"/>
      <c r="S2103" s="21"/>
    </row>
    <row r="2104" spans="1:19" x14ac:dyDescent="0.35">
      <c r="A2104" s="18" t="s">
        <v>38</v>
      </c>
      <c r="B2104" s="18" t="s">
        <v>82</v>
      </c>
      <c r="C2104" s="60" t="str">
        <f>IF(Datos[[#This Row],[Area]]="Oftamología","👀",IF(B2104="Cardiología","❤","🚑"))</f>
        <v>🚑</v>
      </c>
      <c r="D2104" s="23">
        <v>742639</v>
      </c>
      <c r="E2104" s="23">
        <v>1111621</v>
      </c>
      <c r="F2104" s="23">
        <v>195031</v>
      </c>
      <c r="G2104" s="23">
        <v>314410</v>
      </c>
      <c r="H2104" s="23">
        <v>32000</v>
      </c>
      <c r="I2104" s="23">
        <v>10227</v>
      </c>
      <c r="J2104" s="23">
        <v>4106</v>
      </c>
      <c r="K2104" s="23">
        <v>11635</v>
      </c>
      <c r="L2104" s="23">
        <v>1240</v>
      </c>
      <c r="M2104" s="23">
        <v>937568</v>
      </c>
      <c r="N2104" s="23">
        <v>73527</v>
      </c>
      <c r="O2104" s="23">
        <v>84445</v>
      </c>
      <c r="P2104" s="23">
        <v>91559</v>
      </c>
      <c r="Q2104" s="19">
        <v>2.1675915939728382E-2</v>
      </c>
      <c r="R2104" s="21"/>
      <c r="S2104" s="21"/>
    </row>
    <row r="2105" spans="1:19" x14ac:dyDescent="0.35">
      <c r="A2105" s="18" t="s">
        <v>44</v>
      </c>
      <c r="B2105" s="18" t="s">
        <v>81</v>
      </c>
      <c r="C2105" s="62" t="str">
        <f>IF(Datos[[#This Row],[Area]]="Oftamología","👀",IF(B2105="Cardiología","❤","🚑"))</f>
        <v>👀</v>
      </c>
      <c r="D2105" s="23">
        <v>507860</v>
      </c>
      <c r="E2105" s="23">
        <v>1366729</v>
      </c>
      <c r="F2105" s="23">
        <v>196035</v>
      </c>
      <c r="G2105" s="23">
        <v>167236</v>
      </c>
      <c r="H2105" s="23">
        <v>32000</v>
      </c>
      <c r="I2105" s="23">
        <v>11086</v>
      </c>
      <c r="J2105" s="23">
        <v>3841</v>
      </c>
      <c r="K2105" s="23">
        <v>12786</v>
      </c>
      <c r="L2105" s="23">
        <v>1536</v>
      </c>
      <c r="M2105" s="23">
        <v>2693800</v>
      </c>
      <c r="N2105" s="23">
        <v>49151</v>
      </c>
      <c r="O2105" s="23">
        <v>59620</v>
      </c>
      <c r="P2105" s="23">
        <v>100055</v>
      </c>
      <c r="Q2105" s="19">
        <v>2.3687281090329988E-2</v>
      </c>
      <c r="R2105" s="21"/>
      <c r="S2105" s="21"/>
    </row>
    <row r="2106" spans="1:19" x14ac:dyDescent="0.35">
      <c r="A2106" s="18" t="s">
        <v>45</v>
      </c>
      <c r="B2106" s="18" t="s">
        <v>81</v>
      </c>
      <c r="C2106" s="62" t="str">
        <f>IF(Datos[[#This Row],[Area]]="Oftamología","👀",IF(B2106="Cardiología","❤","🚑"))</f>
        <v>👀</v>
      </c>
      <c r="D2106" s="23">
        <v>291053</v>
      </c>
      <c r="E2106" s="23">
        <v>1649291</v>
      </c>
      <c r="F2106" s="23">
        <v>184034</v>
      </c>
      <c r="G2106" s="23">
        <v>296264</v>
      </c>
      <c r="H2106" s="23">
        <v>32000</v>
      </c>
      <c r="I2106" s="23">
        <v>10249</v>
      </c>
      <c r="J2106" s="23">
        <v>3062</v>
      </c>
      <c r="K2106" s="23">
        <v>11175</v>
      </c>
      <c r="L2106" s="23">
        <v>1893</v>
      </c>
      <c r="M2106" s="23">
        <v>952768</v>
      </c>
      <c r="N2106" s="23">
        <v>61432</v>
      </c>
      <c r="O2106" s="23">
        <v>80557</v>
      </c>
      <c r="P2106" s="23">
        <v>281404</v>
      </c>
      <c r="Q2106" s="19">
        <v>6.6620315306013894E-2</v>
      </c>
      <c r="R2106" s="21"/>
      <c r="S2106" s="21"/>
    </row>
    <row r="2107" spans="1:19" x14ac:dyDescent="0.35">
      <c r="A2107" s="18" t="s">
        <v>46</v>
      </c>
      <c r="B2107" s="18" t="s">
        <v>81</v>
      </c>
      <c r="C2107" s="62" t="str">
        <f>IF(Datos[[#This Row],[Area]]="Oftamología","👀",IF(B2107="Cardiología","❤","🚑"))</f>
        <v>👀</v>
      </c>
      <c r="D2107" s="23">
        <v>375554</v>
      </c>
      <c r="E2107" s="23">
        <v>1327764</v>
      </c>
      <c r="F2107" s="23">
        <v>179363</v>
      </c>
      <c r="G2107" s="23">
        <v>296994</v>
      </c>
      <c r="H2107" s="23">
        <v>20000</v>
      </c>
      <c r="I2107" s="23">
        <v>12591</v>
      </c>
      <c r="J2107" s="23">
        <v>3334</v>
      </c>
      <c r="K2107" s="23">
        <v>10563</v>
      </c>
      <c r="L2107" s="23">
        <v>3205</v>
      </c>
      <c r="M2107" s="23">
        <v>1908687</v>
      </c>
      <c r="N2107" s="23">
        <v>51146</v>
      </c>
      <c r="O2107" s="23">
        <v>47092</v>
      </c>
      <c r="P2107" s="23">
        <v>87371</v>
      </c>
      <c r="Q2107" s="19">
        <v>2.0684437920575897E-2</v>
      </c>
      <c r="R2107" s="21"/>
      <c r="S2107" s="21"/>
    </row>
    <row r="2108" spans="1:19" x14ac:dyDescent="0.35">
      <c r="A2108" s="18" t="s">
        <v>42</v>
      </c>
      <c r="B2108" s="18" t="s">
        <v>81</v>
      </c>
      <c r="C2108" s="62" t="str">
        <f>IF(Datos[[#This Row],[Area]]="Oftamología","👀",IF(B2108="Cardiología","❤","🚑"))</f>
        <v>👀</v>
      </c>
      <c r="D2108" s="23">
        <v>580269</v>
      </c>
      <c r="E2108" s="23">
        <v>875121</v>
      </c>
      <c r="F2108" s="23">
        <v>99471</v>
      </c>
      <c r="G2108" s="23">
        <v>94397</v>
      </c>
      <c r="H2108" s="23">
        <v>20000</v>
      </c>
      <c r="I2108" s="23">
        <v>9817</v>
      </c>
      <c r="J2108" s="23">
        <v>3426</v>
      </c>
      <c r="K2108" s="23">
        <v>10240</v>
      </c>
      <c r="L2108" s="23">
        <v>1315</v>
      </c>
      <c r="M2108" s="23">
        <v>1155181</v>
      </c>
      <c r="N2108" s="23">
        <v>81300</v>
      </c>
      <c r="O2108" s="23">
        <v>59333</v>
      </c>
      <c r="P2108" s="23">
        <v>338842</v>
      </c>
      <c r="Q2108" s="19">
        <v>8.0218336906797194E-2</v>
      </c>
      <c r="R2108" s="21"/>
      <c r="S2108" s="21"/>
    </row>
    <row r="2109" spans="1:19" x14ac:dyDescent="0.35">
      <c r="A2109" s="18" t="s">
        <v>46</v>
      </c>
      <c r="B2109" s="18" t="s">
        <v>80</v>
      </c>
      <c r="C2109" s="61" t="str">
        <f>IF(Datos[[#This Row],[Area]]="Oftamología","👀",IF(B2109="Cardiología","❤","🚑"))</f>
        <v>❤</v>
      </c>
      <c r="D2109" s="23">
        <v>283376</v>
      </c>
      <c r="E2109" s="23">
        <v>2169817</v>
      </c>
      <c r="F2109" s="23">
        <v>172689</v>
      </c>
      <c r="G2109" s="23">
        <v>154982</v>
      </c>
      <c r="H2109" s="23">
        <v>32000</v>
      </c>
      <c r="I2109" s="23">
        <v>9756</v>
      </c>
      <c r="J2109" s="23">
        <v>3381</v>
      </c>
      <c r="K2109" s="23">
        <v>11825</v>
      </c>
      <c r="L2109" s="23">
        <v>2165</v>
      </c>
      <c r="M2109" s="23">
        <v>3037976</v>
      </c>
      <c r="N2109" s="23">
        <v>45445</v>
      </c>
      <c r="O2109" s="23">
        <v>32603</v>
      </c>
      <c r="P2109" s="23">
        <v>215873</v>
      </c>
      <c r="Q2109" s="19">
        <v>5.1106335823425171E-2</v>
      </c>
      <c r="R2109" s="21"/>
      <c r="S2109" s="21"/>
    </row>
    <row r="2110" spans="1:19" x14ac:dyDescent="0.35">
      <c r="A2110" s="18" t="s">
        <v>42</v>
      </c>
      <c r="B2110" s="18" t="s">
        <v>80</v>
      </c>
      <c r="C2110" s="61" t="str">
        <f>IF(Datos[[#This Row],[Area]]="Oftamología","👀",IF(B2110="Cardiología","❤","🚑"))</f>
        <v>❤</v>
      </c>
      <c r="D2110" s="23">
        <v>630741</v>
      </c>
      <c r="E2110" s="23">
        <v>1686662</v>
      </c>
      <c r="F2110" s="23">
        <v>97292</v>
      </c>
      <c r="G2110" s="23">
        <v>312576</v>
      </c>
      <c r="H2110" s="23">
        <v>32000</v>
      </c>
      <c r="I2110" s="23">
        <v>12427</v>
      </c>
      <c r="J2110" s="23">
        <v>3457</v>
      </c>
      <c r="K2110" s="23">
        <v>10187</v>
      </c>
      <c r="L2110" s="23">
        <v>1871</v>
      </c>
      <c r="M2110" s="23">
        <v>1995179</v>
      </c>
      <c r="N2110" s="23">
        <v>98366</v>
      </c>
      <c r="O2110" s="23">
        <v>48042</v>
      </c>
      <c r="P2110" s="23">
        <v>226092</v>
      </c>
      <c r="Q2110" s="19">
        <v>5.3525608478085927E-2</v>
      </c>
      <c r="R2110" s="21"/>
      <c r="S2110" s="21"/>
    </row>
    <row r="2111" spans="1:19" x14ac:dyDescent="0.35">
      <c r="A2111" s="18" t="s">
        <v>45</v>
      </c>
      <c r="B2111" s="18" t="s">
        <v>82</v>
      </c>
      <c r="C2111" s="60" t="str">
        <f>IF(Datos[[#This Row],[Area]]="Oftamología","👀",IF(B2111="Cardiología","❤","🚑"))</f>
        <v>🚑</v>
      </c>
      <c r="D2111" s="23">
        <v>216251</v>
      </c>
      <c r="E2111" s="23">
        <v>1647274</v>
      </c>
      <c r="F2111" s="23">
        <v>133263</v>
      </c>
      <c r="G2111" s="23">
        <v>121978</v>
      </c>
      <c r="H2111" s="23">
        <v>32000</v>
      </c>
      <c r="I2111" s="23">
        <v>10398</v>
      </c>
      <c r="J2111" s="23">
        <v>3868</v>
      </c>
      <c r="K2111" s="23">
        <v>12981</v>
      </c>
      <c r="L2111" s="23">
        <v>2584</v>
      </c>
      <c r="M2111" s="23">
        <v>902921</v>
      </c>
      <c r="N2111" s="23">
        <v>106387</v>
      </c>
      <c r="O2111" s="23">
        <v>86976</v>
      </c>
      <c r="P2111" s="23">
        <v>154277</v>
      </c>
      <c r="Q2111" s="19">
        <v>3.6523938481563538E-2</v>
      </c>
      <c r="R2111" s="21"/>
      <c r="S2111" s="21"/>
    </row>
    <row r="2112" spans="1:19" x14ac:dyDescent="0.35">
      <c r="A2112" s="18" t="s">
        <v>39</v>
      </c>
      <c r="B2112" s="18" t="s">
        <v>82</v>
      </c>
      <c r="C2112" s="60" t="str">
        <f>IF(Datos[[#This Row],[Area]]="Oftamología","👀",IF(B2112="Cardiología","❤","🚑"))</f>
        <v>🚑</v>
      </c>
      <c r="D2112" s="23">
        <v>319837</v>
      </c>
      <c r="E2112" s="23">
        <v>2311268</v>
      </c>
      <c r="F2112" s="23">
        <v>122312</v>
      </c>
      <c r="G2112" s="23">
        <v>264922</v>
      </c>
      <c r="H2112" s="23">
        <v>32000</v>
      </c>
      <c r="I2112" s="23">
        <v>12173</v>
      </c>
      <c r="J2112" s="23">
        <v>3593</v>
      </c>
      <c r="K2112" s="23">
        <v>13907</v>
      </c>
      <c r="L2112" s="23">
        <v>1913</v>
      </c>
      <c r="M2112" s="23">
        <v>2161943</v>
      </c>
      <c r="N2112" s="23">
        <v>117091</v>
      </c>
      <c r="O2112" s="23">
        <v>65221</v>
      </c>
      <c r="P2112" s="23">
        <v>173225</v>
      </c>
      <c r="Q2112" s="19">
        <v>4.1009737313201858E-2</v>
      </c>
      <c r="R2112" s="21"/>
      <c r="S2112" s="21"/>
    </row>
    <row r="2113" spans="1:19" x14ac:dyDescent="0.35">
      <c r="A2113" s="18" t="s">
        <v>43</v>
      </c>
      <c r="B2113" s="18" t="s">
        <v>80</v>
      </c>
      <c r="C2113" s="61" t="str">
        <f>IF(Datos[[#This Row],[Area]]="Oftamología","👀",IF(B2113="Cardiología","❤","🚑"))</f>
        <v>❤</v>
      </c>
      <c r="D2113" s="23">
        <v>192417</v>
      </c>
      <c r="E2113" s="23">
        <v>2027367</v>
      </c>
      <c r="F2113" s="23">
        <v>148980</v>
      </c>
      <c r="G2113" s="23">
        <v>154093</v>
      </c>
      <c r="H2113" s="23">
        <v>20000</v>
      </c>
      <c r="I2113" s="23">
        <v>11743</v>
      </c>
      <c r="J2113" s="23">
        <v>3771</v>
      </c>
      <c r="K2113" s="23">
        <v>10322</v>
      </c>
      <c r="L2113" s="23">
        <v>1956</v>
      </c>
      <c r="M2113" s="23">
        <v>2225426</v>
      </c>
      <c r="N2113" s="23">
        <v>128830</v>
      </c>
      <c r="O2113" s="23">
        <v>24752</v>
      </c>
      <c r="P2113" s="23">
        <v>341582</v>
      </c>
      <c r="Q2113" s="19">
        <v>8.0867011637570319E-2</v>
      </c>
      <c r="R2113" s="21"/>
      <c r="S2113" s="21"/>
    </row>
    <row r="2114" spans="1:19" x14ac:dyDescent="0.35">
      <c r="A2114" s="18" t="s">
        <v>44</v>
      </c>
      <c r="B2114" s="18" t="s">
        <v>81</v>
      </c>
      <c r="C2114" s="62" t="str">
        <f>IF(Datos[[#This Row],[Area]]="Oftamología","👀",IF(B2114="Cardiología","❤","🚑"))</f>
        <v>👀</v>
      </c>
      <c r="D2114" s="23">
        <v>383136</v>
      </c>
      <c r="E2114" s="23">
        <v>811140</v>
      </c>
      <c r="F2114" s="23">
        <v>136782</v>
      </c>
      <c r="G2114" s="23">
        <v>146500</v>
      </c>
      <c r="H2114" s="23">
        <v>25000</v>
      </c>
      <c r="I2114" s="23">
        <v>12677</v>
      </c>
      <c r="J2114" s="23">
        <v>3106</v>
      </c>
      <c r="K2114" s="23">
        <v>12534</v>
      </c>
      <c r="L2114" s="23">
        <v>1858</v>
      </c>
      <c r="M2114" s="23">
        <v>1821908</v>
      </c>
      <c r="N2114" s="23">
        <v>75747</v>
      </c>
      <c r="O2114" s="23">
        <v>27334</v>
      </c>
      <c r="P2114" s="23">
        <v>314158</v>
      </c>
      <c r="Q2114" s="19">
        <v>7.4374582507379827E-2</v>
      </c>
      <c r="R2114" s="21"/>
      <c r="S2114" s="21"/>
    </row>
    <row r="2115" spans="1:19" x14ac:dyDescent="0.35">
      <c r="A2115" s="18" t="s">
        <v>45</v>
      </c>
      <c r="B2115" s="18" t="s">
        <v>81</v>
      </c>
      <c r="C2115" s="62" t="str">
        <f>IF(Datos[[#This Row],[Area]]="Oftamología","👀",IF(B2115="Cardiología","❤","🚑"))</f>
        <v>👀</v>
      </c>
      <c r="D2115" s="23">
        <v>133104</v>
      </c>
      <c r="E2115" s="23">
        <v>668613</v>
      </c>
      <c r="F2115" s="23">
        <v>149571</v>
      </c>
      <c r="G2115" s="23">
        <v>162448</v>
      </c>
      <c r="H2115" s="23">
        <v>20000</v>
      </c>
      <c r="I2115" s="23">
        <v>9065</v>
      </c>
      <c r="J2115" s="23">
        <v>3306</v>
      </c>
      <c r="K2115" s="23">
        <v>13064</v>
      </c>
      <c r="L2115" s="23">
        <v>2185</v>
      </c>
      <c r="M2115" s="23">
        <v>1388785</v>
      </c>
      <c r="N2115" s="23">
        <v>92614</v>
      </c>
      <c r="O2115" s="23">
        <v>58719</v>
      </c>
      <c r="P2115" s="23">
        <v>195595</v>
      </c>
      <c r="Q2115" s="19">
        <v>4.6305669330499163E-2</v>
      </c>
      <c r="R2115" s="21"/>
      <c r="S2115" s="21"/>
    </row>
    <row r="2116" spans="1:19" x14ac:dyDescent="0.35">
      <c r="A2116" s="18" t="s">
        <v>41</v>
      </c>
      <c r="B2116" s="18" t="s">
        <v>82</v>
      </c>
      <c r="C2116" s="60" t="str">
        <f>IF(Datos[[#This Row],[Area]]="Oftamología","👀",IF(B2116="Cardiología","❤","🚑"))</f>
        <v>🚑</v>
      </c>
      <c r="D2116" s="23">
        <v>489521</v>
      </c>
      <c r="E2116" s="23">
        <v>1437211</v>
      </c>
      <c r="F2116" s="23">
        <v>206933</v>
      </c>
      <c r="G2116" s="23">
        <v>225524</v>
      </c>
      <c r="H2116" s="23">
        <v>32000</v>
      </c>
      <c r="I2116" s="23">
        <v>10238</v>
      </c>
      <c r="J2116" s="23">
        <v>4125</v>
      </c>
      <c r="K2116" s="23">
        <v>13478</v>
      </c>
      <c r="L2116" s="23">
        <v>3611</v>
      </c>
      <c r="M2116" s="23">
        <v>2864703</v>
      </c>
      <c r="N2116" s="23">
        <v>122410</v>
      </c>
      <c r="O2116" s="23">
        <v>28973</v>
      </c>
      <c r="P2116" s="23">
        <v>292721</v>
      </c>
      <c r="Q2116" s="19">
        <v>6.9299531338188836E-2</v>
      </c>
      <c r="R2116" s="21"/>
      <c r="S2116" s="21"/>
    </row>
    <row r="2117" spans="1:19" x14ac:dyDescent="0.35">
      <c r="A2117" s="18" t="s">
        <v>43</v>
      </c>
      <c r="B2117" s="18" t="s">
        <v>81</v>
      </c>
      <c r="C2117" s="62" t="str">
        <f>IF(Datos[[#This Row],[Area]]="Oftamología","👀",IF(B2117="Cardiología","❤","🚑"))</f>
        <v>👀</v>
      </c>
      <c r="D2117" s="23">
        <v>180071</v>
      </c>
      <c r="E2117" s="23">
        <v>809043</v>
      </c>
      <c r="F2117" s="23">
        <v>195463</v>
      </c>
      <c r="G2117" s="23">
        <v>193772</v>
      </c>
      <c r="H2117" s="23">
        <v>28000</v>
      </c>
      <c r="I2117" s="23">
        <v>9079</v>
      </c>
      <c r="J2117" s="23">
        <v>3830</v>
      </c>
      <c r="K2117" s="23">
        <v>10005</v>
      </c>
      <c r="L2117" s="23">
        <v>3377</v>
      </c>
      <c r="M2117" s="23">
        <v>2936460</v>
      </c>
      <c r="N2117" s="23">
        <v>58524</v>
      </c>
      <c r="O2117" s="23">
        <v>22771</v>
      </c>
      <c r="P2117" s="23">
        <v>136740</v>
      </c>
      <c r="Q2117" s="19">
        <v>3.2372183462013121E-2</v>
      </c>
      <c r="R2117" s="21"/>
      <c r="S2117" s="21"/>
    </row>
    <row r="2118" spans="1:19" x14ac:dyDescent="0.35">
      <c r="A2118" s="18" t="s">
        <v>41</v>
      </c>
      <c r="B2118" s="18" t="s">
        <v>81</v>
      </c>
      <c r="C2118" s="62" t="str">
        <f>IF(Datos[[#This Row],[Area]]="Oftamología","👀",IF(B2118="Cardiología","❤","🚑"))</f>
        <v>👀</v>
      </c>
      <c r="D2118" s="23">
        <v>523901</v>
      </c>
      <c r="E2118" s="23">
        <v>682816</v>
      </c>
      <c r="F2118" s="23">
        <v>207264</v>
      </c>
      <c r="G2118" s="23">
        <v>79890</v>
      </c>
      <c r="H2118" s="23">
        <v>32000</v>
      </c>
      <c r="I2118" s="23">
        <v>11601</v>
      </c>
      <c r="J2118" s="23">
        <v>3539</v>
      </c>
      <c r="K2118" s="23">
        <v>14742</v>
      </c>
      <c r="L2118" s="23">
        <v>3310</v>
      </c>
      <c r="M2118" s="23">
        <v>1676526</v>
      </c>
      <c r="N2118" s="23">
        <v>101895</v>
      </c>
      <c r="O2118" s="23">
        <v>29532</v>
      </c>
      <c r="P2118" s="23">
        <v>62830</v>
      </c>
      <c r="Q2118" s="19">
        <v>1.487453771331201E-2</v>
      </c>
      <c r="R2118" s="21"/>
      <c r="S2118" s="21"/>
    </row>
    <row r="2119" spans="1:19" x14ac:dyDescent="0.35">
      <c r="A2119" s="18" t="s">
        <v>43</v>
      </c>
      <c r="B2119" s="18" t="s">
        <v>80</v>
      </c>
      <c r="C2119" s="61" t="str">
        <f>IF(Datos[[#This Row],[Area]]="Oftamología","👀",IF(B2119="Cardiología","❤","🚑"))</f>
        <v>❤</v>
      </c>
      <c r="D2119" s="23">
        <v>491995</v>
      </c>
      <c r="E2119" s="23">
        <v>995310</v>
      </c>
      <c r="F2119" s="23">
        <v>178479</v>
      </c>
      <c r="G2119" s="23">
        <v>315133</v>
      </c>
      <c r="H2119" s="23">
        <v>32000</v>
      </c>
      <c r="I2119" s="23">
        <v>9022</v>
      </c>
      <c r="J2119" s="23">
        <v>3850</v>
      </c>
      <c r="K2119" s="23">
        <v>10267</v>
      </c>
      <c r="L2119" s="23">
        <v>4172</v>
      </c>
      <c r="M2119" s="23">
        <v>3037912</v>
      </c>
      <c r="N2119" s="23">
        <v>84287</v>
      </c>
      <c r="O2119" s="23">
        <v>53589</v>
      </c>
      <c r="P2119" s="23">
        <v>291391</v>
      </c>
      <c r="Q2119" s="19">
        <v>6.8984663676901162E-2</v>
      </c>
      <c r="R2119" s="21"/>
      <c r="S2119" s="21"/>
    </row>
    <row r="2120" spans="1:19" x14ac:dyDescent="0.35">
      <c r="A2120" s="18" t="s">
        <v>41</v>
      </c>
      <c r="B2120" s="18" t="s">
        <v>82</v>
      </c>
      <c r="C2120" s="60" t="str">
        <f>IF(Datos[[#This Row],[Area]]="Oftamología","👀",IF(B2120="Cardiología","❤","🚑"))</f>
        <v>🚑</v>
      </c>
      <c r="D2120" s="23">
        <v>599968</v>
      </c>
      <c r="E2120" s="23">
        <v>1307183</v>
      </c>
      <c r="F2120" s="23">
        <v>121811</v>
      </c>
      <c r="G2120" s="23">
        <v>163555</v>
      </c>
      <c r="H2120" s="23">
        <v>32000</v>
      </c>
      <c r="I2120" s="23">
        <v>11600</v>
      </c>
      <c r="J2120" s="23">
        <v>3333</v>
      </c>
      <c r="K2120" s="23">
        <v>11978</v>
      </c>
      <c r="L2120" s="23">
        <v>3235</v>
      </c>
      <c r="M2120" s="23">
        <v>2179026</v>
      </c>
      <c r="N2120" s="23">
        <v>118490</v>
      </c>
      <c r="O2120" s="23">
        <v>44528</v>
      </c>
      <c r="P2120" s="23">
        <v>170691</v>
      </c>
      <c r="Q2120" s="19">
        <v>4.0409831558537966E-2</v>
      </c>
      <c r="R2120" s="21"/>
      <c r="S2120" s="21"/>
    </row>
    <row r="2121" spans="1:19" x14ac:dyDescent="0.35">
      <c r="A2121" s="18" t="s">
        <v>37</v>
      </c>
      <c r="B2121" s="18" t="s">
        <v>82</v>
      </c>
      <c r="C2121" s="60" t="str">
        <f>IF(Datos[[#This Row],[Area]]="Oftamología","👀",IF(B2121="Cardiología","❤","🚑"))</f>
        <v>🚑</v>
      </c>
      <c r="D2121" s="23">
        <v>472309</v>
      </c>
      <c r="E2121" s="23">
        <v>1102537</v>
      </c>
      <c r="F2121" s="23">
        <v>132310</v>
      </c>
      <c r="G2121" s="23">
        <v>314745</v>
      </c>
      <c r="H2121" s="23">
        <v>32000</v>
      </c>
      <c r="I2121" s="23">
        <v>12138</v>
      </c>
      <c r="J2121" s="23">
        <v>3752</v>
      </c>
      <c r="K2121" s="23">
        <v>12768</v>
      </c>
      <c r="L2121" s="23">
        <v>2572</v>
      </c>
      <c r="M2121" s="23">
        <v>2082540</v>
      </c>
      <c r="N2121" s="23">
        <v>66174</v>
      </c>
      <c r="O2121" s="23">
        <v>58285</v>
      </c>
      <c r="P2121" s="23">
        <v>226760</v>
      </c>
      <c r="Q2121" s="19">
        <v>5.3683752536537184E-2</v>
      </c>
      <c r="R2121" s="21"/>
      <c r="S2121" s="21"/>
    </row>
    <row r="2122" spans="1:19" x14ac:dyDescent="0.35">
      <c r="A2122" s="18" t="s">
        <v>44</v>
      </c>
      <c r="B2122" s="18" t="s">
        <v>82</v>
      </c>
      <c r="C2122" s="60" t="str">
        <f>IF(Datos[[#This Row],[Area]]="Oftamología","👀",IF(B2122="Cardiología","❤","🚑"))</f>
        <v>🚑</v>
      </c>
      <c r="D2122" s="23">
        <v>565153</v>
      </c>
      <c r="E2122" s="23">
        <v>2357138</v>
      </c>
      <c r="F2122" s="23">
        <v>142714</v>
      </c>
      <c r="G2122" s="23">
        <v>282851</v>
      </c>
      <c r="H2122" s="23">
        <v>32000</v>
      </c>
      <c r="I2122" s="23">
        <v>11046</v>
      </c>
      <c r="J2122" s="23">
        <v>3258</v>
      </c>
      <c r="K2122" s="23">
        <v>14963</v>
      </c>
      <c r="L2122" s="23">
        <v>2230</v>
      </c>
      <c r="M2122" s="23">
        <v>820225</v>
      </c>
      <c r="N2122" s="23">
        <v>72021</v>
      </c>
      <c r="O2122" s="23">
        <v>45561</v>
      </c>
      <c r="P2122" s="23">
        <v>150879</v>
      </c>
      <c r="Q2122" s="19">
        <v>3.5719487118363882E-2</v>
      </c>
      <c r="R2122" s="21"/>
      <c r="S2122" s="21"/>
    </row>
    <row r="2123" spans="1:19" x14ac:dyDescent="0.35">
      <c r="A2123" s="18" t="s">
        <v>40</v>
      </c>
      <c r="B2123" s="18" t="s">
        <v>82</v>
      </c>
      <c r="C2123" s="60" t="str">
        <f>IF(Datos[[#This Row],[Area]]="Oftamología","👀",IF(B2123="Cardiología","❤","🚑"))</f>
        <v>🚑</v>
      </c>
      <c r="D2123" s="23">
        <v>281867</v>
      </c>
      <c r="E2123" s="23">
        <v>1984210</v>
      </c>
      <c r="F2123" s="23">
        <v>146983</v>
      </c>
      <c r="G2123" s="23">
        <v>290884</v>
      </c>
      <c r="H2123" s="23">
        <v>32000</v>
      </c>
      <c r="I2123" s="23">
        <v>11029</v>
      </c>
      <c r="J2123" s="23">
        <v>4040</v>
      </c>
      <c r="K2123" s="23">
        <v>12026</v>
      </c>
      <c r="L2123" s="23">
        <v>1535</v>
      </c>
      <c r="M2123" s="23">
        <v>2304278</v>
      </c>
      <c r="N2123" s="23">
        <v>109763</v>
      </c>
      <c r="O2123" s="23">
        <v>52818</v>
      </c>
      <c r="P2123" s="23">
        <v>100972</v>
      </c>
      <c r="Q2123" s="19">
        <v>2.3904374056796757E-2</v>
      </c>
      <c r="R2123" s="21"/>
      <c r="S2123" s="21"/>
    </row>
    <row r="2124" spans="1:19" x14ac:dyDescent="0.35">
      <c r="A2124" s="18" t="s">
        <v>45</v>
      </c>
      <c r="B2124" s="18" t="s">
        <v>81</v>
      </c>
      <c r="C2124" s="62" t="str">
        <f>IF(Datos[[#This Row],[Area]]="Oftamología","👀",IF(B2124="Cardiología","❤","🚑"))</f>
        <v>👀</v>
      </c>
      <c r="D2124" s="23">
        <v>506168</v>
      </c>
      <c r="E2124" s="23">
        <v>1437439</v>
      </c>
      <c r="F2124" s="23">
        <v>130034</v>
      </c>
      <c r="G2124" s="23">
        <v>120442</v>
      </c>
      <c r="H2124" s="23">
        <v>32000</v>
      </c>
      <c r="I2124" s="23">
        <v>11946</v>
      </c>
      <c r="J2124" s="23">
        <v>3610</v>
      </c>
      <c r="K2124" s="23">
        <v>11291</v>
      </c>
      <c r="L2124" s="23">
        <v>4397</v>
      </c>
      <c r="M2124" s="23">
        <v>828639</v>
      </c>
      <c r="N2124" s="23">
        <v>79124</v>
      </c>
      <c r="O2124" s="23">
        <v>84370</v>
      </c>
      <c r="P2124" s="23">
        <v>97813</v>
      </c>
      <c r="Q2124" s="19">
        <v>2.3156504175587896E-2</v>
      </c>
      <c r="R2124" s="21"/>
      <c r="S2124" s="21"/>
    </row>
    <row r="2125" spans="1:19" x14ac:dyDescent="0.35">
      <c r="A2125" s="18" t="s">
        <v>38</v>
      </c>
      <c r="B2125" s="18" t="s">
        <v>82</v>
      </c>
      <c r="C2125" s="60" t="str">
        <f>IF(Datos[[#This Row],[Area]]="Oftamología","👀",IF(B2125="Cardiología","❤","🚑"))</f>
        <v>🚑</v>
      </c>
      <c r="D2125" s="23">
        <v>545997</v>
      </c>
      <c r="E2125" s="23">
        <v>1522960</v>
      </c>
      <c r="F2125" s="23">
        <v>99350</v>
      </c>
      <c r="G2125" s="23">
        <v>94396</v>
      </c>
      <c r="H2125" s="23">
        <v>32000</v>
      </c>
      <c r="I2125" s="23">
        <v>10655</v>
      </c>
      <c r="J2125" s="23">
        <v>3409</v>
      </c>
      <c r="K2125" s="23">
        <v>12226</v>
      </c>
      <c r="L2125" s="23">
        <v>1256</v>
      </c>
      <c r="M2125" s="23">
        <v>2692146</v>
      </c>
      <c r="N2125" s="23">
        <v>106706</v>
      </c>
      <c r="O2125" s="23">
        <v>55534</v>
      </c>
      <c r="P2125" s="23">
        <v>310389</v>
      </c>
      <c r="Q2125" s="19">
        <v>7.3482299638663082E-2</v>
      </c>
      <c r="R2125" s="21"/>
      <c r="S2125" s="21"/>
    </row>
    <row r="2126" spans="1:19" x14ac:dyDescent="0.35">
      <c r="A2126" s="18" t="s">
        <v>41</v>
      </c>
      <c r="B2126" s="18" t="s">
        <v>80</v>
      </c>
      <c r="C2126" s="61" t="str">
        <f>IF(Datos[[#This Row],[Area]]="Oftamología","👀",IF(B2126="Cardiología","❤","🚑"))</f>
        <v>❤</v>
      </c>
      <c r="D2126" s="23">
        <v>272989</v>
      </c>
      <c r="E2126" s="23">
        <v>2118422</v>
      </c>
      <c r="F2126" s="23">
        <v>148002</v>
      </c>
      <c r="G2126" s="23">
        <v>105750</v>
      </c>
      <c r="H2126" s="23">
        <v>32000</v>
      </c>
      <c r="I2126" s="23">
        <v>9480</v>
      </c>
      <c r="J2126" s="23">
        <v>3743</v>
      </c>
      <c r="K2126" s="23">
        <v>10618</v>
      </c>
      <c r="L2126" s="23">
        <v>4201</v>
      </c>
      <c r="M2126" s="23">
        <v>1518314</v>
      </c>
      <c r="N2126" s="23">
        <v>101238</v>
      </c>
      <c r="O2126" s="23">
        <v>67541</v>
      </c>
      <c r="P2126" s="23">
        <v>99256</v>
      </c>
      <c r="Q2126" s="19">
        <v>2.3498123750954909E-2</v>
      </c>
      <c r="R2126" s="21"/>
      <c r="S2126" s="21"/>
    </row>
    <row r="2127" spans="1:19" x14ac:dyDescent="0.35">
      <c r="A2127" s="18" t="s">
        <v>47</v>
      </c>
      <c r="B2127" s="18" t="s">
        <v>80</v>
      </c>
      <c r="C2127" s="61" t="str">
        <f>IF(Datos[[#This Row],[Area]]="Oftamología","👀",IF(B2127="Cardiología","❤","🚑"))</f>
        <v>❤</v>
      </c>
      <c r="D2127" s="23">
        <v>208324</v>
      </c>
      <c r="E2127" s="23">
        <v>2012442</v>
      </c>
      <c r="F2127" s="23">
        <v>209974</v>
      </c>
      <c r="G2127" s="23">
        <v>232022</v>
      </c>
      <c r="H2127" s="23">
        <v>32000</v>
      </c>
      <c r="I2127" s="23">
        <v>11190</v>
      </c>
      <c r="J2127" s="23">
        <v>3815</v>
      </c>
      <c r="K2127" s="23">
        <v>14870</v>
      </c>
      <c r="L2127" s="23">
        <v>3438</v>
      </c>
      <c r="M2127" s="23">
        <v>1831944</v>
      </c>
      <c r="N2127" s="23">
        <v>70892</v>
      </c>
      <c r="O2127" s="23">
        <v>71867</v>
      </c>
      <c r="P2127" s="23">
        <v>184329</v>
      </c>
      <c r="Q2127" s="19">
        <v>4.3638527171050288E-2</v>
      </c>
      <c r="R2127" s="21"/>
      <c r="S2127" s="21"/>
    </row>
    <row r="2128" spans="1:19" x14ac:dyDescent="0.35">
      <c r="A2128" s="18" t="s">
        <v>39</v>
      </c>
      <c r="B2128" s="18" t="s">
        <v>80</v>
      </c>
      <c r="C2128" s="61" t="str">
        <f>IF(Datos[[#This Row],[Area]]="Oftamología","👀",IF(B2128="Cardiología","❤","🚑"))</f>
        <v>❤</v>
      </c>
      <c r="D2128" s="23">
        <v>149931</v>
      </c>
      <c r="E2128" s="23">
        <v>2232395</v>
      </c>
      <c r="F2128" s="23">
        <v>122457</v>
      </c>
      <c r="G2128" s="23">
        <v>94355</v>
      </c>
      <c r="H2128" s="23">
        <v>32000</v>
      </c>
      <c r="I2128" s="23">
        <v>11879</v>
      </c>
      <c r="J2128" s="23">
        <v>3686</v>
      </c>
      <c r="K2128" s="23">
        <v>12848</v>
      </c>
      <c r="L2128" s="23">
        <v>3955</v>
      </c>
      <c r="M2128" s="23">
        <v>2697620</v>
      </c>
      <c r="N2128" s="23">
        <v>51833</v>
      </c>
      <c r="O2128" s="23">
        <v>24058</v>
      </c>
      <c r="P2128" s="23">
        <v>82548</v>
      </c>
      <c r="Q2128" s="19">
        <v>1.954262834885373E-2</v>
      </c>
      <c r="R2128" s="21"/>
      <c r="S2128" s="21"/>
    </row>
    <row r="2129" spans="1:19" x14ac:dyDescent="0.35">
      <c r="A2129" s="18" t="s">
        <v>44</v>
      </c>
      <c r="B2129" s="18" t="s">
        <v>80</v>
      </c>
      <c r="C2129" s="61" t="str">
        <f>IF(Datos[[#This Row],[Area]]="Oftamología","👀",IF(B2129="Cardiología","❤","🚑"))</f>
        <v>❤</v>
      </c>
      <c r="D2129" s="23">
        <v>348180</v>
      </c>
      <c r="E2129" s="23">
        <v>2333737</v>
      </c>
      <c r="F2129" s="23">
        <v>137009</v>
      </c>
      <c r="G2129" s="23">
        <v>84190</v>
      </c>
      <c r="H2129" s="23">
        <v>20000</v>
      </c>
      <c r="I2129" s="23">
        <v>9643</v>
      </c>
      <c r="J2129" s="23">
        <v>4092</v>
      </c>
      <c r="K2129" s="23">
        <v>14828</v>
      </c>
      <c r="L2129" s="23">
        <v>4216</v>
      </c>
      <c r="M2129" s="23">
        <v>1024497</v>
      </c>
      <c r="N2129" s="23">
        <v>72305</v>
      </c>
      <c r="O2129" s="23">
        <v>46696</v>
      </c>
      <c r="P2129" s="23">
        <v>121050</v>
      </c>
      <c r="Q2129" s="19">
        <v>2.8657692029228375E-2</v>
      </c>
      <c r="R2129" s="21"/>
      <c r="S2129" s="21"/>
    </row>
    <row r="2130" spans="1:19" x14ac:dyDescent="0.35">
      <c r="A2130" s="18" t="s">
        <v>36</v>
      </c>
      <c r="B2130" s="18" t="s">
        <v>80</v>
      </c>
      <c r="C2130" s="61" t="str">
        <f>IF(Datos[[#This Row],[Area]]="Oftamología","👀",IF(B2130="Cardiología","❤","🚑"))</f>
        <v>❤</v>
      </c>
      <c r="D2130" s="23">
        <v>324535</v>
      </c>
      <c r="E2130" s="23">
        <v>1456406</v>
      </c>
      <c r="F2130" s="23">
        <v>151929</v>
      </c>
      <c r="G2130" s="23">
        <v>240569</v>
      </c>
      <c r="H2130" s="23">
        <v>20000</v>
      </c>
      <c r="I2130" s="23">
        <v>11499</v>
      </c>
      <c r="J2130" s="23">
        <v>3245</v>
      </c>
      <c r="K2130" s="23">
        <v>11659</v>
      </c>
      <c r="L2130" s="23">
        <v>2014</v>
      </c>
      <c r="M2130" s="23">
        <v>1634458</v>
      </c>
      <c r="N2130" s="23">
        <v>60840</v>
      </c>
      <c r="O2130" s="23">
        <v>39346</v>
      </c>
      <c r="P2130" s="23">
        <v>89919</v>
      </c>
      <c r="Q2130" s="19">
        <v>2.12876580716744E-2</v>
      </c>
      <c r="R2130" s="21"/>
      <c r="S2130" s="21"/>
    </row>
    <row r="2131" spans="1:19" x14ac:dyDescent="0.35">
      <c r="A2131" s="18" t="s">
        <v>46</v>
      </c>
      <c r="B2131" s="18" t="s">
        <v>80</v>
      </c>
      <c r="C2131" s="61" t="str">
        <f>IF(Datos[[#This Row],[Area]]="Oftamología","👀",IF(B2131="Cardiología","❤","🚑"))</f>
        <v>❤</v>
      </c>
      <c r="D2131" s="23">
        <v>550747</v>
      </c>
      <c r="E2131" s="23">
        <v>1073839</v>
      </c>
      <c r="F2131" s="23">
        <v>190929</v>
      </c>
      <c r="G2131" s="23">
        <v>275560</v>
      </c>
      <c r="H2131" s="23">
        <v>32000</v>
      </c>
      <c r="I2131" s="23">
        <v>11084</v>
      </c>
      <c r="J2131" s="23">
        <v>3080</v>
      </c>
      <c r="K2131" s="23">
        <v>11526</v>
      </c>
      <c r="L2131" s="23">
        <v>1382</v>
      </c>
      <c r="M2131" s="23">
        <v>1866604</v>
      </c>
      <c r="N2131" s="23">
        <v>45196</v>
      </c>
      <c r="O2131" s="23">
        <v>72961</v>
      </c>
      <c r="P2131" s="23">
        <v>324138</v>
      </c>
      <c r="Q2131" s="19">
        <v>7.6737273680049789E-2</v>
      </c>
      <c r="R2131" s="21"/>
      <c r="S2131" s="21"/>
    </row>
    <row r="2132" spans="1:19" x14ac:dyDescent="0.35">
      <c r="A2132" s="18" t="s">
        <v>45</v>
      </c>
      <c r="B2132" s="18" t="s">
        <v>81</v>
      </c>
      <c r="C2132" s="62" t="str">
        <f>IF(Datos[[#This Row],[Area]]="Oftamología","👀",IF(B2132="Cardiología","❤","🚑"))</f>
        <v>👀</v>
      </c>
      <c r="D2132" s="23">
        <v>405094</v>
      </c>
      <c r="E2132" s="23">
        <v>1255604</v>
      </c>
      <c r="F2132" s="23">
        <v>181563</v>
      </c>
      <c r="G2132" s="23">
        <v>301091</v>
      </c>
      <c r="H2132" s="23">
        <v>32000</v>
      </c>
      <c r="I2132" s="23">
        <v>9222</v>
      </c>
      <c r="J2132" s="23">
        <v>3900</v>
      </c>
      <c r="K2132" s="23">
        <v>10988</v>
      </c>
      <c r="L2132" s="23">
        <v>2867</v>
      </c>
      <c r="M2132" s="23">
        <v>1669835</v>
      </c>
      <c r="N2132" s="23">
        <v>127216</v>
      </c>
      <c r="O2132" s="23">
        <v>23699</v>
      </c>
      <c r="P2132" s="23">
        <v>326955</v>
      </c>
      <c r="Q2132" s="19">
        <v>7.740417759121325E-2</v>
      </c>
      <c r="R2132" s="21"/>
      <c r="S2132" s="21"/>
    </row>
    <row r="2133" spans="1:19" x14ac:dyDescent="0.35">
      <c r="A2133" s="18" t="s">
        <v>43</v>
      </c>
      <c r="B2133" s="18" t="s">
        <v>80</v>
      </c>
      <c r="C2133" s="61" t="str">
        <f>IF(Datos[[#This Row],[Area]]="Oftamología","👀",IF(B2133="Cardiología","❤","🚑"))</f>
        <v>❤</v>
      </c>
      <c r="D2133" s="23">
        <v>585920</v>
      </c>
      <c r="E2133" s="23">
        <v>2319412</v>
      </c>
      <c r="F2133" s="23">
        <v>180354</v>
      </c>
      <c r="G2133" s="23">
        <v>139897</v>
      </c>
      <c r="H2133" s="23">
        <v>32000</v>
      </c>
      <c r="I2133" s="23">
        <v>12585</v>
      </c>
      <c r="J2133" s="23">
        <v>3464</v>
      </c>
      <c r="K2133" s="23">
        <v>10508</v>
      </c>
      <c r="L2133" s="23">
        <v>4345</v>
      </c>
      <c r="M2133" s="23">
        <v>1117035</v>
      </c>
      <c r="N2133" s="23">
        <v>60738</v>
      </c>
      <c r="O2133" s="23">
        <v>81853</v>
      </c>
      <c r="P2133" s="23">
        <v>140208</v>
      </c>
      <c r="Q2133" s="19">
        <v>3.3193206807385807E-2</v>
      </c>
      <c r="R2133" s="21"/>
      <c r="S2133" s="21"/>
    </row>
    <row r="2134" spans="1:19" x14ac:dyDescent="0.35">
      <c r="A2134" s="18" t="s">
        <v>36</v>
      </c>
      <c r="B2134" s="18" t="s">
        <v>82</v>
      </c>
      <c r="C2134" s="60" t="str">
        <f>IF(Datos[[#This Row],[Area]]="Oftamología","👀",IF(B2134="Cardiología","❤","🚑"))</f>
        <v>🚑</v>
      </c>
      <c r="D2134" s="23">
        <v>523799</v>
      </c>
      <c r="E2134" s="23">
        <v>961079</v>
      </c>
      <c r="F2134" s="23">
        <v>188471</v>
      </c>
      <c r="G2134" s="23">
        <v>226838</v>
      </c>
      <c r="H2134" s="23">
        <v>32000</v>
      </c>
      <c r="I2134" s="23">
        <v>11571</v>
      </c>
      <c r="J2134" s="23">
        <v>3657</v>
      </c>
      <c r="K2134" s="23">
        <v>12885</v>
      </c>
      <c r="L2134" s="23">
        <v>1302</v>
      </c>
      <c r="M2134" s="23">
        <v>1617394</v>
      </c>
      <c r="N2134" s="23">
        <v>103672</v>
      </c>
      <c r="O2134" s="23">
        <v>78479</v>
      </c>
      <c r="P2134" s="23">
        <v>315312</v>
      </c>
      <c r="Q2134" s="19">
        <v>7.4647783470632445E-2</v>
      </c>
      <c r="R2134" s="21"/>
      <c r="S2134" s="21"/>
    </row>
    <row r="2135" spans="1:19" x14ac:dyDescent="0.35">
      <c r="A2135" s="18" t="s">
        <v>44</v>
      </c>
      <c r="B2135" s="18" t="s">
        <v>80</v>
      </c>
      <c r="C2135" s="61" t="str">
        <f>IF(Datos[[#This Row],[Area]]="Oftamología","👀",IF(B2135="Cardiología","❤","🚑"))</f>
        <v>❤</v>
      </c>
      <c r="D2135" s="23">
        <v>349576</v>
      </c>
      <c r="E2135" s="23">
        <v>1416323</v>
      </c>
      <c r="F2135" s="23">
        <v>160994</v>
      </c>
      <c r="G2135" s="23">
        <v>197996</v>
      </c>
      <c r="H2135" s="23">
        <v>32000</v>
      </c>
      <c r="I2135" s="23">
        <v>9998</v>
      </c>
      <c r="J2135" s="23">
        <v>3487</v>
      </c>
      <c r="K2135" s="23">
        <v>12162</v>
      </c>
      <c r="L2135" s="23">
        <v>2097</v>
      </c>
      <c r="M2135" s="23">
        <v>1149982</v>
      </c>
      <c r="N2135" s="23">
        <v>80865</v>
      </c>
      <c r="O2135" s="23">
        <v>21691</v>
      </c>
      <c r="P2135" s="23">
        <v>223487</v>
      </c>
      <c r="Q2135" s="19">
        <v>5.2908893998646525E-2</v>
      </c>
      <c r="R2135" s="21"/>
      <c r="S2135" s="21"/>
    </row>
    <row r="2136" spans="1:19" x14ac:dyDescent="0.35">
      <c r="A2136" s="18" t="s">
        <v>39</v>
      </c>
      <c r="B2136" s="18" t="s">
        <v>82</v>
      </c>
      <c r="C2136" s="60" t="str">
        <f>IF(Datos[[#This Row],[Area]]="Oftamología","👀",IF(B2136="Cardiología","❤","🚑"))</f>
        <v>🚑</v>
      </c>
      <c r="D2136" s="23">
        <v>308270</v>
      </c>
      <c r="E2136" s="23">
        <v>2157405</v>
      </c>
      <c r="F2136" s="23">
        <v>155857</v>
      </c>
      <c r="G2136" s="23">
        <v>142879</v>
      </c>
      <c r="H2136" s="23">
        <v>32000</v>
      </c>
      <c r="I2136" s="23">
        <v>9150</v>
      </c>
      <c r="J2136" s="23">
        <v>2856</v>
      </c>
      <c r="K2136" s="23">
        <v>12675</v>
      </c>
      <c r="L2136" s="23">
        <v>1461</v>
      </c>
      <c r="M2136" s="23">
        <v>919635</v>
      </c>
      <c r="N2136" s="23">
        <v>85710</v>
      </c>
      <c r="O2136" s="23">
        <v>59699</v>
      </c>
      <c r="P2136" s="23">
        <v>206571</v>
      </c>
      <c r="Q2136" s="19">
        <v>4.8904156135231185E-2</v>
      </c>
      <c r="R2136" s="21"/>
      <c r="S2136" s="21"/>
    </row>
    <row r="2137" spans="1:19" x14ac:dyDescent="0.35">
      <c r="A2137" s="18" t="s">
        <v>41</v>
      </c>
      <c r="B2137" s="18" t="s">
        <v>80</v>
      </c>
      <c r="C2137" s="61" t="str">
        <f>IF(Datos[[#This Row],[Area]]="Oftamología","👀",IF(B2137="Cardiología","❤","🚑"))</f>
        <v>❤</v>
      </c>
      <c r="D2137" s="23">
        <v>720625</v>
      </c>
      <c r="E2137" s="23">
        <v>1524315</v>
      </c>
      <c r="F2137" s="23">
        <v>139509</v>
      </c>
      <c r="G2137" s="23">
        <v>191614</v>
      </c>
      <c r="H2137" s="23">
        <v>32000</v>
      </c>
      <c r="I2137" s="23">
        <v>9553</v>
      </c>
      <c r="J2137" s="23">
        <v>3378</v>
      </c>
      <c r="K2137" s="23">
        <v>12738</v>
      </c>
      <c r="L2137" s="23">
        <v>1809</v>
      </c>
      <c r="M2137" s="23">
        <v>887341</v>
      </c>
      <c r="N2137" s="23">
        <v>99902</v>
      </c>
      <c r="O2137" s="23">
        <v>69804</v>
      </c>
      <c r="P2137" s="23">
        <v>77658</v>
      </c>
      <c r="Q2137" s="19">
        <v>1.8384957022765939E-2</v>
      </c>
      <c r="R2137" s="21"/>
      <c r="S2137" s="21"/>
    </row>
    <row r="2138" spans="1:19" x14ac:dyDescent="0.35">
      <c r="A2138" s="18" t="s">
        <v>47</v>
      </c>
      <c r="B2138" s="18" t="s">
        <v>81</v>
      </c>
      <c r="C2138" s="62" t="str">
        <f>IF(Datos[[#This Row],[Area]]="Oftamología","👀",IF(B2138="Cardiología","❤","🚑"))</f>
        <v>👀</v>
      </c>
      <c r="D2138" s="23">
        <v>189269</v>
      </c>
      <c r="E2138" s="23">
        <v>1338939</v>
      </c>
      <c r="F2138" s="23">
        <v>202498</v>
      </c>
      <c r="G2138" s="23">
        <v>108109</v>
      </c>
      <c r="H2138" s="23">
        <v>32000</v>
      </c>
      <c r="I2138" s="23">
        <v>9056</v>
      </c>
      <c r="J2138" s="23">
        <v>3552</v>
      </c>
      <c r="K2138" s="23">
        <v>12708</v>
      </c>
      <c r="L2138" s="23">
        <v>1441</v>
      </c>
      <c r="M2138" s="23">
        <v>2682234</v>
      </c>
      <c r="N2138" s="23">
        <v>60767</v>
      </c>
      <c r="O2138" s="23">
        <v>21216</v>
      </c>
      <c r="P2138" s="23">
        <v>171281</v>
      </c>
      <c r="Q2138" s="19">
        <v>4.0549509693996406E-2</v>
      </c>
      <c r="R2138" s="21"/>
      <c r="S2138" s="21"/>
    </row>
    <row r="2139" spans="1:19" x14ac:dyDescent="0.35">
      <c r="A2139" s="18" t="s">
        <v>37</v>
      </c>
      <c r="B2139" s="18" t="s">
        <v>80</v>
      </c>
      <c r="C2139" s="61" t="str">
        <f>IF(Datos[[#This Row],[Area]]="Oftamología","👀",IF(B2139="Cardiología","❤","🚑"))</f>
        <v>❤</v>
      </c>
      <c r="D2139" s="23">
        <v>179498</v>
      </c>
      <c r="E2139" s="23">
        <v>1175165</v>
      </c>
      <c r="F2139" s="23">
        <v>131651</v>
      </c>
      <c r="G2139" s="23">
        <v>152304</v>
      </c>
      <c r="H2139" s="23">
        <v>32000</v>
      </c>
      <c r="I2139" s="23">
        <v>11705</v>
      </c>
      <c r="J2139" s="23">
        <v>3329</v>
      </c>
      <c r="K2139" s="23">
        <v>14017</v>
      </c>
      <c r="L2139" s="23">
        <v>3520</v>
      </c>
      <c r="M2139" s="23">
        <v>2605715</v>
      </c>
      <c r="N2139" s="23">
        <v>62134</v>
      </c>
      <c r="O2139" s="23">
        <v>69507</v>
      </c>
      <c r="P2139" s="23">
        <v>167120</v>
      </c>
      <c r="Q2139" s="19">
        <v>3.9564423725110667E-2</v>
      </c>
      <c r="R2139" s="21"/>
      <c r="S2139" s="21"/>
    </row>
    <row r="2140" spans="1:19" x14ac:dyDescent="0.35">
      <c r="A2140" s="18" t="s">
        <v>39</v>
      </c>
      <c r="B2140" s="18" t="s">
        <v>82</v>
      </c>
      <c r="C2140" s="60" t="str">
        <f>IF(Datos[[#This Row],[Area]]="Oftamología","👀",IF(B2140="Cardiología","❤","🚑"))</f>
        <v>🚑</v>
      </c>
      <c r="D2140" s="23">
        <v>599230</v>
      </c>
      <c r="E2140" s="23">
        <v>982780</v>
      </c>
      <c r="F2140" s="23">
        <v>207215</v>
      </c>
      <c r="G2140" s="23">
        <v>278042</v>
      </c>
      <c r="H2140" s="23">
        <v>32000</v>
      </c>
      <c r="I2140" s="23">
        <v>9666</v>
      </c>
      <c r="J2140" s="23">
        <v>3961</v>
      </c>
      <c r="K2140" s="23">
        <v>14333</v>
      </c>
      <c r="L2140" s="23">
        <v>2264</v>
      </c>
      <c r="M2140" s="23">
        <v>2263415</v>
      </c>
      <c r="N2140" s="23">
        <v>116066</v>
      </c>
      <c r="O2140" s="23">
        <v>22012</v>
      </c>
      <c r="P2140" s="23">
        <v>270980</v>
      </c>
      <c r="Q2140" s="19">
        <v>6.4152510417846378E-2</v>
      </c>
      <c r="R2140" s="21"/>
      <c r="S2140" s="21"/>
    </row>
    <row r="2141" spans="1:19" x14ac:dyDescent="0.35">
      <c r="A2141" s="18" t="s">
        <v>40</v>
      </c>
      <c r="B2141" s="18" t="s">
        <v>82</v>
      </c>
      <c r="C2141" s="60" t="str">
        <f>IF(Datos[[#This Row],[Area]]="Oftamología","👀",IF(B2141="Cardiología","❤","🚑"))</f>
        <v>🚑</v>
      </c>
      <c r="D2141" s="23">
        <v>152472</v>
      </c>
      <c r="E2141" s="23">
        <v>2040194</v>
      </c>
      <c r="F2141" s="23">
        <v>129655</v>
      </c>
      <c r="G2141" s="23">
        <v>91593</v>
      </c>
      <c r="H2141" s="23">
        <v>20000</v>
      </c>
      <c r="I2141" s="23">
        <v>10680</v>
      </c>
      <c r="J2141" s="23">
        <v>3269</v>
      </c>
      <c r="K2141" s="23">
        <v>12191</v>
      </c>
      <c r="L2141" s="23">
        <v>3306</v>
      </c>
      <c r="M2141" s="23">
        <v>2799603</v>
      </c>
      <c r="N2141" s="23">
        <v>59422</v>
      </c>
      <c r="O2141" s="23">
        <v>50695</v>
      </c>
      <c r="P2141" s="23">
        <v>141212</v>
      </c>
      <c r="Q2141" s="19">
        <v>3.3430896380267631E-2</v>
      </c>
      <c r="R2141" s="21"/>
      <c r="S2141" s="21"/>
    </row>
    <row r="2142" spans="1:19" x14ac:dyDescent="0.35">
      <c r="A2142" s="18" t="s">
        <v>45</v>
      </c>
      <c r="B2142" s="18" t="s">
        <v>82</v>
      </c>
      <c r="C2142" s="60" t="str">
        <f>IF(Datos[[#This Row],[Area]]="Oftamología","👀",IF(B2142="Cardiología","❤","🚑"))</f>
        <v>🚑</v>
      </c>
      <c r="D2142" s="23">
        <v>515026</v>
      </c>
      <c r="E2142" s="23">
        <v>1667647</v>
      </c>
      <c r="F2142" s="23">
        <v>127920</v>
      </c>
      <c r="G2142" s="23">
        <v>271904</v>
      </c>
      <c r="H2142" s="23">
        <v>32000</v>
      </c>
      <c r="I2142" s="23">
        <v>10747</v>
      </c>
      <c r="J2142" s="23">
        <v>4122</v>
      </c>
      <c r="K2142" s="23">
        <v>12691</v>
      </c>
      <c r="L2142" s="23">
        <v>3859</v>
      </c>
      <c r="M2142" s="23">
        <v>2088459</v>
      </c>
      <c r="N2142" s="23">
        <v>83640</v>
      </c>
      <c r="O2142" s="23">
        <v>39744</v>
      </c>
      <c r="P2142" s="23">
        <v>86189</v>
      </c>
      <c r="Q2142" s="19">
        <v>2.0404608164454063E-2</v>
      </c>
      <c r="R2142" s="21"/>
      <c r="S2142" s="21"/>
    </row>
    <row r="2143" spans="1:19" x14ac:dyDescent="0.35">
      <c r="A2143" s="18" t="s">
        <v>43</v>
      </c>
      <c r="B2143" s="18" t="s">
        <v>82</v>
      </c>
      <c r="C2143" s="60" t="str">
        <f>IF(Datos[[#This Row],[Area]]="Oftamología","👀",IF(B2143="Cardiología","❤","🚑"))</f>
        <v>🚑</v>
      </c>
      <c r="D2143" s="23">
        <v>357743</v>
      </c>
      <c r="E2143" s="23">
        <v>657267</v>
      </c>
      <c r="F2143" s="23">
        <v>203670</v>
      </c>
      <c r="G2143" s="23">
        <v>145659</v>
      </c>
      <c r="H2143" s="23">
        <v>28000</v>
      </c>
      <c r="I2143" s="23">
        <v>12039</v>
      </c>
      <c r="J2143" s="23">
        <v>3345</v>
      </c>
      <c r="K2143" s="23">
        <v>11613</v>
      </c>
      <c r="L2143" s="23">
        <v>4131</v>
      </c>
      <c r="M2143" s="23">
        <v>1900809</v>
      </c>
      <c r="N2143" s="23">
        <v>93217</v>
      </c>
      <c r="O2143" s="23">
        <v>71164</v>
      </c>
      <c r="P2143" s="23">
        <v>192071</v>
      </c>
      <c r="Q2143" s="19">
        <v>4.5471388399388045E-2</v>
      </c>
      <c r="R2143" s="21"/>
      <c r="S2143" s="21"/>
    </row>
    <row r="2144" spans="1:19" x14ac:dyDescent="0.35">
      <c r="A2144" s="18" t="s">
        <v>44</v>
      </c>
      <c r="B2144" s="18" t="s">
        <v>80</v>
      </c>
      <c r="C2144" s="61" t="str">
        <f>IF(Datos[[#This Row],[Area]]="Oftamología","👀",IF(B2144="Cardiología","❤","🚑"))</f>
        <v>❤</v>
      </c>
      <c r="D2144" s="23">
        <v>163874</v>
      </c>
      <c r="E2144" s="23">
        <v>1556012</v>
      </c>
      <c r="F2144" s="23">
        <v>113083</v>
      </c>
      <c r="G2144" s="23">
        <v>315535</v>
      </c>
      <c r="H2144" s="23">
        <v>20000</v>
      </c>
      <c r="I2144" s="23">
        <v>9919</v>
      </c>
      <c r="J2144" s="23">
        <v>3949</v>
      </c>
      <c r="K2144" s="23">
        <v>13679</v>
      </c>
      <c r="L2144" s="23">
        <v>2232</v>
      </c>
      <c r="M2144" s="23">
        <v>1167412</v>
      </c>
      <c r="N2144" s="23">
        <v>82667</v>
      </c>
      <c r="O2144" s="23">
        <v>57726</v>
      </c>
      <c r="P2144" s="23">
        <v>246642</v>
      </c>
      <c r="Q2144" s="19">
        <v>5.8390668958884298E-2</v>
      </c>
      <c r="R2144" s="21"/>
      <c r="S2144" s="21"/>
    </row>
    <row r="2145" spans="1:19" x14ac:dyDescent="0.35">
      <c r="A2145" s="18" t="s">
        <v>44</v>
      </c>
      <c r="B2145" s="18" t="s">
        <v>82</v>
      </c>
      <c r="C2145" s="60" t="str">
        <f>IF(Datos[[#This Row],[Area]]="Oftamología","👀",IF(B2145="Cardiología","❤","🚑"))</f>
        <v>🚑</v>
      </c>
      <c r="D2145" s="23">
        <v>679171</v>
      </c>
      <c r="E2145" s="23">
        <v>2130041</v>
      </c>
      <c r="F2145" s="23">
        <v>113980</v>
      </c>
      <c r="G2145" s="23">
        <v>222171</v>
      </c>
      <c r="H2145" s="23">
        <v>32000</v>
      </c>
      <c r="I2145" s="23">
        <v>12345</v>
      </c>
      <c r="J2145" s="23">
        <v>3857</v>
      </c>
      <c r="K2145" s="23">
        <v>13940</v>
      </c>
      <c r="L2145" s="23">
        <v>4303</v>
      </c>
      <c r="M2145" s="23">
        <v>1994858</v>
      </c>
      <c r="N2145" s="23">
        <v>98402</v>
      </c>
      <c r="O2145" s="23">
        <v>45448</v>
      </c>
      <c r="P2145" s="23">
        <v>248392</v>
      </c>
      <c r="Q2145" s="19">
        <v>5.8804968513210196E-2</v>
      </c>
      <c r="R2145" s="21"/>
      <c r="S2145" s="21"/>
    </row>
    <row r="2146" spans="1:19" x14ac:dyDescent="0.35">
      <c r="A2146" s="18" t="s">
        <v>45</v>
      </c>
      <c r="B2146" s="18" t="s">
        <v>82</v>
      </c>
      <c r="C2146" s="60" t="str">
        <f>IF(Datos[[#This Row],[Area]]="Oftamología","👀",IF(B2146="Cardiología","❤","🚑"))</f>
        <v>🚑</v>
      </c>
      <c r="D2146" s="23">
        <v>249016</v>
      </c>
      <c r="E2146" s="23">
        <v>903145</v>
      </c>
      <c r="F2146" s="23">
        <v>178142</v>
      </c>
      <c r="G2146" s="23">
        <v>178340</v>
      </c>
      <c r="H2146" s="23">
        <v>32000</v>
      </c>
      <c r="I2146" s="23">
        <v>10014</v>
      </c>
      <c r="J2146" s="23">
        <v>3192</v>
      </c>
      <c r="K2146" s="23">
        <v>11220</v>
      </c>
      <c r="L2146" s="23">
        <v>3456</v>
      </c>
      <c r="M2146" s="23">
        <v>1652405</v>
      </c>
      <c r="N2146" s="23">
        <v>95697</v>
      </c>
      <c r="O2146" s="23">
        <v>44392</v>
      </c>
      <c r="P2146" s="23">
        <v>215249</v>
      </c>
      <c r="Q2146" s="19">
        <v>5.0958608439482682E-2</v>
      </c>
      <c r="R2146" s="21"/>
      <c r="S2146" s="21"/>
    </row>
    <row r="2147" spans="1:19" x14ac:dyDescent="0.35">
      <c r="A2147" s="18" t="s">
        <v>47</v>
      </c>
      <c r="B2147" s="18" t="s">
        <v>82</v>
      </c>
      <c r="C2147" s="60" t="str">
        <f>IF(Datos[[#This Row],[Area]]="Oftamología","👀",IF(B2147="Cardiología","❤","🚑"))</f>
        <v>🚑</v>
      </c>
      <c r="D2147" s="23">
        <v>417805</v>
      </c>
      <c r="E2147" s="23">
        <v>1747064</v>
      </c>
      <c r="F2147" s="23">
        <v>123603</v>
      </c>
      <c r="G2147" s="23">
        <v>326857</v>
      </c>
      <c r="H2147" s="23">
        <v>32000</v>
      </c>
      <c r="I2147" s="23">
        <v>9338</v>
      </c>
      <c r="J2147" s="23">
        <v>3768</v>
      </c>
      <c r="K2147" s="23">
        <v>14223</v>
      </c>
      <c r="L2147" s="23">
        <v>3982</v>
      </c>
      <c r="M2147" s="23">
        <v>1543841</v>
      </c>
      <c r="N2147" s="23">
        <v>128846</v>
      </c>
      <c r="O2147" s="23">
        <v>45584</v>
      </c>
      <c r="P2147" s="23">
        <v>245733</v>
      </c>
      <c r="Q2147" s="19">
        <v>5.8175469933237307E-2</v>
      </c>
      <c r="R2147" s="21"/>
      <c r="S2147" s="21"/>
    </row>
    <row r="2148" spans="1:19" x14ac:dyDescent="0.35">
      <c r="A2148" s="18" t="s">
        <v>47</v>
      </c>
      <c r="B2148" s="18" t="s">
        <v>82</v>
      </c>
      <c r="C2148" s="60" t="str">
        <f>IF(Datos[[#This Row],[Area]]="Oftamología","👀",IF(B2148="Cardiología","❤","🚑"))</f>
        <v>🚑</v>
      </c>
      <c r="D2148" s="23">
        <v>353927</v>
      </c>
      <c r="E2148" s="23">
        <v>1078340</v>
      </c>
      <c r="F2148" s="23">
        <v>104641</v>
      </c>
      <c r="G2148" s="23">
        <v>74100</v>
      </c>
      <c r="H2148" s="23">
        <v>32000</v>
      </c>
      <c r="I2148" s="23">
        <v>10089</v>
      </c>
      <c r="J2148" s="23">
        <v>3448</v>
      </c>
      <c r="K2148" s="23">
        <v>13431</v>
      </c>
      <c r="L2148" s="23">
        <v>2525</v>
      </c>
      <c r="M2148" s="23">
        <v>1197628</v>
      </c>
      <c r="N2148" s="23">
        <v>100525</v>
      </c>
      <c r="O2148" s="23">
        <v>50944</v>
      </c>
      <c r="P2148" s="23">
        <v>116948</v>
      </c>
      <c r="Q2148" s="19">
        <v>2.7686573873888475E-2</v>
      </c>
      <c r="R2148" s="21"/>
      <c r="S2148" s="21"/>
    </row>
    <row r="2149" spans="1:19" x14ac:dyDescent="0.35">
      <c r="A2149" s="18" t="s">
        <v>45</v>
      </c>
      <c r="B2149" s="18" t="s">
        <v>82</v>
      </c>
      <c r="C2149" s="60" t="str">
        <f>IF(Datos[[#This Row],[Area]]="Oftamología","👀",IF(B2149="Cardiología","❤","🚑"))</f>
        <v>🚑</v>
      </c>
      <c r="D2149" s="23">
        <v>723552</v>
      </c>
      <c r="E2149" s="23">
        <v>1379945</v>
      </c>
      <c r="F2149" s="23">
        <v>111751</v>
      </c>
      <c r="G2149" s="23">
        <v>132475</v>
      </c>
      <c r="H2149" s="23">
        <v>32000</v>
      </c>
      <c r="I2149" s="23">
        <v>11450</v>
      </c>
      <c r="J2149" s="23">
        <v>4100</v>
      </c>
      <c r="K2149" s="23">
        <v>14294</v>
      </c>
      <c r="L2149" s="23">
        <v>2795</v>
      </c>
      <c r="M2149" s="23">
        <v>2732226</v>
      </c>
      <c r="N2149" s="23">
        <v>107524</v>
      </c>
      <c r="O2149" s="23">
        <v>46254</v>
      </c>
      <c r="P2149" s="23">
        <v>335102</v>
      </c>
      <c r="Q2149" s="19">
        <v>7.9332919573552138E-2</v>
      </c>
      <c r="R2149" s="21"/>
      <c r="S2149" s="21"/>
    </row>
    <row r="2150" spans="1:19" x14ac:dyDescent="0.35">
      <c r="A2150" s="18" t="s">
        <v>43</v>
      </c>
      <c r="B2150" s="18" t="s">
        <v>81</v>
      </c>
      <c r="C2150" s="62" t="str">
        <f>IF(Datos[[#This Row],[Area]]="Oftamología","👀",IF(B2150="Cardiología","❤","🚑"))</f>
        <v>👀</v>
      </c>
      <c r="D2150" s="23">
        <v>324356</v>
      </c>
      <c r="E2150" s="23">
        <v>900539</v>
      </c>
      <c r="F2150" s="23">
        <v>104979</v>
      </c>
      <c r="G2150" s="23">
        <v>99204</v>
      </c>
      <c r="H2150" s="23">
        <v>25000</v>
      </c>
      <c r="I2150" s="23">
        <v>11882</v>
      </c>
      <c r="J2150" s="23">
        <v>3962</v>
      </c>
      <c r="K2150" s="23">
        <v>13880</v>
      </c>
      <c r="L2150" s="23">
        <v>3660</v>
      </c>
      <c r="M2150" s="23">
        <v>2457318</v>
      </c>
      <c r="N2150" s="23">
        <v>102196</v>
      </c>
      <c r="O2150" s="23">
        <v>89181</v>
      </c>
      <c r="P2150" s="23">
        <v>102298</v>
      </c>
      <c r="Q2150" s="19">
        <v>2.4218294747674549E-2</v>
      </c>
      <c r="R2150" s="21"/>
      <c r="S2150" s="21"/>
    </row>
    <row r="2151" spans="1:19" x14ac:dyDescent="0.35">
      <c r="A2151" s="18" t="s">
        <v>38</v>
      </c>
      <c r="B2151" s="18" t="s">
        <v>82</v>
      </c>
      <c r="C2151" s="60" t="str">
        <f>IF(Datos[[#This Row],[Area]]="Oftamología","👀",IF(B2151="Cardiología","❤","🚑"))</f>
        <v>🚑</v>
      </c>
      <c r="D2151" s="23">
        <v>394431</v>
      </c>
      <c r="E2151" s="23">
        <v>751649</v>
      </c>
      <c r="F2151" s="23">
        <v>110047</v>
      </c>
      <c r="G2151" s="23">
        <v>89769</v>
      </c>
      <c r="H2151" s="23">
        <v>32000</v>
      </c>
      <c r="I2151" s="23">
        <v>9336</v>
      </c>
      <c r="J2151" s="23">
        <v>3245</v>
      </c>
      <c r="K2151" s="23">
        <v>10711</v>
      </c>
      <c r="L2151" s="23">
        <v>1694</v>
      </c>
      <c r="M2151" s="23">
        <v>1576479</v>
      </c>
      <c r="N2151" s="23">
        <v>107189</v>
      </c>
      <c r="O2151" s="23">
        <v>42259</v>
      </c>
      <c r="P2151" s="23">
        <v>242892</v>
      </c>
      <c r="Q2151" s="19">
        <v>5.7502884199614523E-2</v>
      </c>
      <c r="R2151" s="21"/>
      <c r="S2151" s="21"/>
    </row>
    <row r="2152" spans="1:19" x14ac:dyDescent="0.35">
      <c r="A2152" s="18" t="s">
        <v>37</v>
      </c>
      <c r="B2152" s="18" t="s">
        <v>80</v>
      </c>
      <c r="C2152" s="61" t="str">
        <f>IF(Datos[[#This Row],[Area]]="Oftamología","👀",IF(B2152="Cardiología","❤","🚑"))</f>
        <v>❤</v>
      </c>
      <c r="D2152" s="23">
        <v>535832</v>
      </c>
      <c r="E2152" s="23">
        <v>2264032</v>
      </c>
      <c r="F2152" s="23">
        <v>171344</v>
      </c>
      <c r="G2152" s="23">
        <v>230299</v>
      </c>
      <c r="H2152" s="23">
        <v>25000</v>
      </c>
      <c r="I2152" s="23">
        <v>10765</v>
      </c>
      <c r="J2152" s="23">
        <v>4029</v>
      </c>
      <c r="K2152" s="23">
        <v>10875</v>
      </c>
      <c r="L2152" s="23">
        <v>1358</v>
      </c>
      <c r="M2152" s="23">
        <v>2005768</v>
      </c>
      <c r="N2152" s="23">
        <v>113394</v>
      </c>
      <c r="O2152" s="23">
        <v>78846</v>
      </c>
      <c r="P2152" s="23">
        <v>69712</v>
      </c>
      <c r="Q2152" s="19">
        <v>1.6503800303523903E-2</v>
      </c>
      <c r="R2152" s="21"/>
      <c r="S2152" s="21"/>
    </row>
    <row r="2153" spans="1:19" x14ac:dyDescent="0.35">
      <c r="A2153" s="18" t="s">
        <v>45</v>
      </c>
      <c r="B2153" s="18" t="s">
        <v>81</v>
      </c>
      <c r="C2153" s="62" t="str">
        <f>IF(Datos[[#This Row],[Area]]="Oftamología","👀",IF(B2153="Cardiología","❤","🚑"))</f>
        <v>👀</v>
      </c>
      <c r="D2153" s="23">
        <v>722880</v>
      </c>
      <c r="E2153" s="23">
        <v>1184538</v>
      </c>
      <c r="F2153" s="23">
        <v>135884</v>
      </c>
      <c r="G2153" s="23">
        <v>240039</v>
      </c>
      <c r="H2153" s="23">
        <v>20000</v>
      </c>
      <c r="I2153" s="23">
        <v>11998</v>
      </c>
      <c r="J2153" s="23">
        <v>3509</v>
      </c>
      <c r="K2153" s="23">
        <v>14309</v>
      </c>
      <c r="L2153" s="23">
        <v>2671</v>
      </c>
      <c r="M2153" s="23">
        <v>1856389</v>
      </c>
      <c r="N2153" s="23">
        <v>69111</v>
      </c>
      <c r="O2153" s="23">
        <v>47838</v>
      </c>
      <c r="P2153" s="23">
        <v>189825</v>
      </c>
      <c r="Q2153" s="19">
        <v>4.4939664514236068E-2</v>
      </c>
      <c r="R2153" s="21"/>
      <c r="S2153" s="21"/>
    </row>
    <row r="2154" spans="1:19" x14ac:dyDescent="0.35">
      <c r="A2154" s="18" t="s">
        <v>38</v>
      </c>
      <c r="B2154" s="18" t="s">
        <v>81</v>
      </c>
      <c r="C2154" s="62" t="str">
        <f>IF(Datos[[#This Row],[Area]]="Oftamología","👀",IF(B2154="Cardiología","❤","🚑"))</f>
        <v>👀</v>
      </c>
      <c r="D2154" s="23">
        <v>649465</v>
      </c>
      <c r="E2154" s="23">
        <v>1156106</v>
      </c>
      <c r="F2154" s="23">
        <v>216137</v>
      </c>
      <c r="G2154" s="23">
        <v>256995</v>
      </c>
      <c r="H2154" s="23">
        <v>32000</v>
      </c>
      <c r="I2154" s="23">
        <v>11784</v>
      </c>
      <c r="J2154" s="23">
        <v>4163</v>
      </c>
      <c r="K2154" s="23">
        <v>10346</v>
      </c>
      <c r="L2154" s="23">
        <v>4255</v>
      </c>
      <c r="M2154" s="23">
        <v>2973405</v>
      </c>
      <c r="N2154" s="23">
        <v>104784</v>
      </c>
      <c r="O2154" s="23">
        <v>87676</v>
      </c>
      <c r="P2154" s="23">
        <v>96868</v>
      </c>
      <c r="Q2154" s="19">
        <v>2.2932782416251914E-2</v>
      </c>
      <c r="R2154" s="21"/>
      <c r="S2154" s="21"/>
    </row>
    <row r="2155" spans="1:19" x14ac:dyDescent="0.35">
      <c r="A2155" s="18" t="s">
        <v>42</v>
      </c>
      <c r="B2155" s="18" t="s">
        <v>80</v>
      </c>
      <c r="C2155" s="61" t="str">
        <f>IF(Datos[[#This Row],[Area]]="Oftamología","👀",IF(B2155="Cardiología","❤","🚑"))</f>
        <v>❤</v>
      </c>
      <c r="D2155" s="23">
        <v>691992</v>
      </c>
      <c r="E2155" s="23">
        <v>905497</v>
      </c>
      <c r="F2155" s="23">
        <v>106172</v>
      </c>
      <c r="G2155" s="23">
        <v>237502</v>
      </c>
      <c r="H2155" s="23">
        <v>32000</v>
      </c>
      <c r="I2155" s="23">
        <v>9574</v>
      </c>
      <c r="J2155" s="23">
        <v>3172</v>
      </c>
      <c r="K2155" s="23">
        <v>10459</v>
      </c>
      <c r="L2155" s="23">
        <v>1993</v>
      </c>
      <c r="M2155" s="23">
        <v>1744199</v>
      </c>
      <c r="N2155" s="23">
        <v>68688</v>
      </c>
      <c r="O2155" s="23">
        <v>63251</v>
      </c>
      <c r="P2155" s="23">
        <v>284517</v>
      </c>
      <c r="Q2155" s="19">
        <v>6.7357295027509034E-2</v>
      </c>
      <c r="R2155" s="21"/>
      <c r="S2155" s="21"/>
    </row>
    <row r="2156" spans="1:19" x14ac:dyDescent="0.35">
      <c r="A2156" s="18" t="s">
        <v>47</v>
      </c>
      <c r="B2156" s="18" t="s">
        <v>81</v>
      </c>
      <c r="C2156" s="62" t="str">
        <f>IF(Datos[[#This Row],[Area]]="Oftamología","👀",IF(B2156="Cardiología","❤","🚑"))</f>
        <v>👀</v>
      </c>
      <c r="D2156" s="23">
        <v>337373</v>
      </c>
      <c r="E2156" s="23">
        <v>1338110</v>
      </c>
      <c r="F2156" s="23">
        <v>187370</v>
      </c>
      <c r="G2156" s="23">
        <v>83878</v>
      </c>
      <c r="H2156" s="23">
        <v>32000</v>
      </c>
      <c r="I2156" s="23">
        <v>10636</v>
      </c>
      <c r="J2156" s="23">
        <v>3533</v>
      </c>
      <c r="K2156" s="23">
        <v>14611</v>
      </c>
      <c r="L2156" s="23">
        <v>2164</v>
      </c>
      <c r="M2156" s="23">
        <v>1484899</v>
      </c>
      <c r="N2156" s="23">
        <v>61670</v>
      </c>
      <c r="O2156" s="23">
        <v>85421</v>
      </c>
      <c r="P2156" s="23">
        <v>164467</v>
      </c>
      <c r="Q2156" s="19">
        <v>3.8936345600752605E-2</v>
      </c>
      <c r="R2156" s="21"/>
      <c r="S2156" s="21"/>
    </row>
    <row r="2157" spans="1:19" x14ac:dyDescent="0.35">
      <c r="A2157" s="18" t="s">
        <v>47</v>
      </c>
      <c r="B2157" s="18" t="s">
        <v>81</v>
      </c>
      <c r="C2157" s="62" t="str">
        <f>IF(Datos[[#This Row],[Area]]="Oftamología","👀",IF(B2157="Cardiología","❤","🚑"))</f>
        <v>👀</v>
      </c>
      <c r="D2157" s="23">
        <v>530871</v>
      </c>
      <c r="E2157" s="23">
        <v>2213018</v>
      </c>
      <c r="F2157" s="23">
        <v>173970</v>
      </c>
      <c r="G2157" s="23">
        <v>148565</v>
      </c>
      <c r="H2157" s="23">
        <v>32000</v>
      </c>
      <c r="I2157" s="23">
        <v>10355</v>
      </c>
      <c r="J2157" s="23">
        <v>3696</v>
      </c>
      <c r="K2157" s="23">
        <v>12503</v>
      </c>
      <c r="L2157" s="23">
        <v>4211</v>
      </c>
      <c r="M2157" s="23">
        <v>1989772</v>
      </c>
      <c r="N2157" s="23">
        <v>128847</v>
      </c>
      <c r="O2157" s="23">
        <v>66949</v>
      </c>
      <c r="P2157" s="23">
        <v>235036</v>
      </c>
      <c r="Q2157" s="19">
        <v>5.5643034314594962E-2</v>
      </c>
      <c r="R2157" s="21"/>
      <c r="S2157" s="21"/>
    </row>
    <row r="2158" spans="1:19" x14ac:dyDescent="0.35">
      <c r="A2158" s="18" t="s">
        <v>43</v>
      </c>
      <c r="B2158" s="18" t="s">
        <v>82</v>
      </c>
      <c r="C2158" s="60" t="str">
        <f>IF(Datos[[#This Row],[Area]]="Oftamología","👀",IF(B2158="Cardiología","❤","🚑"))</f>
        <v>🚑</v>
      </c>
      <c r="D2158" s="23">
        <v>431225</v>
      </c>
      <c r="E2158" s="23">
        <v>686905</v>
      </c>
      <c r="F2158" s="23">
        <v>135285</v>
      </c>
      <c r="G2158" s="23">
        <v>137796</v>
      </c>
      <c r="H2158" s="23">
        <v>32000</v>
      </c>
      <c r="I2158" s="23">
        <v>9750</v>
      </c>
      <c r="J2158" s="23">
        <v>3726</v>
      </c>
      <c r="K2158" s="23">
        <v>13884</v>
      </c>
      <c r="L2158" s="23">
        <v>1688</v>
      </c>
      <c r="M2158" s="23">
        <v>2547603</v>
      </c>
      <c r="N2158" s="23">
        <v>49525</v>
      </c>
      <c r="O2158" s="23">
        <v>72729</v>
      </c>
      <c r="P2158" s="23">
        <v>213023</v>
      </c>
      <c r="Q2158" s="19">
        <v>5.0431619406380142E-2</v>
      </c>
      <c r="R2158" s="21"/>
      <c r="S2158" s="21"/>
    </row>
    <row r="2159" spans="1:19" x14ac:dyDescent="0.35">
      <c r="A2159" s="18" t="s">
        <v>47</v>
      </c>
      <c r="B2159" s="18" t="s">
        <v>81</v>
      </c>
      <c r="C2159" s="62" t="str">
        <f>IF(Datos[[#This Row],[Area]]="Oftamología","👀",IF(B2159="Cardiología","❤","🚑"))</f>
        <v>👀</v>
      </c>
      <c r="D2159" s="23">
        <v>577287</v>
      </c>
      <c r="E2159" s="23">
        <v>1658303</v>
      </c>
      <c r="F2159" s="23">
        <v>106802</v>
      </c>
      <c r="G2159" s="23">
        <v>90747</v>
      </c>
      <c r="H2159" s="23">
        <v>32000</v>
      </c>
      <c r="I2159" s="23">
        <v>12005</v>
      </c>
      <c r="J2159" s="23">
        <v>3779</v>
      </c>
      <c r="K2159" s="23">
        <v>11139</v>
      </c>
      <c r="L2159" s="23">
        <v>3869</v>
      </c>
      <c r="M2159" s="23">
        <v>1051628</v>
      </c>
      <c r="N2159" s="23">
        <v>112000</v>
      </c>
      <c r="O2159" s="23">
        <v>28124</v>
      </c>
      <c r="P2159" s="23">
        <v>315595</v>
      </c>
      <c r="Q2159" s="19">
        <v>7.4714781627132007E-2</v>
      </c>
      <c r="R2159" s="21"/>
      <c r="S2159" s="21"/>
    </row>
    <row r="2160" spans="1:19" x14ac:dyDescent="0.35">
      <c r="A2160" s="18" t="s">
        <v>43</v>
      </c>
      <c r="B2160" s="18" t="s">
        <v>80</v>
      </c>
      <c r="C2160" s="61" t="str">
        <f>IF(Datos[[#This Row],[Area]]="Oftamología","👀",IF(B2160="Cardiología","❤","🚑"))</f>
        <v>❤</v>
      </c>
      <c r="D2160" s="23">
        <v>269413</v>
      </c>
      <c r="E2160" s="23">
        <v>705663</v>
      </c>
      <c r="F2160" s="23">
        <v>103014</v>
      </c>
      <c r="G2160" s="23">
        <v>226926</v>
      </c>
      <c r="H2160" s="23">
        <v>32000</v>
      </c>
      <c r="I2160" s="23">
        <v>8931</v>
      </c>
      <c r="J2160" s="23">
        <v>2839</v>
      </c>
      <c r="K2160" s="23">
        <v>11155</v>
      </c>
      <c r="L2160" s="23">
        <v>2411</v>
      </c>
      <c r="M2160" s="23">
        <v>2927829</v>
      </c>
      <c r="N2160" s="23">
        <v>54549</v>
      </c>
      <c r="O2160" s="23">
        <v>89740</v>
      </c>
      <c r="P2160" s="23">
        <v>310004</v>
      </c>
      <c r="Q2160" s="19">
        <v>7.3391153736711387E-2</v>
      </c>
      <c r="R2160" s="21"/>
      <c r="S2160" s="21"/>
    </row>
    <row r="2161" spans="1:19" x14ac:dyDescent="0.35">
      <c r="A2161" s="18" t="s">
        <v>40</v>
      </c>
      <c r="B2161" s="18" t="s">
        <v>81</v>
      </c>
      <c r="C2161" s="62" t="str">
        <f>IF(Datos[[#This Row],[Area]]="Oftamología","👀",IF(B2161="Cardiología","❤","🚑"))</f>
        <v>👀</v>
      </c>
      <c r="D2161" s="23">
        <v>577389</v>
      </c>
      <c r="E2161" s="23">
        <v>1789212</v>
      </c>
      <c r="F2161" s="23">
        <v>215873</v>
      </c>
      <c r="G2161" s="23">
        <v>77135</v>
      </c>
      <c r="H2161" s="23">
        <v>32000</v>
      </c>
      <c r="I2161" s="23">
        <v>12571</v>
      </c>
      <c r="J2161" s="23">
        <v>3219</v>
      </c>
      <c r="K2161" s="23">
        <v>14472</v>
      </c>
      <c r="L2161" s="23">
        <v>3689</v>
      </c>
      <c r="M2161" s="23">
        <v>1609199</v>
      </c>
      <c r="N2161" s="23">
        <v>112496</v>
      </c>
      <c r="O2161" s="23">
        <v>38755</v>
      </c>
      <c r="P2161" s="23">
        <v>260035</v>
      </c>
      <c r="Q2161" s="19">
        <v>6.1561362633791E-2</v>
      </c>
      <c r="R2161" s="21"/>
      <c r="S2161" s="21"/>
    </row>
    <row r="2162" spans="1:19" x14ac:dyDescent="0.35">
      <c r="A2162" s="18" t="s">
        <v>42</v>
      </c>
      <c r="B2162" s="18" t="s">
        <v>80</v>
      </c>
      <c r="C2162" s="61" t="str">
        <f>IF(Datos[[#This Row],[Area]]="Oftamología","👀",IF(B2162="Cardiología","❤","🚑"))</f>
        <v>❤</v>
      </c>
      <c r="D2162" s="23">
        <v>601358</v>
      </c>
      <c r="E2162" s="23">
        <v>1531261</v>
      </c>
      <c r="F2162" s="23">
        <v>214046</v>
      </c>
      <c r="G2162" s="23">
        <v>265846</v>
      </c>
      <c r="H2162" s="23">
        <v>25000</v>
      </c>
      <c r="I2162" s="23">
        <v>9740</v>
      </c>
      <c r="J2162" s="23">
        <v>3627</v>
      </c>
      <c r="K2162" s="23">
        <v>12546</v>
      </c>
      <c r="L2162" s="23">
        <v>1226</v>
      </c>
      <c r="M2162" s="23">
        <v>1763517</v>
      </c>
      <c r="N2162" s="23">
        <v>107463</v>
      </c>
      <c r="O2162" s="23">
        <v>66666</v>
      </c>
      <c r="P2162" s="23">
        <v>250907</v>
      </c>
      <c r="Q2162" s="19">
        <v>5.940037615842713E-2</v>
      </c>
      <c r="R2162" s="21"/>
      <c r="S2162" s="21"/>
    </row>
    <row r="2163" spans="1:19" x14ac:dyDescent="0.35">
      <c r="A2163" s="18" t="s">
        <v>37</v>
      </c>
      <c r="B2163" s="18" t="s">
        <v>80</v>
      </c>
      <c r="C2163" s="61" t="str">
        <f>IF(Datos[[#This Row],[Area]]="Oftamología","👀",IF(B2163="Cardiología","❤","🚑"))</f>
        <v>❤</v>
      </c>
      <c r="D2163" s="23">
        <v>622898</v>
      </c>
      <c r="E2163" s="23">
        <v>1826402</v>
      </c>
      <c r="F2163" s="23">
        <v>183256</v>
      </c>
      <c r="G2163" s="23">
        <v>239635</v>
      </c>
      <c r="H2163" s="23">
        <v>20000</v>
      </c>
      <c r="I2163" s="23">
        <v>11242</v>
      </c>
      <c r="J2163" s="23">
        <v>2989</v>
      </c>
      <c r="K2163" s="23">
        <v>11786</v>
      </c>
      <c r="L2163" s="23">
        <v>2591</v>
      </c>
      <c r="M2163" s="23">
        <v>1548365</v>
      </c>
      <c r="N2163" s="23">
        <v>89850</v>
      </c>
      <c r="O2163" s="23">
        <v>23708</v>
      </c>
      <c r="P2163" s="23">
        <v>138818</v>
      </c>
      <c r="Q2163" s="19">
        <v>3.2864134589949807E-2</v>
      </c>
      <c r="R2163" s="21"/>
      <c r="S2163" s="21"/>
    </row>
    <row r="2164" spans="1:19" x14ac:dyDescent="0.35">
      <c r="A2164" s="18" t="s">
        <v>40</v>
      </c>
      <c r="B2164" s="18" t="s">
        <v>82</v>
      </c>
      <c r="C2164" s="60" t="str">
        <f>IF(Datos[[#This Row],[Area]]="Oftamología","👀",IF(B2164="Cardiología","❤","🚑"))</f>
        <v>🚑</v>
      </c>
      <c r="D2164" s="23">
        <v>449073</v>
      </c>
      <c r="E2164" s="23">
        <v>1434929</v>
      </c>
      <c r="F2164" s="23">
        <v>118082</v>
      </c>
      <c r="G2164" s="23">
        <v>234410</v>
      </c>
      <c r="H2164" s="23">
        <v>32000</v>
      </c>
      <c r="I2164" s="23">
        <v>10632</v>
      </c>
      <c r="J2164" s="23">
        <v>3906</v>
      </c>
      <c r="K2164" s="23">
        <v>14618</v>
      </c>
      <c r="L2164" s="23">
        <v>1664</v>
      </c>
      <c r="M2164" s="23">
        <v>1677617</v>
      </c>
      <c r="N2164" s="23">
        <v>98192</v>
      </c>
      <c r="O2164" s="23">
        <v>32584</v>
      </c>
      <c r="P2164" s="23">
        <v>250308</v>
      </c>
      <c r="Q2164" s="19">
        <v>5.9258567339546438E-2</v>
      </c>
      <c r="R2164" s="21"/>
      <c r="S2164" s="21"/>
    </row>
    <row r="2165" spans="1:19" x14ac:dyDescent="0.35">
      <c r="A2165" s="18" t="s">
        <v>36</v>
      </c>
      <c r="B2165" s="18" t="s">
        <v>82</v>
      </c>
      <c r="C2165" s="60" t="str">
        <f>IF(Datos[[#This Row],[Area]]="Oftamología","👀",IF(B2165="Cardiología","❤","🚑"))</f>
        <v>🚑</v>
      </c>
      <c r="D2165" s="23">
        <v>400352</v>
      </c>
      <c r="E2165" s="23">
        <v>1509411</v>
      </c>
      <c r="F2165" s="23">
        <v>164232</v>
      </c>
      <c r="G2165" s="23">
        <v>197954</v>
      </c>
      <c r="H2165" s="23">
        <v>32000</v>
      </c>
      <c r="I2165" s="23">
        <v>10011</v>
      </c>
      <c r="J2165" s="23">
        <v>3405</v>
      </c>
      <c r="K2165" s="23">
        <v>12961</v>
      </c>
      <c r="L2165" s="23">
        <v>3403</v>
      </c>
      <c r="M2165" s="23">
        <v>1653354</v>
      </c>
      <c r="N2165" s="23">
        <v>113438</v>
      </c>
      <c r="O2165" s="23">
        <v>68157</v>
      </c>
      <c r="P2165" s="23">
        <v>184640</v>
      </c>
      <c r="Q2165" s="19">
        <v>4.371215412041906E-2</v>
      </c>
      <c r="R2165" s="21"/>
      <c r="S2165" s="21"/>
    </row>
    <row r="2166" spans="1:19" x14ac:dyDescent="0.35">
      <c r="A2166" s="18" t="s">
        <v>43</v>
      </c>
      <c r="B2166" s="18" t="s">
        <v>81</v>
      </c>
      <c r="C2166" s="62" t="str">
        <f>IF(Datos[[#This Row],[Area]]="Oftamología","👀",IF(B2166="Cardiología","❤","🚑"))</f>
        <v>👀</v>
      </c>
      <c r="D2166" s="23">
        <v>556584</v>
      </c>
      <c r="E2166" s="23">
        <v>2336554</v>
      </c>
      <c r="F2166" s="23">
        <v>211499</v>
      </c>
      <c r="G2166" s="23">
        <v>282344</v>
      </c>
      <c r="H2166" s="23">
        <v>25000</v>
      </c>
      <c r="I2166" s="23">
        <v>9730</v>
      </c>
      <c r="J2166" s="23">
        <v>3413</v>
      </c>
      <c r="K2166" s="23">
        <v>11394</v>
      </c>
      <c r="L2166" s="23">
        <v>3402</v>
      </c>
      <c r="M2166" s="23">
        <v>1330390</v>
      </c>
      <c r="N2166" s="23">
        <v>110194</v>
      </c>
      <c r="O2166" s="23">
        <v>42291</v>
      </c>
      <c r="P2166" s="23">
        <v>247494</v>
      </c>
      <c r="Q2166" s="19">
        <v>5.8592373656190397E-2</v>
      </c>
      <c r="R2166" s="21"/>
      <c r="S2166" s="21"/>
    </row>
    <row r="2167" spans="1:19" x14ac:dyDescent="0.35">
      <c r="A2167" s="18" t="s">
        <v>45</v>
      </c>
      <c r="B2167" s="18" t="s">
        <v>80</v>
      </c>
      <c r="C2167" s="61" t="str">
        <f>IF(Datos[[#This Row],[Area]]="Oftamología","👀",IF(B2167="Cardiología","❤","🚑"))</f>
        <v>❤</v>
      </c>
      <c r="D2167" s="23">
        <v>432483</v>
      </c>
      <c r="E2167" s="23">
        <v>2323757</v>
      </c>
      <c r="F2167" s="23">
        <v>202008</v>
      </c>
      <c r="G2167" s="23">
        <v>214482</v>
      </c>
      <c r="H2167" s="23">
        <v>32000</v>
      </c>
      <c r="I2167" s="23">
        <v>11811</v>
      </c>
      <c r="J2167" s="23">
        <v>3023</v>
      </c>
      <c r="K2167" s="23">
        <v>14828</v>
      </c>
      <c r="L2167" s="23">
        <v>1824</v>
      </c>
      <c r="M2167" s="23">
        <v>1833494</v>
      </c>
      <c r="N2167" s="23">
        <v>55687</v>
      </c>
      <c r="O2167" s="23">
        <v>70338</v>
      </c>
      <c r="P2167" s="23">
        <v>269546</v>
      </c>
      <c r="Q2167" s="19">
        <v>6.3813021525901625E-2</v>
      </c>
      <c r="R2167" s="21"/>
      <c r="S2167" s="21"/>
    </row>
    <row r="2168" spans="1:19" x14ac:dyDescent="0.35">
      <c r="A2168" s="18" t="s">
        <v>41</v>
      </c>
      <c r="B2168" s="18" t="s">
        <v>81</v>
      </c>
      <c r="C2168" s="62" t="str">
        <f>IF(Datos[[#This Row],[Area]]="Oftamología","👀",IF(B2168="Cardiología","❤","🚑"))</f>
        <v>👀</v>
      </c>
      <c r="D2168" s="23">
        <v>530191</v>
      </c>
      <c r="E2168" s="23">
        <v>876352</v>
      </c>
      <c r="F2168" s="23">
        <v>132558</v>
      </c>
      <c r="G2168" s="23">
        <v>152116</v>
      </c>
      <c r="H2168" s="23">
        <v>30000</v>
      </c>
      <c r="I2168" s="23">
        <v>11376</v>
      </c>
      <c r="J2168" s="23">
        <v>2999</v>
      </c>
      <c r="K2168" s="23">
        <v>11902</v>
      </c>
      <c r="L2168" s="23">
        <v>1867</v>
      </c>
      <c r="M2168" s="23">
        <v>1421785</v>
      </c>
      <c r="N2168" s="23">
        <v>61516</v>
      </c>
      <c r="O2168" s="23">
        <v>30106</v>
      </c>
      <c r="P2168" s="23">
        <v>72660</v>
      </c>
      <c r="Q2168" s="19">
        <v>1.7201717495611182E-2</v>
      </c>
      <c r="R2168" s="21"/>
      <c r="S2168" s="21"/>
    </row>
    <row r="2169" spans="1:19" x14ac:dyDescent="0.35">
      <c r="A2169" s="18" t="s">
        <v>43</v>
      </c>
      <c r="B2169" s="18" t="s">
        <v>81</v>
      </c>
      <c r="C2169" s="62" t="str">
        <f>IF(Datos[[#This Row],[Area]]="Oftamología","👀",IF(B2169="Cardiología","❤","🚑"))</f>
        <v>👀</v>
      </c>
      <c r="D2169" s="23">
        <v>703673</v>
      </c>
      <c r="E2169" s="23">
        <v>824156</v>
      </c>
      <c r="F2169" s="23">
        <v>136188</v>
      </c>
      <c r="G2169" s="23">
        <v>77562</v>
      </c>
      <c r="H2169" s="23">
        <v>20000</v>
      </c>
      <c r="I2169" s="23">
        <v>11851</v>
      </c>
      <c r="J2169" s="23">
        <v>2828</v>
      </c>
      <c r="K2169" s="23">
        <v>14185</v>
      </c>
      <c r="L2169" s="23">
        <v>2361</v>
      </c>
      <c r="M2169" s="23">
        <v>2585260</v>
      </c>
      <c r="N2169" s="23">
        <v>119211</v>
      </c>
      <c r="O2169" s="23">
        <v>64738</v>
      </c>
      <c r="P2169" s="23">
        <v>42426</v>
      </c>
      <c r="Q2169" s="19">
        <v>1.004404165247454E-2</v>
      </c>
      <c r="R2169" s="21"/>
      <c r="S2169" s="21"/>
    </row>
    <row r="2170" spans="1:19" x14ac:dyDescent="0.35">
      <c r="A2170" s="18" t="s">
        <v>47</v>
      </c>
      <c r="B2170" s="18" t="s">
        <v>81</v>
      </c>
      <c r="C2170" s="62" t="str">
        <f>IF(Datos[[#This Row],[Area]]="Oftamología","👀",IF(B2170="Cardiología","❤","🚑"))</f>
        <v>👀</v>
      </c>
      <c r="D2170" s="23">
        <v>247953</v>
      </c>
      <c r="E2170" s="23">
        <v>1318431</v>
      </c>
      <c r="F2170" s="23">
        <v>169378</v>
      </c>
      <c r="G2170" s="23">
        <v>197723</v>
      </c>
      <c r="H2170" s="23">
        <v>32000</v>
      </c>
      <c r="I2170" s="23">
        <v>10856</v>
      </c>
      <c r="J2170" s="23">
        <v>3681</v>
      </c>
      <c r="K2170" s="23">
        <v>14103</v>
      </c>
      <c r="L2170" s="23">
        <v>3982</v>
      </c>
      <c r="M2170" s="23">
        <v>1566940</v>
      </c>
      <c r="N2170" s="23">
        <v>77103</v>
      </c>
      <c r="O2170" s="23">
        <v>56325</v>
      </c>
      <c r="P2170" s="23">
        <v>70096</v>
      </c>
      <c r="Q2170" s="19">
        <v>1.6594709462873128E-2</v>
      </c>
      <c r="R2170" s="21"/>
      <c r="S2170" s="21"/>
    </row>
    <row r="2171" spans="1:19" x14ac:dyDescent="0.35">
      <c r="A2171" s="18" t="s">
        <v>47</v>
      </c>
      <c r="B2171" s="18" t="s">
        <v>81</v>
      </c>
      <c r="C2171" s="62" t="str">
        <f>IF(Datos[[#This Row],[Area]]="Oftamología","👀",IF(B2171="Cardiología","❤","🚑"))</f>
        <v>👀</v>
      </c>
      <c r="D2171" s="23">
        <v>586061</v>
      </c>
      <c r="E2171" s="23">
        <v>793274</v>
      </c>
      <c r="F2171" s="23">
        <v>156069</v>
      </c>
      <c r="G2171" s="23">
        <v>239246</v>
      </c>
      <c r="H2171" s="23">
        <v>32000</v>
      </c>
      <c r="I2171" s="23">
        <v>10484</v>
      </c>
      <c r="J2171" s="23">
        <v>2815</v>
      </c>
      <c r="K2171" s="23">
        <v>12079</v>
      </c>
      <c r="L2171" s="23">
        <v>3953</v>
      </c>
      <c r="M2171" s="23">
        <v>1027331</v>
      </c>
      <c r="N2171" s="23">
        <v>79817</v>
      </c>
      <c r="O2171" s="23">
        <v>42292</v>
      </c>
      <c r="P2171" s="23">
        <v>218809</v>
      </c>
      <c r="Q2171" s="19">
        <v>5.1801412104282789E-2</v>
      </c>
      <c r="R2171" s="21"/>
      <c r="S2171" s="21"/>
    </row>
    <row r="2172" spans="1:19" x14ac:dyDescent="0.35">
      <c r="A2172" s="18" t="s">
        <v>39</v>
      </c>
      <c r="B2172" s="18" t="s">
        <v>82</v>
      </c>
      <c r="C2172" s="60" t="str">
        <f>IF(Datos[[#This Row],[Area]]="Oftamología","👀",IF(B2172="Cardiología","❤","🚑"))</f>
        <v>🚑</v>
      </c>
      <c r="D2172" s="23">
        <v>346037</v>
      </c>
      <c r="E2172" s="23">
        <v>910004</v>
      </c>
      <c r="F2172" s="23">
        <v>150704</v>
      </c>
      <c r="G2172" s="23">
        <v>139008</v>
      </c>
      <c r="H2172" s="23">
        <v>32000</v>
      </c>
      <c r="I2172" s="23">
        <v>12575</v>
      </c>
      <c r="J2172" s="23">
        <v>3322</v>
      </c>
      <c r="K2172" s="23">
        <v>11431</v>
      </c>
      <c r="L2172" s="23">
        <v>2264</v>
      </c>
      <c r="M2172" s="23">
        <v>2152779</v>
      </c>
      <c r="N2172" s="23">
        <v>78035</v>
      </c>
      <c r="O2172" s="23">
        <v>27964</v>
      </c>
      <c r="P2172" s="23">
        <v>113759</v>
      </c>
      <c r="Q2172" s="19">
        <v>2.6931601714605458E-2</v>
      </c>
      <c r="R2172" s="21"/>
      <c r="S2172" s="21"/>
    </row>
    <row r="2173" spans="1:19" x14ac:dyDescent="0.35">
      <c r="A2173" s="18" t="s">
        <v>37</v>
      </c>
      <c r="B2173" s="18" t="s">
        <v>81</v>
      </c>
      <c r="C2173" s="62" t="str">
        <f>IF(Datos[[#This Row],[Area]]="Oftamología","👀",IF(B2173="Cardiología","❤","🚑"))</f>
        <v>👀</v>
      </c>
      <c r="D2173" s="23">
        <v>681513</v>
      </c>
      <c r="E2173" s="23">
        <v>953706</v>
      </c>
      <c r="F2173" s="23">
        <v>160698</v>
      </c>
      <c r="G2173" s="23">
        <v>80242</v>
      </c>
      <c r="H2173" s="23">
        <v>30000</v>
      </c>
      <c r="I2173" s="23">
        <v>11256</v>
      </c>
      <c r="J2173" s="23">
        <v>2831</v>
      </c>
      <c r="K2173" s="23">
        <v>11133</v>
      </c>
      <c r="L2173" s="23">
        <v>2237</v>
      </c>
      <c r="M2173" s="23">
        <v>2720696</v>
      </c>
      <c r="N2173" s="23">
        <v>108731</v>
      </c>
      <c r="O2173" s="23">
        <v>75759</v>
      </c>
      <c r="P2173" s="23">
        <v>324484</v>
      </c>
      <c r="Q2173" s="19">
        <v>7.6819186620505076E-2</v>
      </c>
      <c r="R2173" s="21"/>
      <c r="S2173" s="21"/>
    </row>
    <row r="2174" spans="1:19" x14ac:dyDescent="0.35">
      <c r="A2174" s="18" t="s">
        <v>40</v>
      </c>
      <c r="B2174" s="18" t="s">
        <v>80</v>
      </c>
      <c r="C2174" s="61" t="str">
        <f>IF(Datos[[#This Row],[Area]]="Oftamología","👀",IF(B2174="Cardiología","❤","🚑"))</f>
        <v>❤</v>
      </c>
      <c r="D2174" s="23">
        <v>605698</v>
      </c>
      <c r="E2174" s="23">
        <v>1763167</v>
      </c>
      <c r="F2174" s="23">
        <v>184566</v>
      </c>
      <c r="G2174" s="23">
        <v>169950</v>
      </c>
      <c r="H2174" s="23">
        <v>28000</v>
      </c>
      <c r="I2174" s="23">
        <v>10870</v>
      </c>
      <c r="J2174" s="23">
        <v>3045</v>
      </c>
      <c r="K2174" s="23">
        <v>10096</v>
      </c>
      <c r="L2174" s="23">
        <v>2996</v>
      </c>
      <c r="M2174" s="23">
        <v>1046050</v>
      </c>
      <c r="N2174" s="23">
        <v>120824</v>
      </c>
      <c r="O2174" s="23">
        <v>37618</v>
      </c>
      <c r="P2174" s="23">
        <v>214633</v>
      </c>
      <c r="Q2174" s="19">
        <v>5.0812774996359965E-2</v>
      </c>
      <c r="R2174" s="21"/>
      <c r="S2174" s="21"/>
    </row>
    <row r="2175" spans="1:19" x14ac:dyDescent="0.35">
      <c r="A2175" s="18" t="s">
        <v>38</v>
      </c>
      <c r="B2175" s="18" t="s">
        <v>81</v>
      </c>
      <c r="C2175" s="62" t="str">
        <f>IF(Datos[[#This Row],[Area]]="Oftamología","👀",IF(B2175="Cardiología","❤","🚑"))</f>
        <v>👀</v>
      </c>
      <c r="D2175" s="23">
        <v>220792</v>
      </c>
      <c r="E2175" s="23">
        <v>792654</v>
      </c>
      <c r="F2175" s="23">
        <v>191646</v>
      </c>
      <c r="G2175" s="23">
        <v>140488</v>
      </c>
      <c r="H2175" s="23">
        <v>25000</v>
      </c>
      <c r="I2175" s="23">
        <v>9474</v>
      </c>
      <c r="J2175" s="23">
        <v>3742</v>
      </c>
      <c r="K2175" s="23">
        <v>14191</v>
      </c>
      <c r="L2175" s="23">
        <v>3382</v>
      </c>
      <c r="M2175" s="23">
        <v>2093227</v>
      </c>
      <c r="N2175" s="23">
        <v>44179</v>
      </c>
      <c r="O2175" s="23">
        <v>70617</v>
      </c>
      <c r="P2175" s="23">
        <v>283822</v>
      </c>
      <c r="Q2175" s="19">
        <v>6.7192758918791048E-2</v>
      </c>
      <c r="R2175" s="21"/>
      <c r="S2175" s="21"/>
    </row>
    <row r="2176" spans="1:19" x14ac:dyDescent="0.35">
      <c r="A2176" s="18" t="s">
        <v>46</v>
      </c>
      <c r="B2176" s="18" t="s">
        <v>81</v>
      </c>
      <c r="C2176" s="62" t="str">
        <f>IF(Datos[[#This Row],[Area]]="Oftamología","👀",IF(B2176="Cardiología","❤","🚑"))</f>
        <v>👀</v>
      </c>
      <c r="D2176" s="23">
        <v>256225</v>
      </c>
      <c r="E2176" s="23">
        <v>2008793</v>
      </c>
      <c r="F2176" s="23">
        <v>187750</v>
      </c>
      <c r="G2176" s="23">
        <v>294479</v>
      </c>
      <c r="H2176" s="23">
        <v>28000</v>
      </c>
      <c r="I2176" s="23">
        <v>8908</v>
      </c>
      <c r="J2176" s="23">
        <v>3810</v>
      </c>
      <c r="K2176" s="23">
        <v>12555</v>
      </c>
      <c r="L2176" s="23">
        <v>4361</v>
      </c>
      <c r="M2176" s="23">
        <v>2961902</v>
      </c>
      <c r="N2176" s="23">
        <v>51866</v>
      </c>
      <c r="O2176" s="23">
        <v>57300</v>
      </c>
      <c r="P2176" s="23">
        <v>113422</v>
      </c>
      <c r="Q2176" s="19">
        <v>2.6851819457572413E-2</v>
      </c>
      <c r="R2176" s="21"/>
      <c r="S2176" s="21"/>
    </row>
    <row r="2177" spans="1:19" x14ac:dyDescent="0.35">
      <c r="A2177" s="18" t="s">
        <v>39</v>
      </c>
      <c r="B2177" s="18" t="s">
        <v>80</v>
      </c>
      <c r="C2177" s="61" t="str">
        <f>IF(Datos[[#This Row],[Area]]="Oftamología","👀",IF(B2177="Cardiología","❤","🚑"))</f>
        <v>❤</v>
      </c>
      <c r="D2177" s="23">
        <v>720371</v>
      </c>
      <c r="E2177" s="23">
        <v>1331447</v>
      </c>
      <c r="F2177" s="23">
        <v>92223</v>
      </c>
      <c r="G2177" s="23">
        <v>127451</v>
      </c>
      <c r="H2177" s="23">
        <v>32000</v>
      </c>
      <c r="I2177" s="23">
        <v>10842</v>
      </c>
      <c r="J2177" s="23">
        <v>4058</v>
      </c>
      <c r="K2177" s="23">
        <v>13246</v>
      </c>
      <c r="L2177" s="23">
        <v>2240</v>
      </c>
      <c r="M2177" s="23">
        <v>1035033</v>
      </c>
      <c r="N2177" s="23">
        <v>70153</v>
      </c>
      <c r="O2177" s="23">
        <v>37641</v>
      </c>
      <c r="P2177" s="23">
        <v>135964</v>
      </c>
      <c r="Q2177" s="19">
        <v>3.2188471202494892E-2</v>
      </c>
      <c r="R2177" s="21"/>
      <c r="S2177" s="21"/>
    </row>
    <row r="2178" spans="1:19" x14ac:dyDescent="0.35">
      <c r="A2178" s="18" t="s">
        <v>42</v>
      </c>
      <c r="B2178" s="18" t="s">
        <v>80</v>
      </c>
      <c r="C2178" s="61" t="str">
        <f>IF(Datos[[#This Row],[Area]]="Oftamología","👀",IF(B2178="Cardiología","❤","🚑"))</f>
        <v>❤</v>
      </c>
      <c r="D2178" s="23">
        <v>560439</v>
      </c>
      <c r="E2178" s="23">
        <v>1116732</v>
      </c>
      <c r="F2178" s="23">
        <v>159828</v>
      </c>
      <c r="G2178" s="23">
        <v>221344</v>
      </c>
      <c r="H2178" s="23">
        <v>32000</v>
      </c>
      <c r="I2178" s="23">
        <v>11921</v>
      </c>
      <c r="J2178" s="23">
        <v>2934</v>
      </c>
      <c r="K2178" s="23">
        <v>14995</v>
      </c>
      <c r="L2178" s="23">
        <v>4109</v>
      </c>
      <c r="M2178" s="23">
        <v>1179058</v>
      </c>
      <c r="N2178" s="23">
        <v>111503</v>
      </c>
      <c r="O2178" s="23">
        <v>86128</v>
      </c>
      <c r="P2178" s="23">
        <v>182596</v>
      </c>
      <c r="Q2178" s="19">
        <v>4.3228252240966415E-2</v>
      </c>
      <c r="R2178" s="21"/>
      <c r="S2178" s="21"/>
    </row>
    <row r="2179" spans="1:19" x14ac:dyDescent="0.35">
      <c r="A2179" s="18" t="s">
        <v>42</v>
      </c>
      <c r="B2179" s="18" t="s">
        <v>80</v>
      </c>
      <c r="C2179" s="61" t="str">
        <f>IF(Datos[[#This Row],[Area]]="Oftamología","👀",IF(B2179="Cardiología","❤","🚑"))</f>
        <v>❤</v>
      </c>
      <c r="D2179" s="23">
        <v>616793</v>
      </c>
      <c r="E2179" s="23">
        <v>718571</v>
      </c>
      <c r="F2179" s="23">
        <v>93365</v>
      </c>
      <c r="G2179" s="23">
        <v>93800</v>
      </c>
      <c r="H2179" s="23">
        <v>28000</v>
      </c>
      <c r="I2179" s="23">
        <v>12269</v>
      </c>
      <c r="J2179" s="23">
        <v>4194</v>
      </c>
      <c r="K2179" s="23">
        <v>11253</v>
      </c>
      <c r="L2179" s="23">
        <v>1427</v>
      </c>
      <c r="M2179" s="23">
        <v>842420</v>
      </c>
      <c r="N2179" s="23">
        <v>72103</v>
      </c>
      <c r="O2179" s="23">
        <v>55505</v>
      </c>
      <c r="P2179" s="23">
        <v>225424</v>
      </c>
      <c r="Q2179" s="19">
        <v>5.3367464419634671E-2</v>
      </c>
      <c r="R2179" s="21"/>
      <c r="S2179" s="21"/>
    </row>
    <row r="2180" spans="1:19" x14ac:dyDescent="0.35">
      <c r="A2180" s="18" t="s">
        <v>39</v>
      </c>
      <c r="B2180" s="18" t="s">
        <v>82</v>
      </c>
      <c r="C2180" s="60" t="str">
        <f>IF(Datos[[#This Row],[Area]]="Oftamología","👀",IF(B2180="Cardiología","❤","🚑"))</f>
        <v>🚑</v>
      </c>
      <c r="D2180" s="23">
        <v>396494</v>
      </c>
      <c r="E2180" s="23">
        <v>1354577</v>
      </c>
      <c r="F2180" s="23">
        <v>95487</v>
      </c>
      <c r="G2180" s="23">
        <v>189190</v>
      </c>
      <c r="H2180" s="23">
        <v>32000</v>
      </c>
      <c r="I2180" s="23">
        <v>10533</v>
      </c>
      <c r="J2180" s="23">
        <v>2829</v>
      </c>
      <c r="K2180" s="23">
        <v>12955</v>
      </c>
      <c r="L2180" s="23">
        <v>2665</v>
      </c>
      <c r="M2180" s="23">
        <v>1377986</v>
      </c>
      <c r="N2180" s="23">
        <v>85567</v>
      </c>
      <c r="O2180" s="23">
        <v>32730</v>
      </c>
      <c r="P2180" s="23">
        <v>132100</v>
      </c>
      <c r="Q2180" s="19">
        <v>3.1273697786543313E-2</v>
      </c>
      <c r="R2180" s="21"/>
      <c r="S2180" s="21"/>
    </row>
    <row r="2181" spans="1:19" x14ac:dyDescent="0.35">
      <c r="A2181" s="18" t="s">
        <v>38</v>
      </c>
      <c r="B2181" s="18" t="s">
        <v>82</v>
      </c>
      <c r="C2181" s="60" t="str">
        <f>IF(Datos[[#This Row],[Area]]="Oftamología","👀",IF(B2181="Cardiología","❤","🚑"))</f>
        <v>🚑</v>
      </c>
      <c r="D2181" s="23">
        <v>337817</v>
      </c>
      <c r="E2181" s="23">
        <v>2151937</v>
      </c>
      <c r="F2181" s="23">
        <v>184666</v>
      </c>
      <c r="G2181" s="23">
        <v>113865</v>
      </c>
      <c r="H2181" s="23">
        <v>25000</v>
      </c>
      <c r="I2181" s="23">
        <v>11561</v>
      </c>
      <c r="J2181" s="23">
        <v>2843</v>
      </c>
      <c r="K2181" s="23">
        <v>12728</v>
      </c>
      <c r="L2181" s="23">
        <v>2382</v>
      </c>
      <c r="M2181" s="23">
        <v>882639</v>
      </c>
      <c r="N2181" s="23">
        <v>60289</v>
      </c>
      <c r="O2181" s="23">
        <v>86709</v>
      </c>
      <c r="P2181" s="23">
        <v>234413</v>
      </c>
      <c r="Q2181" s="19">
        <v>5.5495543673254946E-2</v>
      </c>
      <c r="R2181" s="21"/>
      <c r="S2181" s="21"/>
    </row>
    <row r="2182" spans="1:19" x14ac:dyDescent="0.35">
      <c r="A2182" s="18" t="s">
        <v>41</v>
      </c>
      <c r="B2182" s="18" t="s">
        <v>80</v>
      </c>
      <c r="C2182" s="61" t="str">
        <f>IF(Datos[[#This Row],[Area]]="Oftamología","👀",IF(B2182="Cardiología","❤","🚑"))</f>
        <v>❤</v>
      </c>
      <c r="D2182" s="23">
        <v>213480</v>
      </c>
      <c r="E2182" s="23">
        <v>1990379</v>
      </c>
      <c r="F2182" s="23">
        <v>145517</v>
      </c>
      <c r="G2182" s="23">
        <v>235004</v>
      </c>
      <c r="H2182" s="23">
        <v>32000</v>
      </c>
      <c r="I2182" s="23">
        <v>10875</v>
      </c>
      <c r="J2182" s="23">
        <v>3809</v>
      </c>
      <c r="K2182" s="23">
        <v>10447</v>
      </c>
      <c r="L2182" s="23">
        <v>3678</v>
      </c>
      <c r="M2182" s="23">
        <v>2511918</v>
      </c>
      <c r="N2182" s="23">
        <v>118683</v>
      </c>
      <c r="O2182" s="23">
        <v>37109</v>
      </c>
      <c r="P2182" s="23">
        <v>305114</v>
      </c>
      <c r="Q2182" s="19">
        <v>7.2233482410623592E-2</v>
      </c>
      <c r="R2182" s="21"/>
      <c r="S2182" s="21"/>
    </row>
    <row r="2183" spans="1:19" x14ac:dyDescent="0.35">
      <c r="A2183" s="18" t="s">
        <v>38</v>
      </c>
      <c r="B2183" s="18" t="s">
        <v>82</v>
      </c>
      <c r="C2183" s="60" t="str">
        <f>IF(Datos[[#This Row],[Area]]="Oftamología","👀",IF(B2183="Cardiología","❤","🚑"))</f>
        <v>🚑</v>
      </c>
      <c r="D2183" s="23">
        <v>517003</v>
      </c>
      <c r="E2183" s="23">
        <v>2321843</v>
      </c>
      <c r="F2183" s="23">
        <v>157187</v>
      </c>
      <c r="G2183" s="23">
        <v>168249</v>
      </c>
      <c r="H2183" s="23">
        <v>28000</v>
      </c>
      <c r="I2183" s="23">
        <v>10371</v>
      </c>
      <c r="J2183" s="23">
        <v>3655</v>
      </c>
      <c r="K2183" s="23">
        <v>11302</v>
      </c>
      <c r="L2183" s="23">
        <v>2226</v>
      </c>
      <c r="M2183" s="23">
        <v>2578188</v>
      </c>
      <c r="N2183" s="23">
        <v>87260</v>
      </c>
      <c r="O2183" s="23">
        <v>58860</v>
      </c>
      <c r="P2183" s="23">
        <v>130849</v>
      </c>
      <c r="Q2183" s="19">
        <v>3.0977532790850918E-2</v>
      </c>
      <c r="R2183" s="21"/>
      <c r="S2183" s="21"/>
    </row>
    <row r="2184" spans="1:19" x14ac:dyDescent="0.35">
      <c r="A2184" s="18" t="s">
        <v>45</v>
      </c>
      <c r="B2184" s="18" t="s">
        <v>82</v>
      </c>
      <c r="C2184" s="60" t="str">
        <f>IF(Datos[[#This Row],[Area]]="Oftamología","👀",IF(B2184="Cardiología","❤","🚑"))</f>
        <v>🚑</v>
      </c>
      <c r="D2184" s="23">
        <v>141710</v>
      </c>
      <c r="E2184" s="23">
        <v>1793704</v>
      </c>
      <c r="F2184" s="23">
        <v>215597</v>
      </c>
      <c r="G2184" s="23">
        <v>144860</v>
      </c>
      <c r="H2184" s="23">
        <v>20000</v>
      </c>
      <c r="I2184" s="23">
        <v>11860</v>
      </c>
      <c r="J2184" s="23">
        <v>3030</v>
      </c>
      <c r="K2184" s="23">
        <v>11115</v>
      </c>
      <c r="L2184" s="23">
        <v>1440</v>
      </c>
      <c r="M2184" s="23">
        <v>2130869</v>
      </c>
      <c r="N2184" s="23">
        <v>111196</v>
      </c>
      <c r="O2184" s="23">
        <v>26416</v>
      </c>
      <c r="P2184" s="23">
        <v>46556</v>
      </c>
      <c r="Q2184" s="19">
        <v>1.1021788600683653E-2</v>
      </c>
      <c r="R2184" s="21"/>
      <c r="S2184" s="21"/>
    </row>
    <row r="2185" spans="1:19" x14ac:dyDescent="0.35">
      <c r="A2185" s="18" t="s">
        <v>43</v>
      </c>
      <c r="B2185" s="18" t="s">
        <v>82</v>
      </c>
      <c r="C2185" s="60" t="str">
        <f>IF(Datos[[#This Row],[Area]]="Oftamología","👀",IF(B2185="Cardiología","❤","🚑"))</f>
        <v>🚑</v>
      </c>
      <c r="D2185" s="23">
        <v>668080</v>
      </c>
      <c r="E2185" s="23">
        <v>1373795</v>
      </c>
      <c r="F2185" s="23">
        <v>171164</v>
      </c>
      <c r="G2185" s="23">
        <v>240058</v>
      </c>
      <c r="H2185" s="23">
        <v>32000</v>
      </c>
      <c r="I2185" s="23">
        <v>9595</v>
      </c>
      <c r="J2185" s="23">
        <v>4091</v>
      </c>
      <c r="K2185" s="23">
        <v>12800</v>
      </c>
      <c r="L2185" s="23">
        <v>1364</v>
      </c>
      <c r="M2185" s="23">
        <v>2181684</v>
      </c>
      <c r="N2185" s="23">
        <v>74358</v>
      </c>
      <c r="O2185" s="23">
        <v>27420</v>
      </c>
      <c r="P2185" s="23">
        <v>65221</v>
      </c>
      <c r="Q2185" s="19">
        <v>1.5440589275822418E-2</v>
      </c>
      <c r="R2185" s="21"/>
      <c r="S2185" s="21"/>
    </row>
    <row r="2186" spans="1:19" x14ac:dyDescent="0.35">
      <c r="A2186" s="18" t="s">
        <v>41</v>
      </c>
      <c r="B2186" s="18" t="s">
        <v>81</v>
      </c>
      <c r="C2186" s="62" t="str">
        <f>IF(Datos[[#This Row],[Area]]="Oftamología","👀",IF(B2186="Cardiología","❤","🚑"))</f>
        <v>👀</v>
      </c>
      <c r="D2186" s="23">
        <v>205735</v>
      </c>
      <c r="E2186" s="23">
        <v>1208625</v>
      </c>
      <c r="F2186" s="23">
        <v>120387</v>
      </c>
      <c r="G2186" s="23">
        <v>262243</v>
      </c>
      <c r="H2186" s="23">
        <v>32000</v>
      </c>
      <c r="I2186" s="23">
        <v>10937</v>
      </c>
      <c r="J2186" s="23">
        <v>3629</v>
      </c>
      <c r="K2186" s="23">
        <v>10028</v>
      </c>
      <c r="L2186" s="23">
        <v>3765</v>
      </c>
      <c r="M2186" s="23">
        <v>1277742</v>
      </c>
      <c r="N2186" s="23">
        <v>82084</v>
      </c>
      <c r="O2186" s="23">
        <v>44303</v>
      </c>
      <c r="P2186" s="23">
        <v>89765</v>
      </c>
      <c r="Q2186" s="19">
        <v>2.1251199710893721E-2</v>
      </c>
      <c r="R2186" s="21"/>
      <c r="S2186" s="21"/>
    </row>
    <row r="2187" spans="1:19" x14ac:dyDescent="0.35">
      <c r="A2187" s="18" t="s">
        <v>45</v>
      </c>
      <c r="B2187" s="18" t="s">
        <v>81</v>
      </c>
      <c r="C2187" s="62" t="str">
        <f>IF(Datos[[#This Row],[Area]]="Oftamología","👀",IF(B2187="Cardiología","❤","🚑"))</f>
        <v>👀</v>
      </c>
      <c r="D2187" s="23">
        <v>505250</v>
      </c>
      <c r="E2187" s="23">
        <v>1098204</v>
      </c>
      <c r="F2187" s="23">
        <v>145498</v>
      </c>
      <c r="G2187" s="23">
        <v>304422</v>
      </c>
      <c r="H2187" s="23">
        <v>32000</v>
      </c>
      <c r="I2187" s="23">
        <v>10694</v>
      </c>
      <c r="J2187" s="23">
        <v>3034</v>
      </c>
      <c r="K2187" s="23">
        <v>11565</v>
      </c>
      <c r="L2187" s="23">
        <v>2596</v>
      </c>
      <c r="M2187" s="23">
        <v>2911187</v>
      </c>
      <c r="N2187" s="23">
        <v>47471</v>
      </c>
      <c r="O2187" s="23">
        <v>72644</v>
      </c>
      <c r="P2187" s="23">
        <v>111842</v>
      </c>
      <c r="Q2187" s="19">
        <v>2.6477766145666749E-2</v>
      </c>
      <c r="R2187" s="21"/>
      <c r="S2187" s="21"/>
    </row>
    <row r="2188" spans="1:19" x14ac:dyDescent="0.35">
      <c r="A2188" s="18" t="s">
        <v>40</v>
      </c>
      <c r="B2188" s="18" t="s">
        <v>80</v>
      </c>
      <c r="C2188" s="61" t="str">
        <f>IF(Datos[[#This Row],[Area]]="Oftamología","👀",IF(B2188="Cardiología","❤","🚑"))</f>
        <v>❤</v>
      </c>
      <c r="D2188" s="23">
        <v>325082</v>
      </c>
      <c r="E2188" s="23">
        <v>993266</v>
      </c>
      <c r="F2188" s="23">
        <v>192908</v>
      </c>
      <c r="G2188" s="23">
        <v>325749</v>
      </c>
      <c r="H2188" s="23">
        <v>32000</v>
      </c>
      <c r="I2188" s="23">
        <v>9419</v>
      </c>
      <c r="J2188" s="23">
        <v>2929</v>
      </c>
      <c r="K2188" s="23">
        <v>14702</v>
      </c>
      <c r="L2188" s="23">
        <v>3332</v>
      </c>
      <c r="M2188" s="23">
        <v>2939397</v>
      </c>
      <c r="N2188" s="23">
        <v>95115</v>
      </c>
      <c r="O2188" s="23">
        <v>51760</v>
      </c>
      <c r="P2188" s="23">
        <v>232756</v>
      </c>
      <c r="Q2188" s="19">
        <v>5.5103261180958936E-2</v>
      </c>
      <c r="R2188" s="21"/>
      <c r="S2188" s="21"/>
    </row>
    <row r="2189" spans="1:19" x14ac:dyDescent="0.35">
      <c r="A2189" s="18" t="s">
        <v>47</v>
      </c>
      <c r="B2189" s="18" t="s">
        <v>80</v>
      </c>
      <c r="C2189" s="61" t="str">
        <f>IF(Datos[[#This Row],[Area]]="Oftamología","👀",IF(B2189="Cardiología","❤","🚑"))</f>
        <v>❤</v>
      </c>
      <c r="D2189" s="23">
        <v>308674</v>
      </c>
      <c r="E2189" s="23">
        <v>2110828</v>
      </c>
      <c r="F2189" s="23">
        <v>108908</v>
      </c>
      <c r="G2189" s="23">
        <v>128076</v>
      </c>
      <c r="H2189" s="23">
        <v>20000</v>
      </c>
      <c r="I2189" s="23">
        <v>10830</v>
      </c>
      <c r="J2189" s="23">
        <v>3359</v>
      </c>
      <c r="K2189" s="23">
        <v>10754</v>
      </c>
      <c r="L2189" s="23">
        <v>2490</v>
      </c>
      <c r="M2189" s="23">
        <v>2837991</v>
      </c>
      <c r="N2189" s="23">
        <v>102989</v>
      </c>
      <c r="O2189" s="23">
        <v>32275</v>
      </c>
      <c r="P2189" s="23">
        <v>239832</v>
      </c>
      <c r="Q2189" s="19">
        <v>5.6778451836050389E-2</v>
      </c>
      <c r="R2189" s="21"/>
      <c r="S2189" s="21"/>
    </row>
    <row r="2190" spans="1:19" x14ac:dyDescent="0.35">
      <c r="A2190" s="18" t="s">
        <v>46</v>
      </c>
      <c r="B2190" s="18" t="s">
        <v>81</v>
      </c>
      <c r="C2190" s="62" t="str">
        <f>IF(Datos[[#This Row],[Area]]="Oftamología","👀",IF(B2190="Cardiología","❤","🚑"))</f>
        <v>👀</v>
      </c>
      <c r="D2190" s="23">
        <v>634977</v>
      </c>
      <c r="E2190" s="23">
        <v>1478639</v>
      </c>
      <c r="F2190" s="23">
        <v>212126</v>
      </c>
      <c r="G2190" s="23">
        <v>298531</v>
      </c>
      <c r="H2190" s="23">
        <v>32000</v>
      </c>
      <c r="I2190" s="23">
        <v>11693</v>
      </c>
      <c r="J2190" s="23">
        <v>2962</v>
      </c>
      <c r="K2190" s="23">
        <v>10792</v>
      </c>
      <c r="L2190" s="23">
        <v>2791</v>
      </c>
      <c r="M2190" s="23">
        <v>2166714</v>
      </c>
      <c r="N2190" s="23">
        <v>122558</v>
      </c>
      <c r="O2190" s="23">
        <v>22356</v>
      </c>
      <c r="P2190" s="23">
        <v>103726</v>
      </c>
      <c r="Q2190" s="19">
        <v>2.455636318400448E-2</v>
      </c>
      <c r="R2190" s="21"/>
      <c r="S2190" s="21"/>
    </row>
    <row r="2191" spans="1:19" x14ac:dyDescent="0.35">
      <c r="A2191" s="18" t="s">
        <v>40</v>
      </c>
      <c r="B2191" s="18" t="s">
        <v>82</v>
      </c>
      <c r="C2191" s="60" t="str">
        <f>IF(Datos[[#This Row],[Area]]="Oftamología","👀",IF(B2191="Cardiología","❤","🚑"))</f>
        <v>🚑</v>
      </c>
      <c r="D2191" s="23">
        <v>543866</v>
      </c>
      <c r="E2191" s="23">
        <v>2121407</v>
      </c>
      <c r="F2191" s="23">
        <v>96911</v>
      </c>
      <c r="G2191" s="23">
        <v>148476</v>
      </c>
      <c r="H2191" s="23">
        <v>32000</v>
      </c>
      <c r="I2191" s="23">
        <v>11489</v>
      </c>
      <c r="J2191" s="23">
        <v>3558</v>
      </c>
      <c r="K2191" s="23">
        <v>13501</v>
      </c>
      <c r="L2191" s="23">
        <v>1672</v>
      </c>
      <c r="M2191" s="23">
        <v>1901772</v>
      </c>
      <c r="N2191" s="23">
        <v>101443</v>
      </c>
      <c r="O2191" s="23">
        <v>80397</v>
      </c>
      <c r="P2191" s="23">
        <v>162264</v>
      </c>
      <c r="Q2191" s="19">
        <v>3.8414801647506922E-2</v>
      </c>
      <c r="R2191" s="21"/>
      <c r="S2191" s="21"/>
    </row>
    <row r="2192" spans="1:19" x14ac:dyDescent="0.35">
      <c r="A2192" s="18" t="s">
        <v>36</v>
      </c>
      <c r="B2192" s="18" t="s">
        <v>82</v>
      </c>
      <c r="C2192" s="60" t="str">
        <f>IF(Datos[[#This Row],[Area]]="Oftamología","👀",IF(B2192="Cardiología","❤","🚑"))</f>
        <v>🚑</v>
      </c>
      <c r="D2192" s="23">
        <v>593165</v>
      </c>
      <c r="E2192" s="23">
        <v>1208914</v>
      </c>
      <c r="F2192" s="23">
        <v>185219</v>
      </c>
      <c r="G2192" s="23">
        <v>82972</v>
      </c>
      <c r="H2192" s="23">
        <v>20000</v>
      </c>
      <c r="I2192" s="23">
        <v>10636</v>
      </c>
      <c r="J2192" s="23">
        <v>3886</v>
      </c>
      <c r="K2192" s="23">
        <v>11575</v>
      </c>
      <c r="L2192" s="23">
        <v>2069</v>
      </c>
      <c r="M2192" s="23">
        <v>1253916</v>
      </c>
      <c r="N2192" s="23">
        <v>88381</v>
      </c>
      <c r="O2192" s="23">
        <v>27973</v>
      </c>
      <c r="P2192" s="23">
        <v>281576</v>
      </c>
      <c r="Q2192" s="19">
        <v>6.6661035033639057E-2</v>
      </c>
      <c r="R2192" s="21"/>
      <c r="S2192" s="21"/>
    </row>
    <row r="2193" spans="1:19" x14ac:dyDescent="0.35">
      <c r="A2193" s="18" t="s">
        <v>41</v>
      </c>
      <c r="B2193" s="18" t="s">
        <v>81</v>
      </c>
      <c r="C2193" s="62" t="str">
        <f>IF(Datos[[#This Row],[Area]]="Oftamología","👀",IF(B2193="Cardiología","❤","🚑"))</f>
        <v>👀</v>
      </c>
      <c r="D2193" s="23">
        <v>277490</v>
      </c>
      <c r="E2193" s="23">
        <v>1360241</v>
      </c>
      <c r="F2193" s="23">
        <v>185458</v>
      </c>
      <c r="G2193" s="23">
        <v>228468</v>
      </c>
      <c r="H2193" s="23">
        <v>32000</v>
      </c>
      <c r="I2193" s="23">
        <v>10202</v>
      </c>
      <c r="J2193" s="23">
        <v>3170</v>
      </c>
      <c r="K2193" s="23">
        <v>12982</v>
      </c>
      <c r="L2193" s="23">
        <v>4110</v>
      </c>
      <c r="M2193" s="23">
        <v>1269106</v>
      </c>
      <c r="N2193" s="23">
        <v>84344</v>
      </c>
      <c r="O2193" s="23">
        <v>35127</v>
      </c>
      <c r="P2193" s="23">
        <v>157894</v>
      </c>
      <c r="Q2193" s="19">
        <v>3.7380236474704544E-2</v>
      </c>
      <c r="R2193" s="21"/>
      <c r="S2193" s="21"/>
    </row>
    <row r="2194" spans="1:19" x14ac:dyDescent="0.35">
      <c r="A2194" s="18" t="s">
        <v>44</v>
      </c>
      <c r="B2194" s="18" t="s">
        <v>81</v>
      </c>
      <c r="C2194" s="62" t="str">
        <f>IF(Datos[[#This Row],[Area]]="Oftamología","👀",IF(B2194="Cardiología","❤","🚑"))</f>
        <v>👀</v>
      </c>
      <c r="D2194" s="23">
        <v>286408</v>
      </c>
      <c r="E2194" s="23">
        <v>981288</v>
      </c>
      <c r="F2194" s="23">
        <v>142876</v>
      </c>
      <c r="G2194" s="23">
        <v>140086</v>
      </c>
      <c r="H2194" s="23">
        <v>32000</v>
      </c>
      <c r="I2194" s="23">
        <v>12365</v>
      </c>
      <c r="J2194" s="23">
        <v>2901</v>
      </c>
      <c r="K2194" s="23">
        <v>13944</v>
      </c>
      <c r="L2194" s="23">
        <v>1975</v>
      </c>
      <c r="M2194" s="23">
        <v>1816441</v>
      </c>
      <c r="N2194" s="23">
        <v>121953</v>
      </c>
      <c r="O2194" s="23">
        <v>75111</v>
      </c>
      <c r="P2194" s="23">
        <v>132284</v>
      </c>
      <c r="Q2194" s="19">
        <v>3.1317258425398155E-2</v>
      </c>
      <c r="R2194" s="21"/>
      <c r="S2194" s="21"/>
    </row>
    <row r="2195" spans="1:19" x14ac:dyDescent="0.35">
      <c r="A2195" s="18" t="s">
        <v>47</v>
      </c>
      <c r="B2195" s="18" t="s">
        <v>81</v>
      </c>
      <c r="C2195" s="62" t="str">
        <f>IF(Datos[[#This Row],[Area]]="Oftamología","👀",IF(B2195="Cardiología","❤","🚑"))</f>
        <v>👀</v>
      </c>
      <c r="D2195" s="23">
        <v>130443</v>
      </c>
      <c r="E2195" s="23">
        <v>685336</v>
      </c>
      <c r="F2195" s="23">
        <v>107174</v>
      </c>
      <c r="G2195" s="23">
        <v>296748</v>
      </c>
      <c r="H2195" s="23">
        <v>32000</v>
      </c>
      <c r="I2195" s="23">
        <v>9570</v>
      </c>
      <c r="J2195" s="23">
        <v>3763</v>
      </c>
      <c r="K2195" s="23">
        <v>12132</v>
      </c>
      <c r="L2195" s="23">
        <v>2042</v>
      </c>
      <c r="M2195" s="23">
        <v>1424490</v>
      </c>
      <c r="N2195" s="23">
        <v>78574</v>
      </c>
      <c r="O2195" s="23">
        <v>68407</v>
      </c>
      <c r="P2195" s="23">
        <v>119284</v>
      </c>
      <c r="Q2195" s="19">
        <v>2.8239604593262926E-2</v>
      </c>
      <c r="R2195" s="21"/>
      <c r="S2195" s="21"/>
    </row>
    <row r="2196" spans="1:19" x14ac:dyDescent="0.35">
      <c r="A2196" s="18" t="s">
        <v>46</v>
      </c>
      <c r="B2196" s="18" t="s">
        <v>81</v>
      </c>
      <c r="C2196" s="62" t="str">
        <f>IF(Datos[[#This Row],[Area]]="Oftamología","👀",IF(B2196="Cardiología","❤","🚑"))</f>
        <v>👀</v>
      </c>
      <c r="D2196" s="23">
        <v>697815</v>
      </c>
      <c r="E2196" s="23">
        <v>1080845</v>
      </c>
      <c r="F2196" s="23">
        <v>172494</v>
      </c>
      <c r="G2196" s="23">
        <v>273043</v>
      </c>
      <c r="H2196" s="23">
        <v>32000</v>
      </c>
      <c r="I2196" s="23">
        <v>11505</v>
      </c>
      <c r="J2196" s="23">
        <v>3869</v>
      </c>
      <c r="K2196" s="23">
        <v>11584</v>
      </c>
      <c r="L2196" s="23">
        <v>2806</v>
      </c>
      <c r="M2196" s="23">
        <v>2020257</v>
      </c>
      <c r="N2196" s="23">
        <v>71286</v>
      </c>
      <c r="O2196" s="23">
        <v>49229</v>
      </c>
      <c r="P2196" s="23">
        <v>278485</v>
      </c>
      <c r="Q2196" s="19">
        <v>6.5929263649398301E-2</v>
      </c>
      <c r="R2196" s="21"/>
      <c r="S2196" s="21"/>
    </row>
    <row r="2197" spans="1:19" x14ac:dyDescent="0.35">
      <c r="A2197" s="18" t="s">
        <v>43</v>
      </c>
      <c r="B2197" s="18" t="s">
        <v>81</v>
      </c>
      <c r="C2197" s="62" t="str">
        <f>IF(Datos[[#This Row],[Area]]="Oftamología","👀",IF(B2197="Cardiología","❤","🚑"))</f>
        <v>👀</v>
      </c>
      <c r="D2197" s="23">
        <v>446850</v>
      </c>
      <c r="E2197" s="23">
        <v>1242624</v>
      </c>
      <c r="F2197" s="23">
        <v>198358</v>
      </c>
      <c r="G2197" s="23">
        <v>90934</v>
      </c>
      <c r="H2197" s="23">
        <v>32000</v>
      </c>
      <c r="I2197" s="23">
        <v>11984</v>
      </c>
      <c r="J2197" s="23">
        <v>3091</v>
      </c>
      <c r="K2197" s="23">
        <v>11155</v>
      </c>
      <c r="L2197" s="23">
        <v>2806</v>
      </c>
      <c r="M2197" s="23">
        <v>1145465</v>
      </c>
      <c r="N2197" s="23">
        <v>43175</v>
      </c>
      <c r="O2197" s="23">
        <v>59891</v>
      </c>
      <c r="P2197" s="23">
        <v>294551</v>
      </c>
      <c r="Q2197" s="19">
        <v>6.9732770300712496E-2</v>
      </c>
      <c r="R2197" s="21"/>
      <c r="S2197" s="21"/>
    </row>
    <row r="2198" spans="1:19" x14ac:dyDescent="0.35">
      <c r="A2198" s="18" t="s">
        <v>45</v>
      </c>
      <c r="B2198" s="18" t="s">
        <v>80</v>
      </c>
      <c r="C2198" s="61" t="str">
        <f>IF(Datos[[#This Row],[Area]]="Oftamología","👀",IF(B2198="Cardiología","❤","🚑"))</f>
        <v>❤</v>
      </c>
      <c r="D2198" s="23">
        <v>603808</v>
      </c>
      <c r="E2198" s="23">
        <v>1314775</v>
      </c>
      <c r="F2198" s="23">
        <v>176583</v>
      </c>
      <c r="G2198" s="23">
        <v>189194</v>
      </c>
      <c r="H2198" s="23">
        <v>20000</v>
      </c>
      <c r="I2198" s="23">
        <v>11345</v>
      </c>
      <c r="J2198" s="23">
        <v>2883</v>
      </c>
      <c r="K2198" s="23">
        <v>12177</v>
      </c>
      <c r="L2198" s="23">
        <v>1268</v>
      </c>
      <c r="M2198" s="23">
        <v>2985298</v>
      </c>
      <c r="N2198" s="23">
        <v>76335</v>
      </c>
      <c r="O2198" s="23">
        <v>51071</v>
      </c>
      <c r="P2198" s="23">
        <v>137272</v>
      </c>
      <c r="Q2198" s="19">
        <v>3.2498130526528189E-2</v>
      </c>
      <c r="R2198" s="21"/>
      <c r="S2198" s="21"/>
    </row>
    <row r="2199" spans="1:19" x14ac:dyDescent="0.35">
      <c r="A2199" s="18" t="s">
        <v>46</v>
      </c>
      <c r="B2199" s="18" t="s">
        <v>80</v>
      </c>
      <c r="C2199" s="61" t="str">
        <f>IF(Datos[[#This Row],[Area]]="Oftamología","👀",IF(B2199="Cardiología","❤","🚑"))</f>
        <v>❤</v>
      </c>
      <c r="D2199" s="23">
        <v>552755</v>
      </c>
      <c r="E2199" s="23">
        <v>1218144</v>
      </c>
      <c r="F2199" s="23">
        <v>92727</v>
      </c>
      <c r="G2199" s="23">
        <v>161204</v>
      </c>
      <c r="H2199" s="23">
        <v>20000</v>
      </c>
      <c r="I2199" s="23">
        <v>11150</v>
      </c>
      <c r="J2199" s="23">
        <v>4178</v>
      </c>
      <c r="K2199" s="23">
        <v>12394</v>
      </c>
      <c r="L2199" s="23">
        <v>4368</v>
      </c>
      <c r="M2199" s="23">
        <v>1496701</v>
      </c>
      <c r="N2199" s="23">
        <v>80615</v>
      </c>
      <c r="O2199" s="23">
        <v>39655</v>
      </c>
      <c r="P2199" s="23">
        <v>312604</v>
      </c>
      <c r="Q2199" s="19">
        <v>7.4006684503138423E-2</v>
      </c>
      <c r="R2199" s="21"/>
      <c r="S2199" s="21"/>
    </row>
    <row r="2200" spans="1:19" x14ac:dyDescent="0.35">
      <c r="A2200" s="18" t="s">
        <v>40</v>
      </c>
      <c r="B2200" s="18" t="s">
        <v>80</v>
      </c>
      <c r="C2200" s="61" t="str">
        <f>IF(Datos[[#This Row],[Area]]="Oftamología","👀",IF(B2200="Cardiología","❤","🚑"))</f>
        <v>❤</v>
      </c>
      <c r="D2200" s="23">
        <v>262951</v>
      </c>
      <c r="E2200" s="23">
        <v>756171</v>
      </c>
      <c r="F2200" s="23">
        <v>111613</v>
      </c>
      <c r="G2200" s="23">
        <v>225808</v>
      </c>
      <c r="H2200" s="23">
        <v>32000</v>
      </c>
      <c r="I2200" s="23">
        <v>12602</v>
      </c>
      <c r="J2200" s="23">
        <v>3519</v>
      </c>
      <c r="K2200" s="23">
        <v>13227</v>
      </c>
      <c r="L2200" s="23">
        <v>3285</v>
      </c>
      <c r="M2200" s="23">
        <v>2281295</v>
      </c>
      <c r="N2200" s="23">
        <v>60538</v>
      </c>
      <c r="O2200" s="23">
        <v>35254</v>
      </c>
      <c r="P2200" s="23">
        <v>223194</v>
      </c>
      <c r="Q2200" s="19">
        <v>5.2839528416122244E-2</v>
      </c>
      <c r="R2200" s="21"/>
      <c r="S2200" s="21"/>
    </row>
    <row r="2201" spans="1:19" x14ac:dyDescent="0.35">
      <c r="Q2201" s="21"/>
      <c r="R2201" s="21"/>
    </row>
    <row r="2202" spans="1:19" x14ac:dyDescent="0.35">
      <c r="Q2202" s="21"/>
      <c r="R2202" s="21"/>
    </row>
    <row r="2203" spans="1:19" x14ac:dyDescent="0.35">
      <c r="Q2203" s="21"/>
      <c r="R2203" s="21"/>
    </row>
  </sheetData>
  <mergeCells count="3">
    <mergeCell ref="S2:S5"/>
    <mergeCell ref="S6:S9"/>
    <mergeCell ref="S10:S13"/>
  </mergeCells>
  <hyperlinks>
    <hyperlink ref="U2" r:id="rId1" xr:uid="{7B206027-8728-46A1-8C23-02072C3DC0EE}"/>
    <hyperlink ref="U6" r:id="rId2" xr:uid="{33DA55C1-8434-4C6E-81D7-9CF87E8180DA}"/>
    <hyperlink ref="U10" r:id="rId3" xr:uid="{D5024763-C2B4-4D4F-8485-E2A227A03BCE}"/>
  </hyperlinks>
  <pageMargins left="0.7" right="0.7" top="0.75" bottom="0.75" header="0.3" footer="0.3"/>
  <pageSetup orientation="portrait" r:id="rId4"/>
  <tableParts count="1">
    <tablePart r:id="rId5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1DF872-BFB6-4EDF-A135-E535975BEB33}">
  <dimension ref="A1:F13"/>
  <sheetViews>
    <sheetView workbookViewId="0">
      <selection activeCell="D9" sqref="D9"/>
    </sheetView>
  </sheetViews>
  <sheetFormatPr baseColWidth="10" defaultRowHeight="14.4" x14ac:dyDescent="0.3"/>
  <cols>
    <col min="3" max="3" width="23.109375" bestFit="1" customWidth="1"/>
  </cols>
  <sheetData>
    <row r="1" spans="1:6" s="11" customFormat="1" x14ac:dyDescent="0.3">
      <c r="A1" s="11" t="s">
        <v>52</v>
      </c>
      <c r="B1" s="11" t="s">
        <v>20</v>
      </c>
      <c r="C1" s="11" t="s">
        <v>51</v>
      </c>
      <c r="D1" s="11" t="s">
        <v>22</v>
      </c>
    </row>
    <row r="2" spans="1:6" ht="24.75" customHeight="1" x14ac:dyDescent="0.3">
      <c r="A2">
        <v>1</v>
      </c>
      <c r="B2" t="s">
        <v>36</v>
      </c>
      <c r="C2" t="s">
        <v>48</v>
      </c>
      <c r="D2">
        <v>0</v>
      </c>
      <c r="E2">
        <v>20000</v>
      </c>
      <c r="F2">
        <v>13</v>
      </c>
    </row>
    <row r="3" spans="1:6" x14ac:dyDescent="0.3">
      <c r="A3">
        <v>2</v>
      </c>
      <c r="B3" t="s">
        <v>37</v>
      </c>
      <c r="C3" t="s">
        <v>49</v>
      </c>
      <c r="D3">
        <v>13</v>
      </c>
      <c r="E3">
        <v>25000</v>
      </c>
      <c r="F3">
        <v>22</v>
      </c>
    </row>
    <row r="4" spans="1:6" x14ac:dyDescent="0.3">
      <c r="A4">
        <v>3</v>
      </c>
      <c r="B4" t="s">
        <v>38</v>
      </c>
      <c r="C4" t="s">
        <v>50</v>
      </c>
      <c r="D4">
        <v>22</v>
      </c>
      <c r="E4">
        <v>30000</v>
      </c>
      <c r="F4">
        <v>11</v>
      </c>
    </row>
    <row r="5" spans="1:6" x14ac:dyDescent="0.3">
      <c r="A5">
        <v>4</v>
      </c>
      <c r="B5" t="s">
        <v>39</v>
      </c>
      <c r="D5">
        <v>11</v>
      </c>
      <c r="E5">
        <v>28000</v>
      </c>
      <c r="F5">
        <v>26</v>
      </c>
    </row>
    <row r="6" spans="1:6" x14ac:dyDescent="0.3">
      <c r="A6">
        <v>5</v>
      </c>
      <c r="B6" t="s">
        <v>40</v>
      </c>
      <c r="D6">
        <v>26</v>
      </c>
      <c r="E6">
        <v>22000</v>
      </c>
      <c r="F6">
        <v>19</v>
      </c>
    </row>
    <row r="7" spans="1:6" x14ac:dyDescent="0.3">
      <c r="A7">
        <v>6</v>
      </c>
      <c r="B7" t="s">
        <v>41</v>
      </c>
      <c r="D7">
        <v>19</v>
      </c>
      <c r="E7">
        <v>32000</v>
      </c>
      <c r="F7">
        <v>9</v>
      </c>
    </row>
    <row r="8" spans="1:6" x14ac:dyDescent="0.3">
      <c r="A8">
        <v>7</v>
      </c>
      <c r="B8" t="s">
        <v>42</v>
      </c>
      <c r="D8">
        <v>100</v>
      </c>
    </row>
    <row r="9" spans="1:6" x14ac:dyDescent="0.3">
      <c r="A9">
        <v>8</v>
      </c>
      <c r="B9" t="s">
        <v>43</v>
      </c>
    </row>
    <row r="10" spans="1:6" x14ac:dyDescent="0.3">
      <c r="A10">
        <v>9</v>
      </c>
      <c r="B10" t="s">
        <v>44</v>
      </c>
    </row>
    <row r="11" spans="1:6" x14ac:dyDescent="0.3">
      <c r="A11">
        <v>10</v>
      </c>
      <c r="B11" t="s">
        <v>45</v>
      </c>
    </row>
    <row r="12" spans="1:6" x14ac:dyDescent="0.3">
      <c r="A12">
        <v>11</v>
      </c>
      <c r="B12" t="s">
        <v>46</v>
      </c>
    </row>
    <row r="13" spans="1:6" x14ac:dyDescent="0.3">
      <c r="A13">
        <v>12</v>
      </c>
      <c r="B13" t="s">
        <v>47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Setup</vt:lpstr>
      <vt:lpstr>Analisis</vt:lpstr>
      <vt:lpstr>Dashboard</vt:lpstr>
      <vt:lpstr>BD_Borrador</vt:lpstr>
      <vt:lpstr>Base de Datos</vt:lpstr>
      <vt:lpstr>Calc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christian rodriguez</cp:lastModifiedBy>
  <dcterms:created xsi:type="dcterms:W3CDTF">2022-04-10T22:21:22Z</dcterms:created>
  <dcterms:modified xsi:type="dcterms:W3CDTF">2023-11-23T01:06:40Z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d72a043f-ae9b-4202-9fa4-ed04f2d2cc8d</vt:lpwstr>
  </property>
</Properties>
</file>